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Z:\GX-BIS帳票\GX-BIS帳票\01.作業用\2.月初\15.納品帳票\リスクアセット表_HP_24\"/>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'明細(オフ)'!$A$1:$AO$42</definedName>
    <definedName name="_xlnm.Print_Area" localSheetId="5">'明細(オン)'!$A$1:$AS$1204</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G159" i="4" a="1"/>
  <c r="G159" i="4"/>
  <c r="G161" i="4" s="1" a="1"/>
  <c r="G161" i="4" s="1"/>
  <c r="E159" i="4" a="1"/>
  <c r="E159" i="4"/>
  <c r="E161" i="4" s="1" a="1"/>
  <c r="E161" i="4" s="1"/>
  <c r="D159" i="4" a="1"/>
  <c r="D159" i="4" s="1"/>
  <c r="C136" i="4"/>
  <c r="C130" i="4"/>
  <c r="C126" i="4"/>
  <c r="C123" i="4"/>
  <c r="C27" i="5" a="1"/>
  <c r="C27" i="5" s="1"/>
  <c r="J22" i="5"/>
  <c r="I22" i="5"/>
  <c r="H22" i="5"/>
  <c r="H29" i="5" s="1" a="1"/>
  <c r="H29" i="5" s="1"/>
  <c r="G22" i="5"/>
  <c r="F22" i="5"/>
  <c r="E22" i="5"/>
  <c r="D22" i="5"/>
  <c r="C22" i="5"/>
  <c r="J14" i="5"/>
  <c r="J29" i="5" s="1" a="1"/>
  <c r="J29" i="5" s="1"/>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D161" i="4" a="1"/>
  <c r="D161" i="4" s="1"/>
</calcChain>
</file>

<file path=xl/sharedStrings.xml><?xml version="1.0" encoding="utf-8"?>
<sst xmlns="http://schemas.openxmlformats.org/spreadsheetml/2006/main" count="29584" uniqueCount="2082">
  <si>
    <t>ファンド名称：</t>
  </si>
  <si>
    <t>基準年月日：</t>
  </si>
  <si>
    <t>0</t>
  </si>
  <si>
    <t>商品分類</t>
  </si>
  <si>
    <t>勘定</t>
  </si>
  <si>
    <t>為替予約</t>
  </si>
  <si>
    <t>142511_NEXT FUNDS 外国債券・FTSE世界国債インデックス（除く日本・為替ヘッジなし）連動型上場投信</t>
  </si>
  <si>
    <t>国ｺｰﾄﾞ</t>
  </si>
  <si>
    <t/>
  </si>
  <si>
    <t>BE</t>
  </si>
  <si>
    <t>CH</t>
  </si>
  <si>
    <t>JP</t>
  </si>
  <si>
    <t>US</t>
  </si>
  <si>
    <t>通貨ｺｰﾄﾞ</t>
  </si>
  <si>
    <t>AUD</t>
  </si>
  <si>
    <t>CAD</t>
  </si>
  <si>
    <t>CNY</t>
  </si>
  <si>
    <t>EUR</t>
  </si>
  <si>
    <t>GBP</t>
  </si>
  <si>
    <t>JPY</t>
  </si>
  <si>
    <t>MXN</t>
  </si>
  <si>
    <t>SEK</t>
  </si>
  <si>
    <t>USD</t>
  </si>
  <si>
    <t>オフバランス商品の銘柄別内訳</t>
  </si>
  <si>
    <t>銘柄ｺｰﾄﾞ</t>
  </si>
  <si>
    <t>BSPL211004</t>
  </si>
  <si>
    <t>BSPL261002</t>
  </si>
  <si>
    <t>BSPL131000</t>
  </si>
  <si>
    <t>BSPL212000</t>
  </si>
  <si>
    <t>BSPL221000</t>
  </si>
  <si>
    <t>BSPL222000</t>
  </si>
  <si>
    <t>BSPL223000</t>
  </si>
  <si>
    <t>BSPL224000</t>
  </si>
  <si>
    <t>BSPL243002</t>
  </si>
  <si>
    <t>BSPL243003</t>
  </si>
  <si>
    <t>BSPL243005</t>
  </si>
  <si>
    <t>BSPL243006</t>
  </si>
  <si>
    <t>BSPL153002</t>
  </si>
  <si>
    <t>BSPL244003</t>
  </si>
  <si>
    <t>BSPL154002</t>
  </si>
  <si>
    <t>5009720250401</t>
  </si>
  <si>
    <t>5006520250401</t>
  </si>
  <si>
    <t>5006520250402</t>
  </si>
  <si>
    <t>5000120250401</t>
  </si>
  <si>
    <t>5000120250402</t>
  </si>
  <si>
    <t>5000220250402</t>
  </si>
  <si>
    <t>5009720250402</t>
  </si>
  <si>
    <t>5000720250402</t>
  </si>
  <si>
    <t>銘柄名</t>
  </si>
  <si>
    <t>未払金(一般公社債)</t>
  </si>
  <si>
    <t>貸付取引有価証券(債券)</t>
  </si>
  <si>
    <t>買為替</t>
  </si>
  <si>
    <t>為替未払金</t>
  </si>
  <si>
    <t>未払収益分配金</t>
  </si>
  <si>
    <t>未払解約金</t>
  </si>
  <si>
    <t>未払受託者報酬</t>
  </si>
  <si>
    <t>未払委託者報酬</t>
  </si>
  <si>
    <t>その他未払費用(その他)</t>
  </si>
  <si>
    <t>その他未払費用(監査)</t>
  </si>
  <si>
    <t>その他未払費用(その他１)</t>
  </si>
  <si>
    <t>その他未払費用(その他２)</t>
  </si>
  <si>
    <t>受入担保金代用有価証券(公社債)</t>
  </si>
  <si>
    <t>受入担保金(公社債)</t>
  </si>
  <si>
    <t>貸付有価証券(債券)</t>
  </si>
  <si>
    <t>(単位：一通貨単位)</t>
  </si>
  <si>
    <t>ｶｳﾝﾀｰﾊﾟｰﾃｨ名称
(統一ﾌﾞﾛｰｶｰ名称・中央清算機関名称)</t>
  </si>
  <si>
    <t>ＵＢＳ銀行</t>
  </si>
  <si>
    <t>香港上海銀行</t>
  </si>
  <si>
    <t>シティバンク、エヌ・エイ</t>
  </si>
  <si>
    <t>バンク・オブ・アメリカ・エヌ・エイ</t>
  </si>
  <si>
    <t>資産科目名称</t>
  </si>
  <si>
    <t>集計対象外(オフ)</t>
  </si>
  <si>
    <t>有価証券の貸付、現金若しくは有価証券による担保の提供又は有価証券の買戻条件付売却若しくは売戻条件付購入</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</si>
  <si>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</si>
  <si>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</si>
  <si>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</si>
  <si>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</si>
  <si>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</si>
  <si>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</si>
  <si>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</si>
  <si>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</si>
  <si>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</si>
  <si>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</si>
  <si>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</si>
  <si>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</si>
  <si>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</si>
  <si>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</si>
  <si>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</si>
  <si>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</si>
  <si>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</si>
  <si>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</si>
  <si>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</si>
  <si>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UBSBCHZZ</t>
  </si>
  <si>
    <t>HSBCJPJT</t>
  </si>
  <si>
    <t>CITIUS33</t>
  </si>
  <si>
    <t>BOFAUS3D</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</si>
  <si>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</si>
  <si>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</si>
  <si>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</si>
  <si>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</si>
  <si>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</si>
  <si>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</si>
  <si>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</si>
  <si>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</si>
  <si>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</si>
  <si>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</si>
  <si>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</si>
  <si>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</si>
  <si>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</si>
  <si>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</si>
  <si>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</si>
  <si>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</si>
  <si>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３－１</t>
  </si>
  <si>
    <t>削減前_採用信用ﾘｽｸ区分</t>
  </si>
  <si>
    <t>債券</t>
  </si>
  <si>
    <t>短期・その他</t>
  </si>
  <si>
    <t>AT</t>
  </si>
  <si>
    <t>AU</t>
  </si>
  <si>
    <t>CA</t>
  </si>
  <si>
    <t>CN</t>
  </si>
  <si>
    <t>DE</t>
  </si>
  <si>
    <t>DK</t>
  </si>
  <si>
    <t>ES</t>
  </si>
  <si>
    <t>FI</t>
  </si>
  <si>
    <t>FR</t>
  </si>
  <si>
    <t>GB</t>
  </si>
  <si>
    <t>IE</t>
  </si>
  <si>
    <t>IL</t>
  </si>
  <si>
    <t>IT</t>
  </si>
  <si>
    <t>MX</t>
  </si>
  <si>
    <t>MY</t>
  </si>
  <si>
    <t>NL</t>
  </si>
  <si>
    <t>NO</t>
  </si>
  <si>
    <t>NZ</t>
  </si>
  <si>
    <t>PL</t>
  </si>
  <si>
    <t>PT</t>
  </si>
  <si>
    <t>SE</t>
  </si>
  <si>
    <t>SG</t>
  </si>
  <si>
    <t/>
  </si>
  <si>
    <t>HK</t>
  </si>
  <si>
    <t>DKK</t>
  </si>
  <si>
    <t>ILS</t>
  </si>
  <si>
    <t>MYR</t>
  </si>
  <si>
    <t>NOK</t>
  </si>
  <si>
    <t>NZD</t>
  </si>
  <si>
    <t>PLN</t>
  </si>
  <si>
    <t>SGD</t>
  </si>
  <si>
    <t>オンバランス商品の銘柄別内訳</t>
  </si>
  <si>
    <t>B.20170920.GB00</t>
  </si>
  <si>
    <t>B.20290220.GB00</t>
  </si>
  <si>
    <t>B.20290523.GB02</t>
  </si>
  <si>
    <t>B.20300220.GB00</t>
  </si>
  <si>
    <t>B.20301020.GB00</t>
  </si>
  <si>
    <t>B.20320220.GB00</t>
  </si>
  <si>
    <t>B.20330220.GB00</t>
  </si>
  <si>
    <t>B.20340523.GB00</t>
  </si>
  <si>
    <t>B.20370315.GB00</t>
  </si>
  <si>
    <t>B.20440620.GB00</t>
  </si>
  <si>
    <t>B.20531020.GB00</t>
  </si>
  <si>
    <t>B.20620126.GB00</t>
  </si>
  <si>
    <t>B.20260421.GB00</t>
  </si>
  <si>
    <t>B.20260921.GB00</t>
  </si>
  <si>
    <t>B.20270421.GB00</t>
  </si>
  <si>
    <t>B.20271121.GB00</t>
  </si>
  <si>
    <t>B.20281121.GB00</t>
  </si>
  <si>
    <t>B.20290421.GB00</t>
  </si>
  <si>
    <t>B.20291121.GB00</t>
  </si>
  <si>
    <t>B.20300521.GB00</t>
  </si>
  <si>
    <t>B.20301221.GB00</t>
  </si>
  <si>
    <t>B.20310621.GB00</t>
  </si>
  <si>
    <t>B.20311121.GB00</t>
  </si>
  <si>
    <t>B.20320521.GB00</t>
  </si>
  <si>
    <t>B.20321121.GB00</t>
  </si>
  <si>
    <t>B.20330421.GB00</t>
  </si>
  <si>
    <t>B.20331121.GB01</t>
  </si>
  <si>
    <t>B.20340521.GB00</t>
  </si>
  <si>
    <t>B.20341221.GB00</t>
  </si>
  <si>
    <t>B.20350621.GB00</t>
  </si>
  <si>
    <t>B.20370421.GB00</t>
  </si>
  <si>
    <t>B.20390621.GB00</t>
  </si>
  <si>
    <t>B.20410521.GB00</t>
  </si>
  <si>
    <t>B.20470321.GB00</t>
  </si>
  <si>
    <t>B.20510621.GB00</t>
  </si>
  <si>
    <t>B.20540621.GB00</t>
  </si>
  <si>
    <t>B.20260622.GB00</t>
  </si>
  <si>
    <t>B.20280328.GB00</t>
  </si>
  <si>
    <t>B.20280622.GB00</t>
  </si>
  <si>
    <t>B.20290622.GB02</t>
  </si>
  <si>
    <t>B.20291022.GB00</t>
  </si>
  <si>
    <t>B.20310622.GB01</t>
  </si>
  <si>
    <t>B.20320328.GB00</t>
  </si>
  <si>
    <t>B.20330422.GB00</t>
  </si>
  <si>
    <t>B.20341022.GB00</t>
  </si>
  <si>
    <t>B.20350328.GB00</t>
  </si>
  <si>
    <t>B.20350622.GB00</t>
  </si>
  <si>
    <t>B.20380622.GB00</t>
  </si>
  <si>
    <t>B.20400622.GB00</t>
  </si>
  <si>
    <t>B.20410328.GB00</t>
  </si>
  <si>
    <t>B.20450622.GB00</t>
  </si>
  <si>
    <t>B.20540622.GB00</t>
  </si>
  <si>
    <t>B.20550622.GB00</t>
  </si>
  <si>
    <t>B.20660622.GB00</t>
  </si>
  <si>
    <t>B.20260301.CG00</t>
  </si>
  <si>
    <t>B.20260401.CG00</t>
  </si>
  <si>
    <t>B.20260501.CG00</t>
  </si>
  <si>
    <t>B.20260601.CG00</t>
  </si>
  <si>
    <t>B.20260901.CG00</t>
  </si>
  <si>
    <t>B.20270201.CG00</t>
  </si>
  <si>
    <t>B.20270301.CG00</t>
  </si>
  <si>
    <t>B.20270601.CG01</t>
  </si>
  <si>
    <t>B.20270901.CG00</t>
  </si>
  <si>
    <t>B.20280301.CG00</t>
  </si>
  <si>
    <t>B.20280601.CG00</t>
  </si>
  <si>
    <t>B.20280901.CG00</t>
  </si>
  <si>
    <t>B.20290601.CG00</t>
  </si>
  <si>
    <t>B.20290601.CG01</t>
  </si>
  <si>
    <t>B.20290901.CG00</t>
  </si>
  <si>
    <t>B.20291201.CG00</t>
  </si>
  <si>
    <t>B.20300601.CG00</t>
  </si>
  <si>
    <t>B.20301201.CG00</t>
  </si>
  <si>
    <t>B.20310601.CG00</t>
  </si>
  <si>
    <t>B.20311201.CG00</t>
  </si>
  <si>
    <t>B.20320601.CG00</t>
  </si>
  <si>
    <t>B.20321201.CG00</t>
  </si>
  <si>
    <t>B.20330601.CG00</t>
  </si>
  <si>
    <t>B.20340301.CG00</t>
  </si>
  <si>
    <t>B.20341201.CG00</t>
  </si>
  <si>
    <t>B.20370601.CG00</t>
  </si>
  <si>
    <t>B.20410601.CG00</t>
  </si>
  <si>
    <t>B.20451201.CG00</t>
  </si>
  <si>
    <t>B.20481201.CG00</t>
  </si>
  <si>
    <t>B.20511201.CG00</t>
  </si>
  <si>
    <t>B.20531201.CG00</t>
  </si>
  <si>
    <t>B.20551201.CG00</t>
  </si>
  <si>
    <t>B.20641201.CG00</t>
  </si>
  <si>
    <t>B.20260315.GB01</t>
  </si>
  <si>
    <t>B.20260515.GB02</t>
  </si>
  <si>
    <t>B.20260615.GB01</t>
  </si>
  <si>
    <t>B.20260812.GB02</t>
  </si>
  <si>
    <t>B.20260815.GB00</t>
  </si>
  <si>
    <t>B.20260925.GB00</t>
  </si>
  <si>
    <t>B.20261115.GB00</t>
  </si>
  <si>
    <t>B.20261215.GB01</t>
  </si>
  <si>
    <t>B.20270120.GB00</t>
  </si>
  <si>
    <t>B.20270225.GB00</t>
  </si>
  <si>
    <t>B.20270415.GB03</t>
  </si>
  <si>
    <t>B.20270515.GB05</t>
  </si>
  <si>
    <t>B.20270725.GB01</t>
  </si>
  <si>
    <t>B.20270815.GB00</t>
  </si>
  <si>
    <t>B.20271015.GB01</t>
  </si>
  <si>
    <t>B.20271115.GB01</t>
  </si>
  <si>
    <t>B.20280115.GB03</t>
  </si>
  <si>
    <t>B.20280415.GB00</t>
  </si>
  <si>
    <t>B.20280715.GB02</t>
  </si>
  <si>
    <t>B.20280925.GB00</t>
  </si>
  <si>
    <t>B.20281014.GB00</t>
  </si>
  <si>
    <t>B.20281015.GB00</t>
  </si>
  <si>
    <t>B.20290115.GB01</t>
  </si>
  <si>
    <t>B.20290324.GB00</t>
  </si>
  <si>
    <t>B.20290415.GB01</t>
  </si>
  <si>
    <t>B.20290615.GB02</t>
  </si>
  <si>
    <t>B.20290715.GB01</t>
  </si>
  <si>
    <t>B.20290925.GB00</t>
  </si>
  <si>
    <t>B.20291015.GB00</t>
  </si>
  <si>
    <t>B.20291215.GB01</t>
  </si>
  <si>
    <t>B.20300125.GB00</t>
  </si>
  <si>
    <t>B.20300325.GB00</t>
  </si>
  <si>
    <t>B.20300625.GB00</t>
  </si>
  <si>
    <t>B.20300915.GB02</t>
  </si>
  <si>
    <t>B.20310325.GB00</t>
  </si>
  <si>
    <t>B.20310527.GB00</t>
  </si>
  <si>
    <t>B.20310625.GB00</t>
  </si>
  <si>
    <t>B.20310915.GB02</t>
  </si>
  <si>
    <t>B.20311118.GB00</t>
  </si>
  <si>
    <t>B.20311225.GB00</t>
  </si>
  <si>
    <t>B.20320217.GB00</t>
  </si>
  <si>
    <t>B.20320515.GB01</t>
  </si>
  <si>
    <t>B.20320815.GB01</t>
  </si>
  <si>
    <t>B.20321115.GB00</t>
  </si>
  <si>
    <t>B.20330225.GB00</t>
  </si>
  <si>
    <t>B.20330525.GB00</t>
  </si>
  <si>
    <t>B.20330825.GB00</t>
  </si>
  <si>
    <t>B.20331125.GB00</t>
  </si>
  <si>
    <t>B.20340225.GB00</t>
  </si>
  <si>
    <t>B.20340525.GB01</t>
  </si>
  <si>
    <t>B.20340825.GB00</t>
  </si>
  <si>
    <t>B.20341125.GB00</t>
  </si>
  <si>
    <t>B.20350215.GB00</t>
  </si>
  <si>
    <t>B.20510412.GB00</t>
  </si>
  <si>
    <t>B.20511018.GB00</t>
  </si>
  <si>
    <t>B.20520415.GB01</t>
  </si>
  <si>
    <t>B.20521025.GB00</t>
  </si>
  <si>
    <t>B.20530415.GB01</t>
  </si>
  <si>
    <t>B.20531015.GB00</t>
  </si>
  <si>
    <t>B.20260410.BO00</t>
  </si>
  <si>
    <t>B.20270215.BR00</t>
  </si>
  <si>
    <t>B.20270815.BR00</t>
  </si>
  <si>
    <t>B.20280104.BR50</t>
  </si>
  <si>
    <t>B.20280215.BR00</t>
  </si>
  <si>
    <t>B.20280815.BR00</t>
  </si>
  <si>
    <t>B.20281019.BO00</t>
  </si>
  <si>
    <t>B.20281115.BR00</t>
  </si>
  <si>
    <t>B.20290215.BR00</t>
  </si>
  <si>
    <t>B.20290412.BO00</t>
  </si>
  <si>
    <t>B.20300104.BR00</t>
  </si>
  <si>
    <t>B.20301115.BR00</t>
  </si>
  <si>
    <t>B.20310104.BR00</t>
  </si>
  <si>
    <t>B.20320215.BR00</t>
  </si>
  <si>
    <t>B.20330215.BR00</t>
  </si>
  <si>
    <t>B.20340215.BR00</t>
  </si>
  <si>
    <t>B.20340704.BR00</t>
  </si>
  <si>
    <t>B.20350215.BR00</t>
  </si>
  <si>
    <t>B.20370104.BR00</t>
  </si>
  <si>
    <t>B.20390704.BR00</t>
  </si>
  <si>
    <t>B.20400704.BR00</t>
  </si>
  <si>
    <t>B.20420704.BR00</t>
  </si>
  <si>
    <t>B.20440704.BR00</t>
  </si>
  <si>
    <t>B.20460815.BR00</t>
  </si>
  <si>
    <t>B.20480815.BR00</t>
  </si>
  <si>
    <t>B.20500815.BR00</t>
  </si>
  <si>
    <t>B.20530815.BR00</t>
  </si>
  <si>
    <t>B.20540815.BR00</t>
  </si>
  <si>
    <t>B.20261115.GB01</t>
  </si>
  <si>
    <t>B.20271115.GB00</t>
  </si>
  <si>
    <t>B.20291115.GB00</t>
  </si>
  <si>
    <t>B.20331115.GB00</t>
  </si>
  <si>
    <t>B.20391115.GB00</t>
  </si>
  <si>
    <t>B.20521115.GB00</t>
  </si>
  <si>
    <t>B.19711031.GB00</t>
  </si>
  <si>
    <t>B.20260730.GB00</t>
  </si>
  <si>
    <t>B.20261031.GB00</t>
  </si>
  <si>
    <t>B.20270131.GB03</t>
  </si>
  <si>
    <t>B.20270430.GB00</t>
  </si>
  <si>
    <t>B.20270531.GB02</t>
  </si>
  <si>
    <t>B.20270730.GB00</t>
  </si>
  <si>
    <t>B.20271031.GB00</t>
  </si>
  <si>
    <t>B.20280131.GB00</t>
  </si>
  <si>
    <t>B.20280430.GB00</t>
  </si>
  <si>
    <t>B.20280730.GB00</t>
  </si>
  <si>
    <t>B.20281031.GB00</t>
  </si>
  <si>
    <t>B.20290430.GB00</t>
  </si>
  <si>
    <t>B.20290531.GB01</t>
  </si>
  <si>
    <t>B.20300131.GB01</t>
  </si>
  <si>
    <t>B.20300430.GB00</t>
  </si>
  <si>
    <t>B.20300730.GB00</t>
  </si>
  <si>
    <t>B.20310430.GB00</t>
  </si>
  <si>
    <t>B.20310730.GB00</t>
  </si>
  <si>
    <t>B.20320430.GB00</t>
  </si>
  <si>
    <t>B.20320730.GB00</t>
  </si>
  <si>
    <t>B.20321031.GB00</t>
  </si>
  <si>
    <t>B.20330430.GB00</t>
  </si>
  <si>
    <t>B.20330730.GB00</t>
  </si>
  <si>
    <t>B.20331031.GB00</t>
  </si>
  <si>
    <t>B.20340430.GB00</t>
  </si>
  <si>
    <t>B.20341031.GB00</t>
  </si>
  <si>
    <t>B.20350730.GB00</t>
  </si>
  <si>
    <t>B.20370131.GB00</t>
  </si>
  <si>
    <t>B.20390730.GB00</t>
  </si>
  <si>
    <t>B.20400730.GB00</t>
  </si>
  <si>
    <t>B.20410730.GB00</t>
  </si>
  <si>
    <t>B.20430730.GB00</t>
  </si>
  <si>
    <t>B.20441031.GB00</t>
  </si>
  <si>
    <t>B.20461031.GB00</t>
  </si>
  <si>
    <t>B.20481031.GB00</t>
  </si>
  <si>
    <t>B.20541031.GB00</t>
  </si>
  <si>
    <t>B.20660730.GB00</t>
  </si>
  <si>
    <t>B.20280915.GB01</t>
  </si>
  <si>
    <t>B.20290415.GB02</t>
  </si>
  <si>
    <t>B.20290915.GB01</t>
  </si>
  <si>
    <t>B.20300915.GB01</t>
  </si>
  <si>
    <t>B.20310415.GB00</t>
  </si>
  <si>
    <t>B.20320915.GB01</t>
  </si>
  <si>
    <t>B.20330915.GB00</t>
  </si>
  <si>
    <t>B.20340415.GB00</t>
  </si>
  <si>
    <t>B.20380415.GB00</t>
  </si>
  <si>
    <t>B.20420704.GB00</t>
  </si>
  <si>
    <t>B.20450415.GB00</t>
  </si>
  <si>
    <t>B.19720525.OA00</t>
  </si>
  <si>
    <t>B.20260425.OA00</t>
  </si>
  <si>
    <t>B.20260525.OA00</t>
  </si>
  <si>
    <t>B.20260924.OA00</t>
  </si>
  <si>
    <t>B.20261125.OA00</t>
  </si>
  <si>
    <t>B.20270525.OA00</t>
  </si>
  <si>
    <t>B.20270924.OA00</t>
  </si>
  <si>
    <t>B.20271025.OA00</t>
  </si>
  <si>
    <t>B.20280225.OA00</t>
  </si>
  <si>
    <t>B.20280525.OA00</t>
  </si>
  <si>
    <t>B.20280924.OA00</t>
  </si>
  <si>
    <t>B.20281125.OA00</t>
  </si>
  <si>
    <t>B.20290425.OA50</t>
  </si>
  <si>
    <t>B.20290525.OA00</t>
  </si>
  <si>
    <t>B.20300225.OA00</t>
  </si>
  <si>
    <t>B.20300525.OA00</t>
  </si>
  <si>
    <t>B.20310525.OA00</t>
  </si>
  <si>
    <t>B.20321025.OA00</t>
  </si>
  <si>
    <t>B.20330525.OA00</t>
  </si>
  <si>
    <t>B.20331125.OA00</t>
  </si>
  <si>
    <t>B.20340525.OA00</t>
  </si>
  <si>
    <t>B.20341125.OA00</t>
  </si>
  <si>
    <t>B.20350425.OA00</t>
  </si>
  <si>
    <t>B.20350525.OA00</t>
  </si>
  <si>
    <t>B.20380525.OA00</t>
  </si>
  <si>
    <t>B.20381025.OA00</t>
  </si>
  <si>
    <t>B.20390625.OA00</t>
  </si>
  <si>
    <t>B.20410425.OA00</t>
  </si>
  <si>
    <t>B.20430525.OA00</t>
  </si>
  <si>
    <t>B.20440625.OA00</t>
  </si>
  <si>
    <t>B.20450525.OA00</t>
  </si>
  <si>
    <t>B.20480525.OA00</t>
  </si>
  <si>
    <t>B.20500525.OA00</t>
  </si>
  <si>
    <t>B.20520525.OA00</t>
  </si>
  <si>
    <t>B.20530525.OA00</t>
  </si>
  <si>
    <t>B.20550425.OA00</t>
  </si>
  <si>
    <t>B.20550525.OA00</t>
  </si>
  <si>
    <t>B.20560525.OA00</t>
  </si>
  <si>
    <t>B.20600425.OA00</t>
  </si>
  <si>
    <t>B.20660525.OA00</t>
  </si>
  <si>
    <t>B.20260722.GT00</t>
  </si>
  <si>
    <t>B.20261022.GT00</t>
  </si>
  <si>
    <t>B.20270129.GT00</t>
  </si>
  <si>
    <t>B.20270307.GT00</t>
  </si>
  <si>
    <t>B.20270722.GT00</t>
  </si>
  <si>
    <t>B.20271207.GT00</t>
  </si>
  <si>
    <t>B.20280131.GT00</t>
  </si>
  <si>
    <t>B.20280307.GT00</t>
  </si>
  <si>
    <t>B.20280607.GT00</t>
  </si>
  <si>
    <t>B.20281022.GT00</t>
  </si>
  <si>
    <t>B.20281207.GT00</t>
  </si>
  <si>
    <t>B.20290131.GT00</t>
  </si>
  <si>
    <t>B.20290722.GT00</t>
  </si>
  <si>
    <t>B.20291022.GT00</t>
  </si>
  <si>
    <t>B.20300307.GT00</t>
  </si>
  <si>
    <t>B.20301022.GT00</t>
  </si>
  <si>
    <t>B.20301207.GT00</t>
  </si>
  <si>
    <t>B.20310731.GT00</t>
  </si>
  <si>
    <t>B.20311022.GT00</t>
  </si>
  <si>
    <t>B.20320607.GT00</t>
  </si>
  <si>
    <t>B.20330731.GT00</t>
  </si>
  <si>
    <t>B.20340131.GT00</t>
  </si>
  <si>
    <t>B.20340907.GT00</t>
  </si>
  <si>
    <t>B.20350307.GT00</t>
  </si>
  <si>
    <t>B.20360307.GT00</t>
  </si>
  <si>
    <t>B.20370907.GT00</t>
  </si>
  <si>
    <t>B.20380129.GT00</t>
  </si>
  <si>
    <t>B.20381207.GT00</t>
  </si>
  <si>
    <t>B.20390907.GT00</t>
  </si>
  <si>
    <t>B.20400131.GT00</t>
  </si>
  <si>
    <t>B.20401207.GT00</t>
  </si>
  <si>
    <t>B.20421207.GT00</t>
  </si>
  <si>
    <t>B.20431022.GT00</t>
  </si>
  <si>
    <t>B.20440122.GT00</t>
  </si>
  <si>
    <t>B.20450122.GT00</t>
  </si>
  <si>
    <t>B.20460131.GT00</t>
  </si>
  <si>
    <t>B.20461207.GT00</t>
  </si>
  <si>
    <t>B.20470722.GT00</t>
  </si>
  <si>
    <t>B.20490122.GT00</t>
  </si>
  <si>
    <t>B.20491207.GT00</t>
  </si>
  <si>
    <t>B.20501022.GT00</t>
  </si>
  <si>
    <t>B.20510731.GT00</t>
  </si>
  <si>
    <t>B.20520722.GT00</t>
  </si>
  <si>
    <t>B.20530731.GT00</t>
  </si>
  <si>
    <t>B.20531022.GT00</t>
  </si>
  <si>
    <t>B.20540731.GT00</t>
  </si>
  <si>
    <t>B.20541022.GT00</t>
  </si>
  <si>
    <t>B.20551207.GT00</t>
  </si>
  <si>
    <t>B.20570722.GT00</t>
  </si>
  <si>
    <t>B.20600122.GT00</t>
  </si>
  <si>
    <t>B.20611022.GT00</t>
  </si>
  <si>
    <t>B.20631022.GT00</t>
  </si>
  <si>
    <t>B.20650722.GT00</t>
  </si>
  <si>
    <t>B.20680722.GT00</t>
  </si>
  <si>
    <t>B.20260515.GB00</t>
  </si>
  <si>
    <t>B.20280515.GB00</t>
  </si>
  <si>
    <t>B.20290515.GB01</t>
  </si>
  <si>
    <t>B.20300515.GB00</t>
  </si>
  <si>
    <t>B.20310318.GB00</t>
  </si>
  <si>
    <t>B.20311018.GB00</t>
  </si>
  <si>
    <t>B.20330515.GB01</t>
  </si>
  <si>
    <t>B.20341018.GB01</t>
  </si>
  <si>
    <t>B.20350515.GB00</t>
  </si>
  <si>
    <t>B.20370515.GB00</t>
  </si>
  <si>
    <t>B.20410422.GB00</t>
  </si>
  <si>
    <t>B.20450218.GB00</t>
  </si>
  <si>
    <t>B.20261030.GB00</t>
  </si>
  <si>
    <t>B.20270331.GB00</t>
  </si>
  <si>
    <t>B.20270930.GB02</t>
  </si>
  <si>
    <t>B.20280928.GB00</t>
  </si>
  <si>
    <t>B.20290228.GB02</t>
  </si>
  <si>
    <t>B.20300331.GB01</t>
  </si>
  <si>
    <t>B.20320430.GB01</t>
  </si>
  <si>
    <t>B.20350330.GB00</t>
  </si>
  <si>
    <t>B.20370531.GB00</t>
  </si>
  <si>
    <t>B.20420131.GB00</t>
  </si>
  <si>
    <t>B.20470331.GB00</t>
  </si>
  <si>
    <t>B.20260301.GB00</t>
  </si>
  <si>
    <t>B.20260401.GB01</t>
  </si>
  <si>
    <t>B.20260415.GB04</t>
  </si>
  <si>
    <t>B.20260601.GB00</t>
  </si>
  <si>
    <t>B.20260828.GB00</t>
  </si>
  <si>
    <t>B.20260915.GB03</t>
  </si>
  <si>
    <t>B.20261101.GB00</t>
  </si>
  <si>
    <t>B.20270115.GB02</t>
  </si>
  <si>
    <t>B.20270215.GB01</t>
  </si>
  <si>
    <t>B.20270601.GB00</t>
  </si>
  <si>
    <t>B.20270801.GB00</t>
  </si>
  <si>
    <t>B.20271015.GB02</t>
  </si>
  <si>
    <t>B.20271201.GB00</t>
  </si>
  <si>
    <t>B.20280201.GB00</t>
  </si>
  <si>
    <t>B.20280401.GB00</t>
  </si>
  <si>
    <t>B.20280801.GB00</t>
  </si>
  <si>
    <t>B.20281201.GB00</t>
  </si>
  <si>
    <t>B.20290201.GB00</t>
  </si>
  <si>
    <t>B.20290701.GB02</t>
  </si>
  <si>
    <t>B.20290801.GB00</t>
  </si>
  <si>
    <t>B.20291101.GB00</t>
  </si>
  <si>
    <t>B.20291215.GB00</t>
  </si>
  <si>
    <t>B.20300301.GB00</t>
  </si>
  <si>
    <t>B.20300615.GB02</t>
  </si>
  <si>
    <t>B.20301115.GB00</t>
  </si>
  <si>
    <t>B.20301201.GB00</t>
  </si>
  <si>
    <t>B.20310215.GB02</t>
  </si>
  <si>
    <t>B.20310501.GB00</t>
  </si>
  <si>
    <t>B.20310715.GB02</t>
  </si>
  <si>
    <t>B.20311115.GB01</t>
  </si>
  <si>
    <t>B.20320301.GB00</t>
  </si>
  <si>
    <t>B.20320601.GB02</t>
  </si>
  <si>
    <t>B.20321201.GB01</t>
  </si>
  <si>
    <t>B.20330201.GB00</t>
  </si>
  <si>
    <t>B.20330901.GB01</t>
  </si>
  <si>
    <t>B.20340301.GB00</t>
  </si>
  <si>
    <t>B.20340701.GB04</t>
  </si>
  <si>
    <t>B.20340801.GB00</t>
  </si>
  <si>
    <t>B.20350201.GB00</t>
  </si>
  <si>
    <t>B.20350301.GB02</t>
  </si>
  <si>
    <t>B.20350801.GB00</t>
  </si>
  <si>
    <t>B.20360901.GB00</t>
  </si>
  <si>
    <t>B.20370201.GB00</t>
  </si>
  <si>
    <t>B.20380301.GB00</t>
  </si>
  <si>
    <t>B.20380901.GB00</t>
  </si>
  <si>
    <t>B.20390801.GB00</t>
  </si>
  <si>
    <t>B.20400301.GB01</t>
  </si>
  <si>
    <t>B.20400901.GB00</t>
  </si>
  <si>
    <t>B.20410301.GB01</t>
  </si>
  <si>
    <t>B.20430901.GB01</t>
  </si>
  <si>
    <t>B.20440901.GB00</t>
  </si>
  <si>
    <t>B.20460901.GB00</t>
  </si>
  <si>
    <t>B.20480301.GB00</t>
  </si>
  <si>
    <t>B.20490901.GB00</t>
  </si>
  <si>
    <t>B.20541001.GB00</t>
  </si>
  <si>
    <t>B.20670301.GB00</t>
  </si>
  <si>
    <t>B.20260305.GB00</t>
  </si>
  <si>
    <t>B.20260903.GB00</t>
  </si>
  <si>
    <t>B.20270304.GB01</t>
  </si>
  <si>
    <t>B.20270603.GB00</t>
  </si>
  <si>
    <t>B.20290301.GB02</t>
  </si>
  <si>
    <t>B.20290531.GB00</t>
  </si>
  <si>
    <t>B.20310529.GB00</t>
  </si>
  <si>
    <t>B.20330526.GB00</t>
  </si>
  <si>
    <t>B.20341123.GB00</t>
  </si>
  <si>
    <t>B.20350524.GB00</t>
  </si>
  <si>
    <t>B.20361120.GB00</t>
  </si>
  <si>
    <t>B.20381118.GB00</t>
  </si>
  <si>
    <t>B.20421113.GB00</t>
  </si>
  <si>
    <t>B.20471107.GB00</t>
  </si>
  <si>
    <t>B.20260415.GB00</t>
  </si>
  <si>
    <t>B.20270315.GB00</t>
  </si>
  <si>
    <t>B.20270531.GB00</t>
  </si>
  <si>
    <t>B.20280420.GB00</t>
  </si>
  <si>
    <t>B.20280615.GB00</t>
  </si>
  <si>
    <t>B.20290430.GB02</t>
  </si>
  <si>
    <t>B.20290815.GB00</t>
  </si>
  <si>
    <t>B.20300415.GB00</t>
  </si>
  <si>
    <t>B.20310415.GB02</t>
  </si>
  <si>
    <t>B.20310630.GB00</t>
  </si>
  <si>
    <t>B.20330415.GB00</t>
  </si>
  <si>
    <t>B.20331107.GB00</t>
  </si>
  <si>
    <t>B.20340705.GB00</t>
  </si>
  <si>
    <t>B.20350531.GB00</t>
  </si>
  <si>
    <t>B.20370407.GB00</t>
  </si>
  <si>
    <t>B.20380608.GB00</t>
  </si>
  <si>
    <t>B.20390418.GB00</t>
  </si>
  <si>
    <t>B.20400522.GB00</t>
  </si>
  <si>
    <t>B.20421015.GB00</t>
  </si>
  <si>
    <t>B.20430930.GB00</t>
  </si>
  <si>
    <t>B.20460315.GB00</t>
  </si>
  <si>
    <t>B.20480706.GB00</t>
  </si>
  <si>
    <t>B.20530331.GB00</t>
  </si>
  <si>
    <t>B.20260715.GB00</t>
  </si>
  <si>
    <t>B.20270715.GB01</t>
  </si>
  <si>
    <t>B.20280115.GB00</t>
  </si>
  <si>
    <t>B.20280715.GB00</t>
  </si>
  <si>
    <t>B.20290115.GB00</t>
  </si>
  <si>
    <t>B.20290715.GB00</t>
  </si>
  <si>
    <t>B.20300715.GB01</t>
  </si>
  <si>
    <t>B.20310715.GB01</t>
  </si>
  <si>
    <t>B.20320715.GB01</t>
  </si>
  <si>
    <t>B.20330115.GB01</t>
  </si>
  <si>
    <t>B.20330715.GB00</t>
  </si>
  <si>
    <t>B.20370115.GB00</t>
  </si>
  <si>
    <t>B.20380115.GB00</t>
  </si>
  <si>
    <t>B.20400115.GB00</t>
  </si>
  <si>
    <t>B.20420115.GB00</t>
  </si>
  <si>
    <t>B.20470115.GB00</t>
  </si>
  <si>
    <t>B.20540115.GB00</t>
  </si>
  <si>
    <t>B.20270217.GB00</t>
  </si>
  <si>
    <t>B.20280426.GB00</t>
  </si>
  <si>
    <t>B.20290906.GB00</t>
  </si>
  <si>
    <t>B.20300819.GB00</t>
  </si>
  <si>
    <t>B.20310917.GB02</t>
  </si>
  <si>
    <t>B.20320518.GB00</t>
  </si>
  <si>
    <t>B.20330815.GB00</t>
  </si>
  <si>
    <t>B.20421006.GB00</t>
  </si>
  <si>
    <t>B.20260515.GB01</t>
  </si>
  <si>
    <t>B.20270415.GB00</t>
  </si>
  <si>
    <t>B.20280515.GB03</t>
  </si>
  <si>
    <t>B.20290420.GB00</t>
  </si>
  <si>
    <t>B.20300515.GB03</t>
  </si>
  <si>
    <t>B.20310515.GB00</t>
  </si>
  <si>
    <t>B.20320515.GB02</t>
  </si>
  <si>
    <t>B.20330414.GB00</t>
  </si>
  <si>
    <t>B.20340515.GB00</t>
  </si>
  <si>
    <t>B.20370415.GB01</t>
  </si>
  <si>
    <t>B.20410515.GB01</t>
  </si>
  <si>
    <t>B.20510515.GB01</t>
  </si>
  <si>
    <t>B.20260425.GB00</t>
  </si>
  <si>
    <t>B.20260725.GB00</t>
  </si>
  <si>
    <t>B.20261025.GB00</t>
  </si>
  <si>
    <t>B.20270525.GB00</t>
  </si>
  <si>
    <t>B.20280425.GB00</t>
  </si>
  <si>
    <t>B.20280725.GB00</t>
  </si>
  <si>
    <t>B.20290425.GB00</t>
  </si>
  <si>
    <t>B.20291025.GB00</t>
  </si>
  <si>
    <t>B.20301025.GB00</t>
  </si>
  <si>
    <t>B.20320425.GB00</t>
  </si>
  <si>
    <t>B.20331025.GB01</t>
  </si>
  <si>
    <t>B.20341025.GB00</t>
  </si>
  <si>
    <t>B.20281017.GB00</t>
  </si>
  <si>
    <t>B.20320716.GB00</t>
  </si>
  <si>
    <t>B.20341020.GB00</t>
  </si>
  <si>
    <t>B.20350615.GB04</t>
  </si>
  <si>
    <t>B.20540612.GB00</t>
  </si>
  <si>
    <t>B.20261112.GB00</t>
  </si>
  <si>
    <t>B.20280512.GB00</t>
  </si>
  <si>
    <t>B.20291112.GB00</t>
  </si>
  <si>
    <t>B.20310512.GB00</t>
  </si>
  <si>
    <t>B.20320601.GB00</t>
  </si>
  <si>
    <t>B.20331111.GB00</t>
  </si>
  <si>
    <t>B.20390330.GB00</t>
  </si>
  <si>
    <t>B.19720801.GB00</t>
  </si>
  <si>
    <t>B.20260601.GB01</t>
  </si>
  <si>
    <t>B.20261101.GB01</t>
  </si>
  <si>
    <t>B.20270301.GB00</t>
  </si>
  <si>
    <t>B.20270901.GB03</t>
  </si>
  <si>
    <t>B.20280501.GB00</t>
  </si>
  <si>
    <t>B.20290701.GB00</t>
  </si>
  <si>
    <t>B.20300901.GB00</t>
  </si>
  <si>
    <t>B.20310701.GB00</t>
  </si>
  <si>
    <t>B.20330901.GB00</t>
  </si>
  <si>
    <t>B.20360801.GB00</t>
  </si>
  <si>
    <t>B.20420401.GB00</t>
  </si>
  <si>
    <t>B.20460301.GB00</t>
  </si>
  <si>
    <t>B.20500301.GB00</t>
  </si>
  <si>
    <t>B.20260228.TN00</t>
  </si>
  <si>
    <t>B.20260228.TN01</t>
  </si>
  <si>
    <t>B.20260315.TN00</t>
  </si>
  <si>
    <t>B.20260331.TN02</t>
  </si>
  <si>
    <t>B.20260415.TN01</t>
  </si>
  <si>
    <t>B.20260430.TN00</t>
  </si>
  <si>
    <t>B.20260430.TN01</t>
  </si>
  <si>
    <t>B.20260430.TN02</t>
  </si>
  <si>
    <t>B.20260515.TN00</t>
  </si>
  <si>
    <t>B.20260515.TN01</t>
  </si>
  <si>
    <t>B.20260531.TN00</t>
  </si>
  <si>
    <t>B.20260531.TN01</t>
  </si>
  <si>
    <t>B.20260531.TN02</t>
  </si>
  <si>
    <t>B.20260615.TN00</t>
  </si>
  <si>
    <t>B.20260630.TN00</t>
  </si>
  <si>
    <t>B.20260630.TN01</t>
  </si>
  <si>
    <t>B.20260630.TN02</t>
  </si>
  <si>
    <t>B.20260715.TN01</t>
  </si>
  <si>
    <t>B.20260731.TN00</t>
  </si>
  <si>
    <t>B.20260731.TN01</t>
  </si>
  <si>
    <t>B.20260815.TN00</t>
  </si>
  <si>
    <t>B.20260815.TN01</t>
  </si>
  <si>
    <t>B.20260831.TN00</t>
  </si>
  <si>
    <t>B.20260831.TN01</t>
  </si>
  <si>
    <t>B.20260831.TN02</t>
  </si>
  <si>
    <t>B.20260915.TN00</t>
  </si>
  <si>
    <t>B.20260930.TN00</t>
  </si>
  <si>
    <t>B.20260930.TN01</t>
  </si>
  <si>
    <t>B.20261015.TN01</t>
  </si>
  <si>
    <t>B.20261031.TN00</t>
  </si>
  <si>
    <t>B.20261031.TN01</t>
  </si>
  <si>
    <t>B.20261115.TN00</t>
  </si>
  <si>
    <t>B.20261115.TN01</t>
  </si>
  <si>
    <t>B.20261130.TN00</t>
  </si>
  <si>
    <t>B.20261130.TN01</t>
  </si>
  <si>
    <t>B.20261215.TN00</t>
  </si>
  <si>
    <t>B.20261231.TN00</t>
  </si>
  <si>
    <t>B.20261231.TN01</t>
  </si>
  <si>
    <t>B.20270115.TN01</t>
  </si>
  <si>
    <t>B.20270131.TN00</t>
  </si>
  <si>
    <t>B.20270215.TB01</t>
  </si>
  <si>
    <t>B.20270215.TN00</t>
  </si>
  <si>
    <t>B.20270228.TN00</t>
  </si>
  <si>
    <t>B.20270228.TN01</t>
  </si>
  <si>
    <t>B.20270315.TN00</t>
  </si>
  <si>
    <t>B.20270331.TN00</t>
  </si>
  <si>
    <t>B.20270331.TN01</t>
  </si>
  <si>
    <t>B.20270415.TN01</t>
  </si>
  <si>
    <t>B.20270430.TN00</t>
  </si>
  <si>
    <t>B.20270430.TN01</t>
  </si>
  <si>
    <t>B.20270515.TB00</t>
  </si>
  <si>
    <t>B.20270515.TN00</t>
  </si>
  <si>
    <t>B.20270531.TN00</t>
  </si>
  <si>
    <t>B.20270531.TN01</t>
  </si>
  <si>
    <t>B.20270630.TN00</t>
  </si>
  <si>
    <t>B.20270630.TN01</t>
  </si>
  <si>
    <t>B.20270731.TN00</t>
  </si>
  <si>
    <t>B.20270731.TN01</t>
  </si>
  <si>
    <t>B.20270831.TN00</t>
  </si>
  <si>
    <t>B.20270831.TN01</t>
  </si>
  <si>
    <t>B.20270930.TN00</t>
  </si>
  <si>
    <t>B.20270930.TN01</t>
  </si>
  <si>
    <t>B.20271031.TN00</t>
  </si>
  <si>
    <t>B.20271031.TN01</t>
  </si>
  <si>
    <t>B.20271115.TB00</t>
  </si>
  <si>
    <t>B.20271130.TN00</t>
  </si>
  <si>
    <t>B.20271130.TN01</t>
  </si>
  <si>
    <t>B.20271231.TN00</t>
  </si>
  <si>
    <t>B.20271231.TN01</t>
  </si>
  <si>
    <t>B.20280131.TN00</t>
  </si>
  <si>
    <t>B.20280131.TN01</t>
  </si>
  <si>
    <t>B.20280215.TN00</t>
  </si>
  <si>
    <t>B.20280229.TN00</t>
  </si>
  <si>
    <t>B.20280229.TN01</t>
  </si>
  <si>
    <t>B.20280331.TN00</t>
  </si>
  <si>
    <t>B.20280331.TN01</t>
  </si>
  <si>
    <t>B.20280430.TN00</t>
  </si>
  <si>
    <t>B.20280430.TN01</t>
  </si>
  <si>
    <t>B.20280515.TN00</t>
  </si>
  <si>
    <t>B.20280531.TN00</t>
  </si>
  <si>
    <t>B.20280531.TN01</t>
  </si>
  <si>
    <t>B.20280630.TN00</t>
  </si>
  <si>
    <t>B.20280630.TN01</t>
  </si>
  <si>
    <t>B.20280731.TN00</t>
  </si>
  <si>
    <t>B.20280731.TN01</t>
  </si>
  <si>
    <t>B.20280815.TN00</t>
  </si>
  <si>
    <t>B.20280831.TN00</t>
  </si>
  <si>
    <t>B.20280831.TN01</t>
  </si>
  <si>
    <t>B.20280930.TN00</t>
  </si>
  <si>
    <t>B.20280930.TN01</t>
  </si>
  <si>
    <t>B.20281031.TN00</t>
  </si>
  <si>
    <t>B.20281031.TN01</t>
  </si>
  <si>
    <t>B.20281115.TB00</t>
  </si>
  <si>
    <t>B.20281115.TN00</t>
  </si>
  <si>
    <t>B.20281130.TN00</t>
  </si>
  <si>
    <t>B.20281130.TN01</t>
  </si>
  <si>
    <t>B.20281231.TN00</t>
  </si>
  <si>
    <t>B.20281231.TN01</t>
  </si>
  <si>
    <t>B.20290131.TN00</t>
  </si>
  <si>
    <t>B.20290131.TN01</t>
  </si>
  <si>
    <t>B.20290215.TN00</t>
  </si>
  <si>
    <t>B.20290228.TN00</t>
  </si>
  <si>
    <t>B.20290228.TN01</t>
  </si>
  <si>
    <t>B.20290331.TN00</t>
  </si>
  <si>
    <t>B.20290331.TN01</t>
  </si>
  <si>
    <t>B.20290430.TN00</t>
  </si>
  <si>
    <t>B.20290515.TN00</t>
  </si>
  <si>
    <t>B.20290531.TN00</t>
  </si>
  <si>
    <t>B.20290630.TN00</t>
  </si>
  <si>
    <t>B.20290731.TN00</t>
  </si>
  <si>
    <t>B.20290731.TN01</t>
  </si>
  <si>
    <t>B.20290815.TN00</t>
  </si>
  <si>
    <t>B.20290831.TN00</t>
  </si>
  <si>
    <t>B.20290930.TN00</t>
  </si>
  <si>
    <t>B.20290930.TN01</t>
  </si>
  <si>
    <t>B.20291031.TN00</t>
  </si>
  <si>
    <t>B.20291115.TN00</t>
  </si>
  <si>
    <t>B.20291130.TN00</t>
  </si>
  <si>
    <t>B.20291231.TN00</t>
  </si>
  <si>
    <t>B.20291231.TN01</t>
  </si>
  <si>
    <t>B.20300115.TN01</t>
  </si>
  <si>
    <t>B.20300131.TN00</t>
  </si>
  <si>
    <t>B.20300215.TN00</t>
  </si>
  <si>
    <t>B.20300228.TN00</t>
  </si>
  <si>
    <t>B.20300331.TN00</t>
  </si>
  <si>
    <t>B.20300430.TN00</t>
  </si>
  <si>
    <t>B.20300515.TB00</t>
  </si>
  <si>
    <t>B.20300515.TN00</t>
  </si>
  <si>
    <t>B.20300531.TN00</t>
  </si>
  <si>
    <t>B.20300630.TN00</t>
  </si>
  <si>
    <t>B.20300731.TN00</t>
  </si>
  <si>
    <t>B.20300815.TN00</t>
  </si>
  <si>
    <t>B.20300831.TN00</t>
  </si>
  <si>
    <t>B.20300930.TN00</t>
  </si>
  <si>
    <t>B.20301031.TN00</t>
  </si>
  <si>
    <t>B.20301130.TN00</t>
  </si>
  <si>
    <t>B.20301231.TN00</t>
  </si>
  <si>
    <t>B.20310131.TN00</t>
  </si>
  <si>
    <t>B.20310215.TB00</t>
  </si>
  <si>
    <t>B.20310215.TN00</t>
  </si>
  <si>
    <t>B.20310228.TN00</t>
  </si>
  <si>
    <t>B.20310331.TN00</t>
  </si>
  <si>
    <t>B.20310515.TN00</t>
  </si>
  <si>
    <t>B.20310531.TN00</t>
  </si>
  <si>
    <t>B.20310815.TN00</t>
  </si>
  <si>
    <t>B.20310831.TN00</t>
  </si>
  <si>
    <t>B.20311115.TN00</t>
  </si>
  <si>
    <t>B.20320215.TN00</t>
  </si>
  <si>
    <t>B.20320515.TN00</t>
  </si>
  <si>
    <t>B.20320815.TN00</t>
  </si>
  <si>
    <t>B.20321115.TN00</t>
  </si>
  <si>
    <t>B.20330215.TN00</t>
  </si>
  <si>
    <t>B.20330515.TN00</t>
  </si>
  <si>
    <t>B.20330815.TN00</t>
  </si>
  <si>
    <t>B.20331115.TN00</t>
  </si>
  <si>
    <t>B.20340215.TN00</t>
  </si>
  <si>
    <t>B.20340515.TN00</t>
  </si>
  <si>
    <t>B.20341115.TN00</t>
  </si>
  <si>
    <t>B.20360215.TB00</t>
  </si>
  <si>
    <t>B.20380215.TB00</t>
  </si>
  <si>
    <t>B.20380515.TB00</t>
  </si>
  <si>
    <t>B.20390215.TB00</t>
  </si>
  <si>
    <t>B.20390515.TB00</t>
  </si>
  <si>
    <t>B.20390815.TB00</t>
  </si>
  <si>
    <t>B.20391115.TB00</t>
  </si>
  <si>
    <t>B.20400215.TB00</t>
  </si>
  <si>
    <t>B.20400515.TB00</t>
  </si>
  <si>
    <t>B.20400515.TB01</t>
  </si>
  <si>
    <t>B.20400815.TB00</t>
  </si>
  <si>
    <t>B.20400815.TB01</t>
  </si>
  <si>
    <t>B.20401115.TB00</t>
  </si>
  <si>
    <t>B.20401115.TB01</t>
  </si>
  <si>
    <t>B.20410215.TB00</t>
  </si>
  <si>
    <t>B.20410215.TB02</t>
  </si>
  <si>
    <t>B.20410515.TB00</t>
  </si>
  <si>
    <t>B.20410515.TB01</t>
  </si>
  <si>
    <t>B.20410815.TB01</t>
  </si>
  <si>
    <t>B.20411115.TB00</t>
  </si>
  <si>
    <t>B.20411115.TB01</t>
  </si>
  <si>
    <t>B.20420215.TB00</t>
  </si>
  <si>
    <t>B.20420215.TB02</t>
  </si>
  <si>
    <t>B.20420515.TB00</t>
  </si>
  <si>
    <t>B.20420515.TB01</t>
  </si>
  <si>
    <t>B.20420815.TB00</t>
  </si>
  <si>
    <t>B.20420815.TB01</t>
  </si>
  <si>
    <t>B.20421115.TB00</t>
  </si>
  <si>
    <t>B.20430215.TB00</t>
  </si>
  <si>
    <t>B.20430215.TB02</t>
  </si>
  <si>
    <t>B.20430515.TB00</t>
  </si>
  <si>
    <t>B.20430515.TB01</t>
  </si>
  <si>
    <t>B.20430815.TB00</t>
  </si>
  <si>
    <t>B.20430815.TB01</t>
  </si>
  <si>
    <t>B.20431115.TB00</t>
  </si>
  <si>
    <t>B.20431115.TB01</t>
  </si>
  <si>
    <t>B.20440215.TB00</t>
  </si>
  <si>
    <t>B.20440515.TB00</t>
  </si>
  <si>
    <t>B.20440815.TB00</t>
  </si>
  <si>
    <t>B.20441115.TB00</t>
  </si>
  <si>
    <t>B.20450215.TB00</t>
  </si>
  <si>
    <t>B.20450515.TB00</t>
  </si>
  <si>
    <t>B.20451115.TB00</t>
  </si>
  <si>
    <t>B.20460215.TB00</t>
  </si>
  <si>
    <t>B.20460515.TN00</t>
  </si>
  <si>
    <t>B.20460815.TB00</t>
  </si>
  <si>
    <t>B.20461115.TB00</t>
  </si>
  <si>
    <t>B.20470215.TB00</t>
  </si>
  <si>
    <t>B.20470515.TB00</t>
  </si>
  <si>
    <t>B.20470815.TB00</t>
  </si>
  <si>
    <t>B.20471115.TB00</t>
  </si>
  <si>
    <t>B.20480215.TB00</t>
  </si>
  <si>
    <t>B.20480515.TB00</t>
  </si>
  <si>
    <t>B.20480815.TB00</t>
  </si>
  <si>
    <t>B.20481115.TB00</t>
  </si>
  <si>
    <t>B.20490215.TB00</t>
  </si>
  <si>
    <t>B.20490515.TB00</t>
  </si>
  <si>
    <t>B.20490815.TB00</t>
  </si>
  <si>
    <t>B.20491115.TB00</t>
  </si>
  <si>
    <t>B.20500215.TB00</t>
  </si>
  <si>
    <t>B.20500815.TB00</t>
  </si>
  <si>
    <t>B.20501115.TB00</t>
  </si>
  <si>
    <t>B.20510215.TB00</t>
  </si>
  <si>
    <t>B.20510515.TB00</t>
  </si>
  <si>
    <t>B.20510815.TB00</t>
  </si>
  <si>
    <t>B.20511115.TB00</t>
  </si>
  <si>
    <t>B.20520215.TB00</t>
  </si>
  <si>
    <t>B.20520515.TB00</t>
  </si>
  <si>
    <t>B.20520815.TB00</t>
  </si>
  <si>
    <t>B.20531115.TB00</t>
  </si>
  <si>
    <t>B.20540215.TB00</t>
  </si>
  <si>
    <t>B.20540815.TB00</t>
  </si>
  <si>
    <t>62000</t>
  </si>
  <si>
    <t>BSPL141004</t>
  </si>
  <si>
    <t>BSPL148000</t>
  </si>
  <si>
    <t>BSPL101001</t>
  </si>
  <si>
    <t>ISINｺｰﾄﾞ</t>
  </si>
  <si>
    <t>AT0000A1XML2</t>
  </si>
  <si>
    <t>AT0000A269M8</t>
  </si>
  <si>
    <t>AT0000A33SH3</t>
  </si>
  <si>
    <t>AT0000A2CQD2</t>
  </si>
  <si>
    <t>AT0000A38239</t>
  </si>
  <si>
    <t>AT0000A2WSC8</t>
  </si>
  <si>
    <t>AT0000A324S8</t>
  </si>
  <si>
    <t>AT0000A10683</t>
  </si>
  <si>
    <t>AT0000A04967</t>
  </si>
  <si>
    <t>AT0000A0VRQ6</t>
  </si>
  <si>
    <t>AT0000A33SK7</t>
  </si>
  <si>
    <t>AT0000A0U299</t>
  </si>
  <si>
    <t>AU000XCLWAI8</t>
  </si>
  <si>
    <t>AU0000106411</t>
  </si>
  <si>
    <t>AU3TB0000135</t>
  </si>
  <si>
    <t>AU000XCLWAQ1</t>
  </si>
  <si>
    <t>AU000XCLWAU3</t>
  </si>
  <si>
    <t>AU3TB0000150</t>
  </si>
  <si>
    <t>AU000XCLWAX7</t>
  </si>
  <si>
    <t>AU0000013740</t>
  </si>
  <si>
    <t>AU0000087454</t>
  </si>
  <si>
    <t>AU0000047003</t>
  </si>
  <si>
    <t>AU0000101792</t>
  </si>
  <si>
    <t>AU0000075681</t>
  </si>
  <si>
    <t>AU0000143901</t>
  </si>
  <si>
    <t>AU000XCLWAG2</t>
  </si>
  <si>
    <t>AU0000217101</t>
  </si>
  <si>
    <t>AU0000249302</t>
  </si>
  <si>
    <t>AU0000274706</t>
  </si>
  <si>
    <t>AU000XCLWAM0</t>
  </si>
  <si>
    <t>AU3TB0000192</t>
  </si>
  <si>
    <t>AU000XCLWAP3</t>
  </si>
  <si>
    <t>AU0000018442</t>
  </si>
  <si>
    <t>AU000XCLWAS7</t>
  </si>
  <si>
    <t>AU0000097495</t>
  </si>
  <si>
    <t>AU0000300535</t>
  </si>
  <si>
    <t>BE0000337460</t>
  </si>
  <si>
    <t>BE0000291972</t>
  </si>
  <si>
    <t>BE0000345547</t>
  </si>
  <si>
    <t>BE0000347568</t>
  </si>
  <si>
    <t>BE0000362716</t>
  </si>
  <si>
    <t>BE0000335449</t>
  </si>
  <si>
    <t>BE0000326356</t>
  </si>
  <si>
    <t>BE0000346552</t>
  </si>
  <si>
    <t>BE0000360694</t>
  </si>
  <si>
    <t>BE0000304130</t>
  </si>
  <si>
    <t>BE0000363722</t>
  </si>
  <si>
    <t>BE0000336454</t>
  </si>
  <si>
    <t>BE0000350596</t>
  </si>
  <si>
    <t>BE0000320292</t>
  </si>
  <si>
    <t>BE0000331406</t>
  </si>
  <si>
    <t>BE0000358672</t>
  </si>
  <si>
    <t>BE0000361700</t>
  </si>
  <si>
    <t>BE0000340498</t>
  </si>
  <si>
    <t>CA135087L518</t>
  </si>
  <si>
    <t>CA135087P816</t>
  </si>
  <si>
    <t>CA135087R556</t>
  </si>
  <si>
    <t>CA135087E679</t>
  </si>
  <si>
    <t>CA135087L930</t>
  </si>
  <si>
    <t>CA135087S547</t>
  </si>
  <si>
    <t>CA135087M847</t>
  </si>
  <si>
    <t>CA135087F825</t>
  </si>
  <si>
    <t>CA135087N837</t>
  </si>
  <si>
    <t>CA135087P576</t>
  </si>
  <si>
    <t>CA135087H235</t>
  </si>
  <si>
    <t>CA135087Q491</t>
  </si>
  <si>
    <t>CA135087WL43</t>
  </si>
  <si>
    <t>CA135087J397</t>
  </si>
  <si>
    <t>CA135087R895</t>
  </si>
  <si>
    <t>CA135087N670</t>
  </si>
  <si>
    <t>CA135087K379</t>
  </si>
  <si>
    <t>CA135087L443</t>
  </si>
  <si>
    <t>CA135087M276</t>
  </si>
  <si>
    <t>CA135087N266</t>
  </si>
  <si>
    <t>CA135087N597</t>
  </si>
  <si>
    <t>CA135087P329</t>
  </si>
  <si>
    <t>CA135087XG49</t>
  </si>
  <si>
    <t>CA135087R713</t>
  </si>
  <si>
    <t>CA135087S216</t>
  </si>
  <si>
    <t>CA135087XW98</t>
  </si>
  <si>
    <t>CA135087YQ12</t>
  </si>
  <si>
    <t>CA135087ZS68</t>
  </si>
  <si>
    <t>CA135087D358</t>
  </si>
  <si>
    <t>CA135087H722</t>
  </si>
  <si>
    <t>CA135087M680</t>
  </si>
  <si>
    <t>CA135087P998</t>
  </si>
  <si>
    <t>CA135087C939</t>
  </si>
  <si>
    <t>CND10007MZK5</t>
  </si>
  <si>
    <t>CND10006FNG5</t>
  </si>
  <si>
    <t>CND1000810X5</t>
  </si>
  <si>
    <t>CND10004GNL8</t>
  </si>
  <si>
    <t>CND10006VNH0</t>
  </si>
  <si>
    <t>CND10008DYJ7</t>
  </si>
  <si>
    <t>CND100074JJ4</t>
  </si>
  <si>
    <t>CND10008Q455</t>
  </si>
  <si>
    <t>CND10004R114</t>
  </si>
  <si>
    <t>CND10007LB79</t>
  </si>
  <si>
    <t>CND10004TCN0</t>
  </si>
  <si>
    <t>CND10007XGR7</t>
  </si>
  <si>
    <t>CND10005F4L5</t>
  </si>
  <si>
    <t>CND100088H73</t>
  </si>
  <si>
    <t>CND10005QTD8</t>
  </si>
  <si>
    <t>CND10008M2X2</t>
  </si>
  <si>
    <t>CND10005ZT18</t>
  </si>
  <si>
    <t>CND100069PL7</t>
  </si>
  <si>
    <t>CND10006PJH0</t>
  </si>
  <si>
    <t>CND10006ZK08</t>
  </si>
  <si>
    <t>CND10004NCC6</t>
  </si>
  <si>
    <t>CND1000716Y2</t>
  </si>
  <si>
    <t>CND10007C5P4</t>
  </si>
  <si>
    <t>CND10004T201</t>
  </si>
  <si>
    <t>CND10007Q978</t>
  </si>
  <si>
    <t>CND100054BH7</t>
  </si>
  <si>
    <t>CND100084T81</t>
  </si>
  <si>
    <t>CND10005NWW9</t>
  </si>
  <si>
    <t>CND10008GYY9</t>
  </si>
  <si>
    <t>CND10005YJN2</t>
  </si>
  <si>
    <t>CND10008S8G8</t>
  </si>
  <si>
    <t>CND100067578</t>
  </si>
  <si>
    <t>CND10006KWD3</t>
  </si>
  <si>
    <t>CND10006ZG95</t>
  </si>
  <si>
    <t>CND10007NT77</t>
  </si>
  <si>
    <t>CND100047QT4</t>
  </si>
  <si>
    <t>CND100081YS9</t>
  </si>
  <si>
    <t>CND10008D776</t>
  </si>
  <si>
    <t>CND10004NXW0</t>
  </si>
  <si>
    <t>CND10008QSP8</t>
  </si>
  <si>
    <t>CND10004R999</t>
  </si>
  <si>
    <t>CND10004TM71</t>
  </si>
  <si>
    <t>CND10005JJ69</t>
  </si>
  <si>
    <t>CND10005TZQ1</t>
  </si>
  <si>
    <t>CND100063XD1</t>
  </si>
  <si>
    <t>CND10006GPT1</t>
  </si>
  <si>
    <t>CND10006VQZ5</t>
  </si>
  <si>
    <t>CND100076348</t>
  </si>
  <si>
    <t>CND10007LB61</t>
  </si>
  <si>
    <t>CND10007YHJ0</t>
  </si>
  <si>
    <t>CND100089K10</t>
  </si>
  <si>
    <t>CND10008MC01</t>
  </si>
  <si>
    <t>CND10008WR28</t>
  </si>
  <si>
    <t>CND100045MS9</t>
  </si>
  <si>
    <t>CND10004NCM5</t>
  </si>
  <si>
    <t>CND10004TCP5</t>
  </si>
  <si>
    <t>CND10005R9B1</t>
  </si>
  <si>
    <t>CND100069PK9</t>
  </si>
  <si>
    <t>CND1000716X4</t>
  </si>
  <si>
    <t>DE0001141836</t>
  </si>
  <si>
    <t>DE0001102416</t>
  </si>
  <si>
    <t>DE0001102424</t>
  </si>
  <si>
    <t>DE0001135069</t>
  </si>
  <si>
    <t>DE0001102440</t>
  </si>
  <si>
    <t>DE0001102457</t>
  </si>
  <si>
    <t>DE000BU25018</t>
  </si>
  <si>
    <t>DE0001102556</t>
  </si>
  <si>
    <t>DE0001102465</t>
  </si>
  <si>
    <t>DE000BU25026</t>
  </si>
  <si>
    <t>DE0001135143</t>
  </si>
  <si>
    <t>DE000BU27006</t>
  </si>
  <si>
    <t>DE0001135176</t>
  </si>
  <si>
    <t>DE0001102580</t>
  </si>
  <si>
    <t>DE000BU2Z007</t>
  </si>
  <si>
    <t>DE000BU2Z023</t>
  </si>
  <si>
    <t>DE0001135226</t>
  </si>
  <si>
    <t>DE000BU2Z049</t>
  </si>
  <si>
    <t>DE0001135275</t>
  </si>
  <si>
    <t>DE0001135325</t>
  </si>
  <si>
    <t>DE0001135366</t>
  </si>
  <si>
    <t>DE0001135432</t>
  </si>
  <si>
    <t>DE0001135481</t>
  </si>
  <si>
    <t>DE0001102341</t>
  </si>
  <si>
    <t>DE0001102432</t>
  </si>
  <si>
    <t>DE0001102481</t>
  </si>
  <si>
    <t>DE0001102614</t>
  </si>
  <si>
    <t>DE000BU2D004</t>
  </si>
  <si>
    <t>DK0009924888</t>
  </si>
  <si>
    <t>DK0009923567</t>
  </si>
  <si>
    <t>DK0009923807</t>
  </si>
  <si>
    <t>DK0009924532</t>
  </si>
  <si>
    <t>DK0009922320</t>
  </si>
  <si>
    <t>DK0009924029</t>
  </si>
  <si>
    <t>ES0000012H58</t>
  </si>
  <si>
    <t>ES00000123C7</t>
  </si>
  <si>
    <t>ES00000128H5</t>
  </si>
  <si>
    <t>ES0000012J15</t>
  </si>
  <si>
    <t>ES00000128P8</t>
  </si>
  <si>
    <t>ES0000012M77</t>
  </si>
  <si>
    <t>ES0000012G26</t>
  </si>
  <si>
    <t>ES0000012A89</t>
  </si>
  <si>
    <t>ES0000012I08</t>
  </si>
  <si>
    <t>ES0000012B39</t>
  </si>
  <si>
    <t>ES0000012B88</t>
  </si>
  <si>
    <t>ES00000124C5</t>
  </si>
  <si>
    <t>ES0000012E51</t>
  </si>
  <si>
    <t>ES0000012M51</t>
  </si>
  <si>
    <t>ES0000012O00</t>
  </si>
  <si>
    <t>ES0000012F76</t>
  </si>
  <si>
    <t>ES00000127A2</t>
  </si>
  <si>
    <t>ES0000012H41</t>
  </si>
  <si>
    <t>ES0000012N43</t>
  </si>
  <si>
    <t>ES0000012K20</t>
  </si>
  <si>
    <t>ES0000012411</t>
  </si>
  <si>
    <t>ES0000012K61</t>
  </si>
  <si>
    <t>ES0000012L52</t>
  </si>
  <si>
    <t>ES00000128Q6</t>
  </si>
  <si>
    <t>ES0000012L78</t>
  </si>
  <si>
    <t>ES0000012M85</t>
  </si>
  <si>
    <t>ES0000012N35</t>
  </si>
  <si>
    <t>ES0000012E69</t>
  </si>
  <si>
    <t>ES0000012932</t>
  </si>
  <si>
    <t>ES0000012L60</t>
  </si>
  <si>
    <t>ES00000120N0</t>
  </si>
  <si>
    <t>ES00000121S7</t>
  </si>
  <si>
    <t>ES0000012K95</t>
  </si>
  <si>
    <t>ES00000124H4</t>
  </si>
  <si>
    <t>ES00000128C6</t>
  </si>
  <si>
    <t>ES0000012B47</t>
  </si>
  <si>
    <t>ES0000012M93</t>
  </si>
  <si>
    <t>ES00000128E2</t>
  </si>
  <si>
    <t>FI4000348727</t>
  </si>
  <si>
    <t>FI4000557525</t>
  </si>
  <si>
    <t>FI4000369467</t>
  </si>
  <si>
    <t>FI4000441878</t>
  </si>
  <si>
    <t>FI4000148630</t>
  </si>
  <si>
    <t>FI4000523238</t>
  </si>
  <si>
    <t>FI4000550249</t>
  </si>
  <si>
    <t>FI4000306758</t>
  </si>
  <si>
    <t>FI4000546528</t>
  </si>
  <si>
    <t>FI4000046545</t>
  </si>
  <si>
    <t>FI4000586284</t>
  </si>
  <si>
    <t>FR0014001NN8</t>
  </si>
  <si>
    <t>FR0010916924</t>
  </si>
  <si>
    <t>FR0013131877</t>
  </si>
  <si>
    <t>FR001400FYQ4</t>
  </si>
  <si>
    <t>FR0013200813</t>
  </si>
  <si>
    <t>FR0013250560</t>
  </si>
  <si>
    <t>FR001400NBC6</t>
  </si>
  <si>
    <t>FR0011317783</t>
  </si>
  <si>
    <t>FR001400AIN5</t>
  </si>
  <si>
    <t>FR0013286192</t>
  </si>
  <si>
    <t>FR001400XLW2</t>
  </si>
  <si>
    <t>FR0013341682</t>
  </si>
  <si>
    <t>FR0000571218</t>
  </si>
  <si>
    <t>FR0013407236</t>
  </si>
  <si>
    <t>FR001400PM68</t>
  </si>
  <si>
    <t>FR0011883966</t>
  </si>
  <si>
    <t>FR0012993103</t>
  </si>
  <si>
    <t>FR0000187635</t>
  </si>
  <si>
    <t>FR001400H7V7</t>
  </si>
  <si>
    <t>FR001400L834</t>
  </si>
  <si>
    <t>FR0013313582</t>
  </si>
  <si>
    <t>FR001400QMF9</t>
  </si>
  <si>
    <t>FR0010070060</t>
  </si>
  <si>
    <t>FR001400X8V5</t>
  </si>
  <si>
    <t>FR0014009O62</t>
  </si>
  <si>
    <t>FR0010371401</t>
  </si>
  <si>
    <t>FR0013234333</t>
  </si>
  <si>
    <t>FR0010773192</t>
  </si>
  <si>
    <t>FR001400CMX2</t>
  </si>
  <si>
    <t>FR0014002JM6</t>
  </si>
  <si>
    <t>FR0011461037</t>
  </si>
  <si>
    <t>FR0013257524</t>
  </si>
  <si>
    <t>FR0013404969</t>
  </si>
  <si>
    <t>FR0013480613</t>
  </si>
  <si>
    <t>FR0014004J31</t>
  </si>
  <si>
    <t>FR0010171975</t>
  </si>
  <si>
    <t>FR001400OHF4</t>
  </si>
  <si>
    <t>FR001400XJJ3</t>
  </si>
  <si>
    <t>FR0010870956</t>
  </si>
  <si>
    <t>FR0013154028</t>
  </si>
  <si>
    <t>GB00BYZW3G56</t>
  </si>
  <si>
    <t>GB00BNNGP668</t>
  </si>
  <si>
    <t>GB00BL6C7720</t>
  </si>
  <si>
    <t>GB00BPSNB460</t>
  </si>
  <si>
    <t>GB00BDRHNP05</t>
  </si>
  <si>
    <t>GB00B16NNR78</t>
  </si>
  <si>
    <t>GB00BMBL1G81</t>
  </si>
  <si>
    <t>GB00BSQNRC93</t>
  </si>
  <si>
    <t>GB00BMF9LG83</t>
  </si>
  <si>
    <t>GB00BFX0ZL78</t>
  </si>
  <si>
    <t>GB0002404191</t>
  </si>
  <si>
    <t>GB00BLPK7227</t>
  </si>
  <si>
    <t>GB00BQC82B83</t>
  </si>
  <si>
    <t>GB00BJMHB534</t>
  </si>
  <si>
    <t>GB00BSQNRD01</t>
  </si>
  <si>
    <t>GB00BL68HH02</t>
  </si>
  <si>
    <t>GB00B24FF097</t>
  </si>
  <si>
    <t>GB00BMGR2809</t>
  </si>
  <si>
    <t>GB00BPSNBF73</t>
  </si>
  <si>
    <t>GB0004893086</t>
  </si>
  <si>
    <t>GB00BM8Z2S21</t>
  </si>
  <si>
    <t>GB00BPJJKN53</t>
  </si>
  <si>
    <t>GB00B52WS153</t>
  </si>
  <si>
    <t>GB00BT7J0027</t>
  </si>
  <si>
    <t>GB0032452392</t>
  </si>
  <si>
    <t>GB00BZB26Y51</t>
  </si>
  <si>
    <t>GB00BQC4R999</t>
  </si>
  <si>
    <t>GB00B00NY175</t>
  </si>
  <si>
    <t>GB00B3KJDS62</t>
  </si>
  <si>
    <t>GB00BQC82D08</t>
  </si>
  <si>
    <t>GB00B6460505</t>
  </si>
  <si>
    <t>GB00B1VWPJ53</t>
  </si>
  <si>
    <t>GB00BPJJKP77</t>
  </si>
  <si>
    <t>GB00B84Z9V04</t>
  </si>
  <si>
    <t>GB00BN65R313</t>
  </si>
  <si>
    <t>GB00BNNGP775</t>
  </si>
  <si>
    <t>GB00B128DP45</t>
  </si>
  <si>
    <t>GB00BDCHBW80</t>
  </si>
  <si>
    <t>GB00BFWFPP71</t>
  </si>
  <si>
    <t>GB00B39R3707</t>
  </si>
  <si>
    <t>GB00BMBL1F74</t>
  </si>
  <si>
    <t>GB00BLH38158</t>
  </si>
  <si>
    <t>GB00B6RNH572</t>
  </si>
  <si>
    <t>GB00BM8Z2V59</t>
  </si>
  <si>
    <t>GB00BPCJD997</t>
  </si>
  <si>
    <t>GB00BPSNBB36</t>
  </si>
  <si>
    <t>GB00BJLR0J16</t>
  </si>
  <si>
    <t>GB00B06YGN05</t>
  </si>
  <si>
    <t>GB00BD0XH204</t>
  </si>
  <si>
    <t>GB00B54QLM75</t>
  </si>
  <si>
    <t>GB00BMBL1D50</t>
  </si>
  <si>
    <t>GB00BMF9LF76</t>
  </si>
  <si>
    <t>GB00BYYMZX75</t>
  </si>
  <si>
    <t>GB00BBJNQY21</t>
  </si>
  <si>
    <t>IE00BV8C9418</t>
  </si>
  <si>
    <t>IE00BDHDPR44</t>
  </si>
  <si>
    <t>IE00BH3SQ895</t>
  </si>
  <si>
    <t>IE00BJ38CR43</t>
  </si>
  <si>
    <t>IE00BFZRQ242</t>
  </si>
  <si>
    <t>IE00BMQ5JL65</t>
  </si>
  <si>
    <t>IE00BFZRPZ02</t>
  </si>
  <si>
    <t>IE000LQ7YWY4</t>
  </si>
  <si>
    <t>IE00BKFVC345</t>
  </si>
  <si>
    <t>IE00BV8C9B83</t>
  </si>
  <si>
    <t>IE00BMQ5JM72</t>
  </si>
  <si>
    <t>IE00BV8C9186</t>
  </si>
  <si>
    <t>IL0010994569</t>
  </si>
  <si>
    <t>IL0011393449</t>
  </si>
  <si>
    <t>IL0012035791</t>
  </si>
  <si>
    <t>IL0011508798</t>
  </si>
  <si>
    <t>IL0011948028</t>
  </si>
  <si>
    <t>IL0011609851</t>
  </si>
  <si>
    <t>IL0011806606</t>
  </si>
  <si>
    <t>IL0012023326</t>
  </si>
  <si>
    <t>IL0011661803</t>
  </si>
  <si>
    <t>IL0011254005</t>
  </si>
  <si>
    <t>IL0011401937</t>
  </si>
  <si>
    <t>IT0004644735</t>
  </si>
  <si>
    <t>IT0005437147</t>
  </si>
  <si>
    <t>IT0005538597</t>
  </si>
  <si>
    <t>IT0005170839</t>
  </si>
  <si>
    <t>IT0005607269</t>
  </si>
  <si>
    <t>IT0005556011</t>
  </si>
  <si>
    <t>IT0001086567</t>
  </si>
  <si>
    <t>IT0005599904</t>
  </si>
  <si>
    <t>IT0005580045</t>
  </si>
  <si>
    <t>IT0005240830</t>
  </si>
  <si>
    <t>IT0005274805</t>
  </si>
  <si>
    <t>IT0005622128</t>
  </si>
  <si>
    <t>IT0005500068</t>
  </si>
  <si>
    <t>IT0005323032</t>
  </si>
  <si>
    <t>IT0005521981</t>
  </si>
  <si>
    <t>IT0005548315</t>
  </si>
  <si>
    <t>IT0005340929</t>
  </si>
  <si>
    <t>IT0005566408</t>
  </si>
  <si>
    <t>IT0005584849</t>
  </si>
  <si>
    <t>IT0005365165</t>
  </si>
  <si>
    <t>IT0001278511</t>
  </si>
  <si>
    <t>IT0005519787</t>
  </si>
  <si>
    <t>IT0005024234</t>
  </si>
  <si>
    <t>IT0005542797</t>
  </si>
  <si>
    <t>IT0005561888</t>
  </si>
  <si>
    <t>IT0005413171</t>
  </si>
  <si>
    <t>IT0005580094</t>
  </si>
  <si>
    <t>IT0001444378</t>
  </si>
  <si>
    <t>IT0005595803</t>
  </si>
  <si>
    <t>IT0005619546</t>
  </si>
  <si>
    <t>IT0005094088</t>
  </si>
  <si>
    <t>IT0005466013</t>
  </si>
  <si>
    <t>IT0005494239</t>
  </si>
  <si>
    <t>IT0003256820</t>
  </si>
  <si>
    <t>IT0005240350</t>
  </si>
  <si>
    <t>IT0005560948</t>
  </si>
  <si>
    <t>IT0005584856</t>
  </si>
  <si>
    <t>IT0003535157</t>
  </si>
  <si>
    <t>IT0005607970</t>
  </si>
  <si>
    <t>IT0005358806</t>
  </si>
  <si>
    <t>IT0005631590</t>
  </si>
  <si>
    <t>IT0005177909</t>
  </si>
  <si>
    <t>IT0003934657</t>
  </si>
  <si>
    <t>IT0005496770</t>
  </si>
  <si>
    <t>IT0005321325</t>
  </si>
  <si>
    <t>IT0004286966</t>
  </si>
  <si>
    <t>IT0005377152</t>
  </si>
  <si>
    <t>IT0004532559</t>
  </si>
  <si>
    <t>IT0005421703</t>
  </si>
  <si>
    <t>IT0005530032</t>
  </si>
  <si>
    <t>IT0004923998</t>
  </si>
  <si>
    <t>IT0005083057</t>
  </si>
  <si>
    <t>IT0005273013</t>
  </si>
  <si>
    <t>IT0005363111</t>
  </si>
  <si>
    <t>IT0005611741</t>
  </si>
  <si>
    <t>IT0005217390</t>
  </si>
  <si>
    <t>MX0MGO0000Y4</t>
  </si>
  <si>
    <t>MX0MGO000193</t>
  </si>
  <si>
    <t>MX0MGO0001C8</t>
  </si>
  <si>
    <t>MX0MGO0000D8</t>
  </si>
  <si>
    <t>MX0MGO0001F1</t>
  </si>
  <si>
    <t>MX0MGO0000H9</t>
  </si>
  <si>
    <t>MX0MGO0000P2</t>
  </si>
  <si>
    <t>MX0MGO0001D6</t>
  </si>
  <si>
    <t>MX0MGO0000U2</t>
  </si>
  <si>
    <t>MXMSGO000001</t>
  </si>
  <si>
    <t>MX0MGO0000B2</t>
  </si>
  <si>
    <t>MX0MGO0000J5</t>
  </si>
  <si>
    <t>MX0MGO0000R8</t>
  </si>
  <si>
    <t>MX0MGO000102</t>
  </si>
  <si>
    <t>MYBMS1100036</t>
  </si>
  <si>
    <t>MYBMS1200026</t>
  </si>
  <si>
    <t>MYBMX0700034</t>
  </si>
  <si>
    <t>MYBMI2300024</t>
  </si>
  <si>
    <t>MYBMS1300057</t>
  </si>
  <si>
    <t>MYBMK2200030</t>
  </si>
  <si>
    <t>MYBMO1900020</t>
  </si>
  <si>
    <t>MYBMX1000038</t>
  </si>
  <si>
    <t>MYBMO2000028</t>
  </si>
  <si>
    <t>MYBMX1100044</t>
  </si>
  <si>
    <t>MYBMX1300040</t>
  </si>
  <si>
    <t>MYBMT1800039</t>
  </si>
  <si>
    <t>MYBMS1900047</t>
  </si>
  <si>
    <t>MYBMY1500043</t>
  </si>
  <si>
    <t>MYBMX1700033</t>
  </si>
  <si>
    <t>MYBMX1800049</t>
  </si>
  <si>
    <t>MYBMS2400013</t>
  </si>
  <si>
    <t>MYBMY1900052</t>
  </si>
  <si>
    <t>MYBMY2200023</t>
  </si>
  <si>
    <t>MYBMZ1300078</t>
  </si>
  <si>
    <t>MYBMZ1600022</t>
  </si>
  <si>
    <t>MYBMZ1800051</t>
  </si>
  <si>
    <t>MYBMZ2300010</t>
  </si>
  <si>
    <t>NL0011819040</t>
  </si>
  <si>
    <t>NL0012171458</t>
  </si>
  <si>
    <t>NL0000102317</t>
  </si>
  <si>
    <t>NL0012818504</t>
  </si>
  <si>
    <t>NL0015000LS8</t>
  </si>
  <si>
    <t>NL0013332430</t>
  </si>
  <si>
    <t>NL0014555419</t>
  </si>
  <si>
    <t>NL00150006U0</t>
  </si>
  <si>
    <t>NL0015000RP1</t>
  </si>
  <si>
    <t>NL0010071189</t>
  </si>
  <si>
    <t>NL0015001AM2</t>
  </si>
  <si>
    <t>NL0000102234</t>
  </si>
  <si>
    <t>NL0015000B11</t>
  </si>
  <si>
    <t>NL0013552060</t>
  </si>
  <si>
    <t>NL0009446418</t>
  </si>
  <si>
    <t>NL0010721999</t>
  </si>
  <si>
    <t>NL00150012X2</t>
  </si>
  <si>
    <t>NO0010786288</t>
  </si>
  <si>
    <t>NO0010821598</t>
  </si>
  <si>
    <t>NO0010844079</t>
  </si>
  <si>
    <t>NO0010875230</t>
  </si>
  <si>
    <t>NO0010930522</t>
  </si>
  <si>
    <t>NO0012440397</t>
  </si>
  <si>
    <t>NO0012837642</t>
  </si>
  <si>
    <t>NO0012712506</t>
  </si>
  <si>
    <t>NZGOVDT526C0</t>
  </si>
  <si>
    <t>NZGOVDT427C1</t>
  </si>
  <si>
    <t>NZGOVDT528C6</t>
  </si>
  <si>
    <t>NZGOVDT429C7</t>
  </si>
  <si>
    <t>NZGOVDT530C2</t>
  </si>
  <si>
    <t>NZGOVDT531C0</t>
  </si>
  <si>
    <t>NZGOVDT532C8</t>
  </si>
  <si>
    <t>NZGOVDT433C9</t>
  </si>
  <si>
    <t>NZGOVDT534C4</t>
  </si>
  <si>
    <t>NZGOVDT437C0</t>
  </si>
  <si>
    <t>NZGOVDT541C9</t>
  </si>
  <si>
    <t>NZGOVDT551C8</t>
  </si>
  <si>
    <t>PL0000116596</t>
  </si>
  <si>
    <t>PL0000108866</t>
  </si>
  <si>
    <t>PL0000113460</t>
  </si>
  <si>
    <t>PL0000114393</t>
  </si>
  <si>
    <t>PL0000107611</t>
  </si>
  <si>
    <t>PL0000115192</t>
  </si>
  <si>
    <t>PL0000105391</t>
  </si>
  <si>
    <t>PL0000111498</t>
  </si>
  <si>
    <t>PL0000112736</t>
  </si>
  <si>
    <t>PL0000113783</t>
  </si>
  <si>
    <t>PL0000115291</t>
  </si>
  <si>
    <t>PL0000116851</t>
  </si>
  <si>
    <t>PTOTEVOE0018</t>
  </si>
  <si>
    <t>PTOTEYOE0031</t>
  </si>
  <si>
    <t>PTOTESOE0021</t>
  </si>
  <si>
    <t>PTOTEAOE0005</t>
  </si>
  <si>
    <t>PTOTE3OE0025</t>
  </si>
  <si>
    <t>SE0007125927</t>
  </si>
  <si>
    <t>SE0009496367</t>
  </si>
  <si>
    <t>SE0011281922</t>
  </si>
  <si>
    <t>SE0013935319</t>
  </si>
  <si>
    <t>SE0004517290</t>
  </si>
  <si>
    <t>SE0017830730</t>
  </si>
  <si>
    <t>SE0002829192</t>
  </si>
  <si>
    <t>SGXF47639806</t>
  </si>
  <si>
    <t>SG31A8000003</t>
  </si>
  <si>
    <t>SGXF12888537</t>
  </si>
  <si>
    <t>SG7J60932174</t>
  </si>
  <si>
    <t>SGXF33080817</t>
  </si>
  <si>
    <t>SG31B7000002</t>
  </si>
  <si>
    <t>SG3263998209</t>
  </si>
  <si>
    <t>SG7U32949426</t>
  </si>
  <si>
    <t>SGXF76205099</t>
  </si>
  <si>
    <t>SG3261987691</t>
  </si>
  <si>
    <t>SG31A9000002</t>
  </si>
  <si>
    <t>SG3254976487</t>
  </si>
  <si>
    <t>SG31A7000004</t>
  </si>
  <si>
    <t>SGXF27246101</t>
  </si>
  <si>
    <t>US9128286F22</t>
  </si>
  <si>
    <t>US91282CBQ33</t>
  </si>
  <si>
    <t>US91282CGR60</t>
  </si>
  <si>
    <t>US91282CKH33</t>
  </si>
  <si>
    <t>US91282CGV72</t>
  </si>
  <si>
    <t>US9128286S43</t>
  </si>
  <si>
    <t>US91282CBW01</t>
  </si>
  <si>
    <t>US91282CKK61</t>
  </si>
  <si>
    <t>US912828R366</t>
  </si>
  <si>
    <t>US91282CHB00</t>
  </si>
  <si>
    <t>US9128286X38</t>
  </si>
  <si>
    <t>US91282CCF68</t>
  </si>
  <si>
    <t>US91282CKS97</t>
  </si>
  <si>
    <t>US91282CHH79</t>
  </si>
  <si>
    <t>US9128287B09</t>
  </si>
  <si>
    <t>US91282CCJ80</t>
  </si>
  <si>
    <t>US91282CKY65</t>
  </si>
  <si>
    <t>US91282CHM64</t>
  </si>
  <si>
    <t>US912828Y958</t>
  </si>
  <si>
    <t>US91282CCP41</t>
  </si>
  <si>
    <t>US9128282A70</t>
  </si>
  <si>
    <t>US91282CHU80</t>
  </si>
  <si>
    <t>US912828YD60</t>
  </si>
  <si>
    <t>US91282CCW91</t>
  </si>
  <si>
    <t>US91282CLH24</t>
  </si>
  <si>
    <t>US91282CHY03</t>
  </si>
  <si>
    <t>US912828YG91</t>
  </si>
  <si>
    <t>US91282CCZ23</t>
  </si>
  <si>
    <t>US91282CJC64</t>
  </si>
  <si>
    <t>US912828YQ73</t>
  </si>
  <si>
    <t>US91282CDG33</t>
  </si>
  <si>
    <t>US912828U246</t>
  </si>
  <si>
    <t>US91282CJK80</t>
  </si>
  <si>
    <t>US912828YU85</t>
  </si>
  <si>
    <t>US91282CDK45</t>
  </si>
  <si>
    <t>US91282CJP77</t>
  </si>
  <si>
    <t>US912828YX25</t>
  </si>
  <si>
    <t>US91282CDQ15</t>
  </si>
  <si>
    <t>US91282CJT99</t>
  </si>
  <si>
    <t>US912828Z781</t>
  </si>
  <si>
    <t>US912828V988</t>
  </si>
  <si>
    <t>US91282CKA89</t>
  </si>
  <si>
    <t>US912828ZB95</t>
  </si>
  <si>
    <t>US91282CEC10</t>
  </si>
  <si>
    <t>US91282CKE02</t>
  </si>
  <si>
    <t>US912828ZE35</t>
  </si>
  <si>
    <t>US91282CEF41</t>
  </si>
  <si>
    <t>US91282CKJ98</t>
  </si>
  <si>
    <t>US912828ZN34</t>
  </si>
  <si>
    <t>US91282CEN74</t>
  </si>
  <si>
    <t>US912828X885</t>
  </si>
  <si>
    <t>US91282CKR15</t>
  </si>
  <si>
    <t>US912828ZS21</t>
  </si>
  <si>
    <t>US91282CET45</t>
  </si>
  <si>
    <t>US912828ZV59</t>
  </si>
  <si>
    <t>US91282CEW73</t>
  </si>
  <si>
    <t>US91282CAD39</t>
  </si>
  <si>
    <t>US91282CFB28</t>
  </si>
  <si>
    <t>US91282CAH43</t>
  </si>
  <si>
    <t>US91282CFH97</t>
  </si>
  <si>
    <t>US91282CAL54</t>
  </si>
  <si>
    <t>US91282CFM82</t>
  </si>
  <si>
    <t>US91282CAU53</t>
  </si>
  <si>
    <t>US91282CFU09</t>
  </si>
  <si>
    <t>US912810FB99</t>
  </si>
  <si>
    <t>US91282CAY75</t>
  </si>
  <si>
    <t>US91282CFZ95</t>
  </si>
  <si>
    <t>US91282CBB63</t>
  </si>
  <si>
    <t>US91282CGC91</t>
  </si>
  <si>
    <t>US91282CBJ99</t>
  </si>
  <si>
    <t>US91282CGH88</t>
  </si>
  <si>
    <t>US9128283W81</t>
  </si>
  <si>
    <t>US91282CBP59</t>
  </si>
  <si>
    <t>US91282CGP05</t>
  </si>
  <si>
    <t>US91282CBS98</t>
  </si>
  <si>
    <t>US91282CGT27</t>
  </si>
  <si>
    <t>US91282CBZ32</t>
  </si>
  <si>
    <t>US91282CHA27</t>
  </si>
  <si>
    <t>US9128284N73</t>
  </si>
  <si>
    <t>US91282CCE93</t>
  </si>
  <si>
    <t>US91282CHE49</t>
  </si>
  <si>
    <t>US91282CCH25</t>
  </si>
  <si>
    <t>US91282CHK09</t>
  </si>
  <si>
    <t>US91282CCR07</t>
  </si>
  <si>
    <t>US91282CHQ78</t>
  </si>
  <si>
    <t>US9128284V99</t>
  </si>
  <si>
    <t>US91282CCV19</t>
  </si>
  <si>
    <t>US91282CHX20</t>
  </si>
  <si>
    <t>US91282CCY57</t>
  </si>
  <si>
    <t>US91282CJA09</t>
  </si>
  <si>
    <t>US91282CDF59</t>
  </si>
  <si>
    <t>US91282CJF95</t>
  </si>
  <si>
    <t>US912810FF04</t>
  </si>
  <si>
    <t>US9128285M81</t>
  </si>
  <si>
    <t>US91282CDL28</t>
  </si>
  <si>
    <t>US91282CJN20</t>
  </si>
  <si>
    <t>US91282CDP32</t>
  </si>
  <si>
    <t>US91282CJR34</t>
  </si>
  <si>
    <t>US91282CDW82</t>
  </si>
  <si>
    <t>US91282CJW29</t>
  </si>
  <si>
    <t>US9128286B18</t>
  </si>
  <si>
    <t>US91282CEB37</t>
  </si>
  <si>
    <t>US91282CKD29</t>
  </si>
  <si>
    <t>US91282CEE75</t>
  </si>
  <si>
    <t>US91282CKG59</t>
  </si>
  <si>
    <t>US91282CEM91</t>
  </si>
  <si>
    <t>US9128286T26</t>
  </si>
  <si>
    <t>US91282CES61</t>
  </si>
  <si>
    <t>US91282CEV90</t>
  </si>
  <si>
    <t>US91282CFC01</t>
  </si>
  <si>
    <t>US91282CLC37</t>
  </si>
  <si>
    <t>US912828YB05</t>
  </si>
  <si>
    <t>US91282CFJ53</t>
  </si>
  <si>
    <t>US91282CFL00</t>
  </si>
  <si>
    <t>US91282CLN91</t>
  </si>
  <si>
    <t>US91282CFT36</t>
  </si>
  <si>
    <t>US912828YS30</t>
  </si>
  <si>
    <t>US91282CFY21</t>
  </si>
  <si>
    <t>US91282CGB19</t>
  </si>
  <si>
    <t>US91282CMD01</t>
  </si>
  <si>
    <t>US91282CAV37</t>
  </si>
  <si>
    <t>US91282CGJ45</t>
  </si>
  <si>
    <t>US912828Z948</t>
  </si>
  <si>
    <t>US91282CGQ87</t>
  </si>
  <si>
    <t>US91282CGS44</t>
  </si>
  <si>
    <t>US91282CGZ86</t>
  </si>
  <si>
    <t>US912810FM54</t>
  </si>
  <si>
    <t>US912828ZQ64</t>
  </si>
  <si>
    <t>US91282CHF14</t>
  </si>
  <si>
    <t>US91282CHJ36</t>
  </si>
  <si>
    <t>US91282CHR51</t>
  </si>
  <si>
    <t>US91282CAE12</t>
  </si>
  <si>
    <t>US91282CHW47</t>
  </si>
  <si>
    <t>US91282CHZ77</t>
  </si>
  <si>
    <t>US91282CJG78</t>
  </si>
  <si>
    <t>US91282CJM47</t>
  </si>
  <si>
    <t>US91282CJQ50</t>
  </si>
  <si>
    <t>US91282CJX02</t>
  </si>
  <si>
    <t>US912810FP85</t>
  </si>
  <si>
    <t>US91282CBL46</t>
  </si>
  <si>
    <t>US91282CKC46</t>
  </si>
  <si>
    <t>US91282CKF76</t>
  </si>
  <si>
    <t>US91282CCB54</t>
  </si>
  <si>
    <t>US91282CKU44</t>
  </si>
  <si>
    <t>US91282CCS89</t>
  </si>
  <si>
    <t>US91282CLJ89</t>
  </si>
  <si>
    <t>US91282CDJ71</t>
  </si>
  <si>
    <t>US91282CDY49</t>
  </si>
  <si>
    <t>US91282CEP23</t>
  </si>
  <si>
    <t>US91282CFF32</t>
  </si>
  <si>
    <t>US91282CFV81</t>
  </si>
  <si>
    <t>US91282CGM73</t>
  </si>
  <si>
    <t>US91282CHC82</t>
  </si>
  <si>
    <t>US91282CHT18</t>
  </si>
  <si>
    <t>US91282CJJ18</t>
  </si>
  <si>
    <t>US91282CJZ59</t>
  </si>
  <si>
    <t>US91282CKQ32</t>
  </si>
  <si>
    <t>US91282CLW90</t>
  </si>
  <si>
    <t>US912810FT08</t>
  </si>
  <si>
    <t>US912810PW27</t>
  </si>
  <si>
    <t>US912810PX00</t>
  </si>
  <si>
    <t>US912810QA97</t>
  </si>
  <si>
    <t>US912810QB70</t>
  </si>
  <si>
    <t>US912810QC53</t>
  </si>
  <si>
    <t>US912810QD37</t>
  </si>
  <si>
    <t>US912810QE10</t>
  </si>
  <si>
    <t>US912810QH41</t>
  </si>
  <si>
    <t>US912810SR05</t>
  </si>
  <si>
    <t>US912810QK79</t>
  </si>
  <si>
    <t>US912810SQ22</t>
  </si>
  <si>
    <t>US912810QL52</t>
  </si>
  <si>
    <t>US912810ST60</t>
  </si>
  <si>
    <t>US912810QN19</t>
  </si>
  <si>
    <t>US912810SW99</t>
  </si>
  <si>
    <t>US912810QQ40</t>
  </si>
  <si>
    <t>US912810SY55</t>
  </si>
  <si>
    <t>US912810TA60</t>
  </si>
  <si>
    <t>US912810QT88</t>
  </si>
  <si>
    <t>US912810TC27</t>
  </si>
  <si>
    <t>US912810QU51</t>
  </si>
  <si>
    <t>US912810TF57</t>
  </si>
  <si>
    <t>US912810QW18</t>
  </si>
  <si>
    <t>US912810TH14</t>
  </si>
  <si>
    <t>US912810QX90</t>
  </si>
  <si>
    <t>US912810TK43</t>
  </si>
  <si>
    <t>US912810QY73</t>
  </si>
  <si>
    <t>US912810QZ49</t>
  </si>
  <si>
    <t>US912810TQ13</t>
  </si>
  <si>
    <t>US912810RB61</t>
  </si>
  <si>
    <t>US912810TS78</t>
  </si>
  <si>
    <t>US912810RC45</t>
  </si>
  <si>
    <t>US912810TU25</t>
  </si>
  <si>
    <t>US912810RD28</t>
  </si>
  <si>
    <t>US912810TW80</t>
  </si>
  <si>
    <t>US912810RE01</t>
  </si>
  <si>
    <t>US912810RG58</t>
  </si>
  <si>
    <t>US912810RH32</t>
  </si>
  <si>
    <t>US912810RJ97</t>
  </si>
  <si>
    <t>US912810RK60</t>
  </si>
  <si>
    <t>US912810RM27</t>
  </si>
  <si>
    <t>US912810RP57</t>
  </si>
  <si>
    <t>US912810RQ31</t>
  </si>
  <si>
    <t>US912810RS96</t>
  </si>
  <si>
    <t>US912810RT79</t>
  </si>
  <si>
    <t>US912810RU43</t>
  </si>
  <si>
    <t>US912810RV26</t>
  </si>
  <si>
    <t>US912810RX81</t>
  </si>
  <si>
    <t>US912810RY64</t>
  </si>
  <si>
    <t>US912810RZ30</t>
  </si>
  <si>
    <t>US912810SA79</t>
  </si>
  <si>
    <t>US912810SC36</t>
  </si>
  <si>
    <t>US912810SD19</t>
  </si>
  <si>
    <t>US912810SE91</t>
  </si>
  <si>
    <t>US912810SF66</t>
  </si>
  <si>
    <t>US912810SH23</t>
  </si>
  <si>
    <t>US912810SJ88</t>
  </si>
  <si>
    <t>US912810SK51</t>
  </si>
  <si>
    <t>US912810SL35</t>
  </si>
  <si>
    <t>US912810SP49</t>
  </si>
  <si>
    <t>US912810SS87</t>
  </si>
  <si>
    <t>US912810SU34</t>
  </si>
  <si>
    <t>US912810SX72</t>
  </si>
  <si>
    <t>US912810SZ21</t>
  </si>
  <si>
    <t>US912810TB44</t>
  </si>
  <si>
    <t>US912810TD00</t>
  </si>
  <si>
    <t>US912810TG31</t>
  </si>
  <si>
    <t>US912810TJ79</t>
  </si>
  <si>
    <t>US912810TV08</t>
  </si>
  <si>
    <t>US912810TX63</t>
  </si>
  <si>
    <t>US912810UC08</t>
  </si>
  <si>
    <t>REPUBLIC OF AUSTRIA</t>
  </si>
  <si>
    <t>AUSTRALIAN GOVERNMENT</t>
  </si>
  <si>
    <t>BELGIUM KINGDOM</t>
  </si>
  <si>
    <t>BELGIUM KINGDOM GOVT</t>
  </si>
  <si>
    <t>CANADIAN GOVERNMENT</t>
  </si>
  <si>
    <t>CHINA GOVERNMENT BOND</t>
  </si>
  <si>
    <t>BUNDESOBLIGATION</t>
  </si>
  <si>
    <t>BUNDESREPUB. DEUTSCHLAND</t>
  </si>
  <si>
    <t>KINGDOM OF DENMARK</t>
  </si>
  <si>
    <t>BONOS Y OBLIG DEL ESTADO</t>
  </si>
  <si>
    <t>SPANISH GOVERNMENT</t>
  </si>
  <si>
    <t>FINNISH GOVERNMENT</t>
  </si>
  <si>
    <t>FRANCE (GOVT OF)</t>
  </si>
  <si>
    <t>FRANCE GOVERNMENT O.A.T</t>
  </si>
  <si>
    <t>UK TREASURY</t>
  </si>
  <si>
    <t>UNITED KINGDOM GILT</t>
  </si>
  <si>
    <t>UK TSY 3 1/4% 2044</t>
  </si>
  <si>
    <t>UK TSY 0 5/8% 2050</t>
  </si>
  <si>
    <t>UNITED KINGDOM(GOVERNMEN</t>
  </si>
  <si>
    <t>UK TSY 0 1/2% 2061</t>
  </si>
  <si>
    <t>IRISH TSY 1% 2026</t>
  </si>
  <si>
    <t>IRISH GOVERNMENT</t>
  </si>
  <si>
    <t>IRISH TSY 1.10% 2029</t>
  </si>
  <si>
    <t>IRISH TSY 2.4% 2030</t>
  </si>
  <si>
    <t>IRISH TSY 1.35% 2031</t>
  </si>
  <si>
    <t>IRELAND GOVERNMENT BOND</t>
  </si>
  <si>
    <t>IRISH TSY 1.3% 2033</t>
  </si>
  <si>
    <t>IRISH TSY 0.4% 2035</t>
  </si>
  <si>
    <t>IRISH TSY 1.7% 2037</t>
  </si>
  <si>
    <t>IRISH TSY 2% 2045</t>
  </si>
  <si>
    <t>ISRAEL FIXED BOND</t>
  </si>
  <si>
    <t>BUONI POLIENNALI DEL TES</t>
  </si>
  <si>
    <t>MEX BONOS DESARR FIX RT</t>
  </si>
  <si>
    <t>MALAYSIAN GOVERNMENT</t>
  </si>
  <si>
    <t>MALAYSIA GOVERNMENT</t>
  </si>
  <si>
    <t>NETHERLANDS GOVERNMENT</t>
  </si>
  <si>
    <t>NORWEGIAN GOVERNMENT</t>
  </si>
  <si>
    <t>NEW ZEALAND GOVERNMENT</t>
  </si>
  <si>
    <t>POLAND GOVERNMENT BOND</t>
  </si>
  <si>
    <t>OBRIGACOES DO TESOURO</t>
  </si>
  <si>
    <t>SWEDISH GOVERNMENT</t>
  </si>
  <si>
    <t>SINGAPORE GOVERNMENT</t>
  </si>
  <si>
    <t>US TREASURY N/B</t>
  </si>
  <si>
    <t>US TREASURY BOND</t>
  </si>
  <si>
    <t>コール</t>
  </si>
  <si>
    <t>未収入金(一般公社債)</t>
  </si>
  <si>
    <t>その他未収収益</t>
  </si>
  <si>
    <t>預金(預金)</t>
  </si>
  <si>
    <t>ＳＭＢＣ日興証券株式会社</t>
  </si>
  <si>
    <t>セントラル短資株式会社</t>
  </si>
  <si>
    <t>上田八木短資株式会社</t>
  </si>
  <si>
    <t>信金中央金庫</t>
  </si>
  <si>
    <t>株式会社　福岡銀行</t>
  </si>
  <si>
    <t>CITIBANK,H.K.</t>
  </si>
  <si>
    <t>THE HSBC LIMITED HK</t>
  </si>
  <si>
    <t>SCB,MALAYSIA/MALAYSIA</t>
  </si>
  <si>
    <t>外国の中央政府及び中央銀行向け</t>
  </si>
  <si>
    <t>金融機関及び第一種金融商品取引業者及び保険会社向け</t>
  </si>
  <si>
    <t>有価証券等の決済に係る未収金</t>
  </si>
  <si>
    <t>集計対象外(オン)</t>
  </si>
  <si>
    <t>時価合計</t>
  </si>
  <si>
    <t>リスクウェイト</t>
  </si>
  <si>
    <t>50</t>
  </si>
  <si>
    <t>20</t>
  </si>
  <si>
    <t>30</t>
  </si>
  <si>
    <t>75</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</si>
  <si>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</si>
  <si>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</si>
  <si>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</si>
  <si>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</si>
  <si>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</si>
  <si>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</si>
  <si>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</si>
  <si>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</si>
  <si>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</si>
  <si>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</si>
  <si>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</si>
  <si>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</si>
  <si>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</si>
  <si>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</si>
  <si>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</si>
  <si>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</si>
  <si>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</si>
  <si>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</si>
  <si>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CITIHKAX</t>
  </si>
  <si>
    <t>HINTHKH1</t>
  </si>
  <si>
    <t>SCBLMYKX</t>
  </si>
  <si>
    <t>1</t>
  </si>
  <si>
    <t>５－１</t>
  </si>
  <si>
    <t>３－２</t>
  </si>
  <si>
    <t>１－１</t>
  </si>
  <si>
    <t>１－３</t>
  </si>
  <si>
    <t>１－２</t>
  </si>
  <si>
    <t>L%142511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</si>
  <si>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</si>
  <si>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</si>
  <si>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</si>
  <si>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</si>
  <si>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</si>
  <si>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</si>
  <si>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</si>
  <si>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</si>
  <si>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</si>
  <si>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</si>
  <si>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</si>
  <si>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</si>
  <si>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</si>
  <si>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</si>
  <si>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</si>
  <si>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</si>
  <si>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</si>
  <si>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</si>
  <si>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</si>
  <si>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</si>
  <si>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</si>
  <si>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</si>
  <si>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</si>
  <si>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</si>
  <si>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</si>
  <si>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</si>
  <si>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</si>
  <si>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</si>
  <si>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</si>
  <si>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</si>
  <si>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</si>
  <si>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</si>
  <si>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</si>
  <si>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</si>
  <si>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</si>
  <si>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</si>
  <si>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</si>
  <si>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</si>
  <si>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</si>
  <si>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</si>
  <si>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</si>
  <si>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</si>
  <si>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</si>
  <si>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</si>
  <si>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</si>
  <si>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</si>
  <si>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</si>
  <si>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</si>
  <si>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</si>
  <si>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</si>
  <si>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</si>
  <si>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</si>
  <si>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</si>
  <si>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</si>
  <si>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</si>
  <si>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</si>
  <si>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</si>
  <si>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</si>
  <si>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</si>
  <si>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</si>
  <si>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</si>
  <si>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</si>
  <si>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</si>
  <si>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</si>
  <si>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</si>
  <si>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</si>
  <si>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</si>
  <si>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</si>
  <si>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</si>
  <si>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</si>
  <si>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</si>
  <si>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</si>
  <si>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</si>
  <si>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</si>
  <si>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</si>
  <si>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</si>
  <si>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</si>
  <si>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</si>
  <si>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</si>
  <si>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</si>
  <si>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</si>
  <si>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</si>
  <si>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</si>
  <si>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</si>
  <si>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</si>
  <si>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</si>
  <si>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</si>
  <si>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</si>
  <si>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</si>
  <si>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</si>
  <si>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</si>
  <si>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</si>
  <si>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</si>
  <si>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</si>
  <si>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</si>
  <si>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</si>
  <si>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</si>
  <si>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</si>
  <si>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</si>
  <si>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</si>
  <si>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</si>
  <si>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</si>
  <si>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</si>
  <si>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</si>
  <si>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</si>
  <si>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</si>
  <si>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</si>
  <si>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</si>
  <si>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</si>
  <si>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</si>
  <si>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</si>
  <si>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</si>
  <si>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</si>
  <si>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</si>
  <si>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</si>
  <si>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</si>
  <si>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</si>
  <si>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</si>
  <si>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</si>
  <si>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</si>
  <si>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</si>
  <si>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</si>
  <si>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</si>
  <si>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</si>
  <si>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</si>
  <si>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</si>
  <si>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</si>
  <si>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</si>
  <si>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</si>
  <si>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</si>
  <si>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</si>
  <si>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</si>
  <si>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</si>
  <si>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</si>
  <si>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</si>
  <si>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</si>
  <si>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</si>
  <si>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</si>
  <si>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</si>
  <si>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</si>
  <si>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</si>
  <si>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</si>
  <si>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</si>
  <si>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</si>
  <si>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</si>
  <si>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</si>
  <si>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</si>
  <si>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</si>
  <si>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</si>
  <si>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</si>
  <si>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</si>
  <si>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</si>
  <si>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</si>
  <si>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</si>
  <si>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</si>
  <si>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</si>
  <si>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</si>
  <si>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</si>
  <si>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</si>
  <si>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</si>
  <si>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</si>
  <si>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</si>
  <si>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</si>
  <si>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</si>
  <si>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</si>
  <si>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</si>
  <si>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</si>
  <si>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</si>
  <si>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</si>
  <si>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</si>
  <si>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</si>
  <si>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</si>
  <si>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</si>
  <si>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</si>
  <si>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</si>
  <si>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</si>
  <si>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</si>
  <si>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</si>
  <si>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</si>
  <si>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</si>
  <si>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</si>
  <si>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</si>
  <si>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</si>
  <si>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</si>
  <si>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</si>
  <si>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</si>
  <si>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</si>
  <si>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</si>
  <si>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</si>
  <si>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</si>
  <si>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</si>
  <si>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</si>
  <si>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</si>
  <si>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</si>
  <si>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</si>
  <si>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</si>
  <si>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</si>
  <si>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</si>
  <si>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</si>
  <si>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</si>
  <si>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</si>
  <si>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</si>
  <si>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</si>
  <si>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</si>
  <si>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</si>
  <si>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</si>
  <si>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</si>
  <si>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</si>
  <si>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</si>
  <si>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</si>
  <si>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</si>
  <si>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</si>
  <si>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</si>
  <si>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</si>
  <si>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</si>
  <si>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</si>
  <si>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</si>
  <si>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</si>
  <si>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</si>
  <si>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</si>
  <si>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</si>
  <si>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</si>
  <si>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</si>
  <si>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</si>
  <si>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</si>
  <si>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</si>
  <si>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</si>
  <si>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</si>
  <si>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</si>
  <si>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</si>
  <si>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</si>
  <si>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</si>
  <si>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</si>
  <si>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</si>
  <si>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</si>
  <si>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</si>
  <si>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</si>
  <si>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</si>
  <si>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</si>
  <si>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</si>
  <si>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</si>
  <si>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</si>
  <si>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</si>
  <si>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</si>
  <si>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</si>
  <si>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</si>
  <si>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</si>
  <si>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</si>
  <si>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</si>
  <si>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</si>
  <si>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</si>
  <si>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</si>
  <si>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</si>
  <si>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</si>
  <si>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</si>
  <si>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</si>
  <si>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</si>
  <si>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</si>
  <si>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</si>
  <si>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</si>
  <si>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</si>
  <si>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</si>
  <si>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</si>
  <si>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</si>
  <si>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</si>
  <si>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</si>
  <si>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</si>
  <si>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</si>
  <si>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</si>
  <si>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</si>
  <si>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</si>
  <si>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</si>
  <si>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</si>
  <si>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</si>
  <si>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</si>
  <si>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</si>
  <si>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</si>
  <si>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</si>
  <si>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</si>
  <si>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</si>
  <si>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</si>
  <si>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</si>
  <si>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</si>
  <si>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</si>
  <si>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</si>
  <si>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</si>
  <si>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</si>
  <si>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</si>
  <si>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</si>
  <si>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</si>
  <si>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</si>
  <si>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</si>
  <si>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</si>
  <si>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</si>
  <si>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</si>
  <si>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</si>
  <si>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</si>
  <si>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</si>
  <si>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</si>
  <si>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</si>
  <si>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</si>
  <si>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</si>
  <si>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</si>
  <si>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</si>
  <si>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</si>
  <si>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</si>
  <si>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</si>
  <si>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</si>
  <si>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</si>
  <si>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</si>
  <si>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</si>
  <si>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</si>
  <si>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</si>
  <si>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</si>
  <si>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</si>
  <si>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</si>
  <si>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</si>
  <si>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</si>
  <si>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</si>
  <si>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12 月 07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</si>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</sst>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6" xfId="1" applyFont="1" applyFill="1" applyBorder="1" applyAlignment="1">
      <alignment horizontal="left" vertical="center" wrapText="1"/>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0" xfId="2" applyFont="1" applyFill="1" applyAlignment="1">
      <alignment horizontal="left" vertical="top" wrapText="1"/>
    </xf>
    <xf numFmtId="49" fontId="3" fillId="0" borderId="0" xfId="2" applyNumberFormat="1" applyFont="1" applyAlignment="1">
      <alignment horizontal="left" vertical="center" shrinkToFit="1"/>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49" fontId="1" fillId="2" borderId="2"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38100</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1734</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659" t="s">
        <v>2043</v>
      </c>
      <c r="D3" s="21"/>
      <c r="E3" s="21"/>
      <c r="F3" s="21"/>
      <c r="G3" s="21"/>
      <c r="H3" s="21"/>
      <c r="I3" s="645" t="s">
        <v>2059</v>
      </c>
      <c r="J3" s="645"/>
      <c r="K3" s="645"/>
    </row>
    <row r="4" spans="1:11" ht="13.7" customHeight="1" thickBot="1" x14ac:dyDescent="0.2">
      <c r="A4" s="21"/>
      <c r="B4" s="21"/>
      <c r="C4" s="660"/>
      <c r="D4" s="21"/>
      <c r="E4" s="21"/>
      <c r="F4" s="21"/>
      <c r="G4" s="21"/>
      <c r="H4" s="21"/>
      <c r="I4" s="21"/>
      <c r="J4" s="21"/>
      <c r="K4" s="21"/>
    </row>
    <row r="5" spans="1:11" ht="29.1" customHeight="1" thickTop="1" x14ac:dyDescent="0.15">
      <c r="A5" s="368"/>
      <c r="B5" s="21"/>
      <c r="C5" s="21"/>
      <c r="D5" s="21"/>
      <c r="E5" s="646" t="s">
        <v>6</v>
      </c>
      <c r="F5" s="647"/>
      <c r="G5" s="647"/>
      <c r="H5" s="648"/>
      <c r="I5" s="21"/>
      <c r="J5" s="496"/>
      <c r="K5" s="368"/>
    </row>
    <row r="6" spans="1:11" ht="13.7" customHeight="1" x14ac:dyDescent="0.15">
      <c r="A6" s="21"/>
      <c r="B6" s="655" t="s">
        <v>2037</v>
      </c>
      <c r="C6" s="655"/>
      <c r="D6" s="656" t="s">
        <v>2044</v>
      </c>
      <c r="E6" s="649"/>
      <c r="F6" s="650"/>
      <c r="G6" s="650"/>
      <c r="H6" s="651"/>
      <c r="I6" s="475"/>
      <c r="J6" s="658"/>
      <c r="K6" s="658"/>
    </row>
    <row r="7" spans="1:11" ht="13.7" customHeight="1" x14ac:dyDescent="0.15">
      <c r="A7" s="21"/>
      <c r="B7" s="655"/>
      <c r="C7" s="655"/>
      <c r="D7" s="656"/>
      <c r="E7" s="652"/>
      <c r="F7" s="653"/>
      <c r="G7" s="653"/>
      <c r="H7" s="654"/>
      <c r="I7" s="383" t="s">
        <v>2060</v>
      </c>
      <c r="J7" s="657" t="s">
        <v>19</v>
      </c>
      <c r="K7" s="657"/>
    </row>
    <row r="8" spans="1:11" x14ac:dyDescent="0.15">
      <c r="A8" s="21"/>
      <c r="B8" s="643" t="s">
        <v>2038</v>
      </c>
      <c r="C8" s="643"/>
      <c r="D8" s="383" t="s">
        <v>2045</v>
      </c>
      <c r="E8" s="620" t="s">
        <v>2054</v>
      </c>
      <c r="F8" s="621"/>
      <c r="G8" s="621"/>
      <c r="H8" s="622"/>
      <c r="I8" s="84" t="s">
        <v>2061</v>
      </c>
      <c r="J8" s="644" t="s">
        <v>2062</v>
      </c>
      <c r="K8" s="644"/>
    </row>
    <row r="9" spans="1:11" x14ac:dyDescent="0.15">
      <c r="A9" s="21"/>
      <c r="B9" s="21"/>
      <c r="C9" s="21"/>
      <c r="D9" s="383" t="s">
        <v>2046</v>
      </c>
      <c r="E9" s="620" t="s">
        <v>1949</v>
      </c>
      <c r="F9" s="621"/>
      <c r="G9" s="621"/>
      <c r="H9" s="622"/>
      <c r="I9" s="476"/>
      <c r="J9" s="623"/>
      <c r="K9" s="623"/>
    </row>
    <row r="10" spans="1:11" x14ac:dyDescent="0.15">
      <c r="A10" s="21"/>
      <c r="B10" s="21"/>
      <c r="C10" s="21"/>
      <c r="D10" s="383" t="s">
        <v>2047</v>
      </c>
      <c r="E10" s="624">
        <v>45480000</v>
      </c>
      <c r="F10" s="625"/>
      <c r="G10" s="625"/>
      <c r="H10" s="626"/>
      <c r="I10" s="383"/>
      <c r="J10" s="383"/>
      <c r="K10" s="383"/>
    </row>
    <row r="11" spans="1:11" x14ac:dyDescent="0.15">
      <c r="A11" s="21"/>
      <c r="B11" s="21"/>
      <c r="C11" s="21"/>
      <c r="D11" s="383" t="s">
        <v>2048</v>
      </c>
      <c r="E11" s="627">
        <v>107304</v>
      </c>
      <c r="F11" s="628"/>
      <c r="G11" s="628"/>
      <c r="H11" s="629"/>
      <c r="I11" s="383"/>
      <c r="J11" s="497"/>
      <c r="K11" s="497"/>
    </row>
    <row r="12" spans="1:11" x14ac:dyDescent="0.15">
      <c r="A12" s="21"/>
      <c r="B12" s="21"/>
      <c r="C12" s="21"/>
      <c r="D12" s="383" t="s">
        <v>2049</v>
      </c>
      <c r="E12" s="627">
        <v>48802009711</v>
      </c>
      <c r="F12" s="628"/>
      <c r="G12" s="628"/>
      <c r="H12" s="62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2039</v>
      </c>
      <c r="C14" s="21"/>
      <c r="D14" s="21"/>
      <c r="E14" s="21"/>
      <c r="F14" s="21"/>
      <c r="G14" s="21"/>
      <c r="H14" s="21"/>
      <c r="I14" s="21"/>
      <c r="J14" s="498" t="s">
        <v>64</v>
      </c>
      <c r="K14" s="21"/>
    </row>
    <row r="15" spans="1:11" ht="13.5" customHeight="1" x14ac:dyDescent="0.15">
      <c r="A15" s="21"/>
      <c r="B15" s="369"/>
      <c r="C15" s="378"/>
      <c r="D15" s="384"/>
      <c r="E15" s="384"/>
      <c r="F15" s="630" t="s">
        <v>73</v>
      </c>
      <c r="G15" s="631"/>
      <c r="H15" s="632"/>
      <c r="I15" s="633" t="s">
        <v>76</v>
      </c>
      <c r="J15" s="634"/>
      <c r="K15" s="635"/>
    </row>
    <row r="16" spans="1:11" ht="40.5" x14ac:dyDescent="0.15">
      <c r="A16" s="21"/>
      <c r="B16" s="370" t="s">
        <v>1736</v>
      </c>
      <c r="C16" s="84" t="s">
        <v>1888</v>
      </c>
      <c r="D16" s="385" t="s">
        <v>2050</v>
      </c>
      <c r="E16" s="394" t="s">
        <v>2055</v>
      </c>
      <c r="F16" s="636" t="s">
        <v>2056</v>
      </c>
      <c r="G16" s="638" t="s">
        <v>2057</v>
      </c>
      <c r="H16" s="640" t="s">
        <v>1998</v>
      </c>
      <c r="I16" s="636" t="s">
        <v>2056</v>
      </c>
      <c r="J16" s="642" t="s">
        <v>2057</v>
      </c>
      <c r="K16" s="618" t="s">
        <v>1998</v>
      </c>
    </row>
    <row r="17" spans="1:11" ht="14.25" thickBot="1" x14ac:dyDescent="0.2">
      <c r="A17" s="21"/>
      <c r="B17" s="371"/>
      <c r="C17" s="379"/>
      <c r="D17" s="379"/>
      <c r="E17" s="395"/>
      <c r="F17" s="637"/>
      <c r="G17" s="639"/>
      <c r="H17" s="641"/>
      <c r="I17" s="637"/>
      <c r="J17" s="639"/>
      <c r="K17" s="619"/>
    </row>
    <row r="18" spans="1:11" x14ac:dyDescent="0.15">
      <c r="A18" s="21"/>
      <c r="B18" s="372" t="s">
        <v>1728</v>
      </c>
      <c r="C18" s="380" t="s">
        <v>1889</v>
      </c>
      <c r="D18" s="386">
        <v>0</v>
      </c>
      <c r="E18" s="396" t="s">
        <v>1938</v>
      </c>
      <c r="F18" s="405"/>
      <c r="G18" s="433"/>
      <c r="H18" s="454" t="s">
        <v>1938</v>
      </c>
      <c r="I18" s="477"/>
      <c r="J18" s="433"/>
      <c r="K18" s="504" t="s">
        <v>1938</v>
      </c>
    </row>
    <row r="19" spans="1:11" ht="27" customHeight="1" x14ac:dyDescent="0.15">
      <c r="A19" s="21"/>
      <c r="B19" s="167" t="s">
        <v>1737</v>
      </c>
      <c r="C19" s="60" t="s">
        <v>1890</v>
      </c>
      <c r="D19" s="71">
        <v>0</v>
      </c>
      <c r="E19" s="397" t="s">
        <v>1938</v>
      </c>
      <c r="F19" s="406"/>
      <c r="G19" s="434"/>
      <c r="H19" s="455" t="s">
        <v>1938</v>
      </c>
      <c r="I19" s="478"/>
      <c r="J19" s="434"/>
      <c r="K19" s="505" t="s">
        <v>1938</v>
      </c>
    </row>
    <row r="20" spans="1:11" x14ac:dyDescent="0.15">
      <c r="A20" s="21"/>
      <c r="B20" s="33" t="s">
        <v>1738</v>
      </c>
      <c r="C20" s="608" t="s">
        <v>1697</v>
      </c>
      <c r="D20" s="79">
        <v>0</v>
      </c>
      <c r="E20" s="602">
        <v>7.5999999999999998E-2</v>
      </c>
      <c r="F20" s="407">
        <v>40759297142</v>
      </c>
      <c r="G20" s="435">
        <v>0</v>
      </c>
      <c r="H20" s="456">
        <v>0</v>
      </c>
      <c r="I20" s="479">
        <v>40759297142</v>
      </c>
      <c r="J20" s="435">
        <v>0</v>
      </c>
      <c r="K20" s="506">
        <v>0</v>
      </c>
    </row>
    <row r="21" spans="1:11" x14ac:dyDescent="0.15">
      <c r="A21" s="21"/>
      <c r="B21" s="31" t="s">
        <v>1739</v>
      </c>
      <c r="C21" s="609"/>
      <c r="D21" s="77">
        <v>20</v>
      </c>
      <c r="E21" s="603"/>
      <c r="F21" s="408">
        <v>894336429</v>
      </c>
      <c r="G21" s="436">
        <v>178867285</v>
      </c>
      <c r="H21" s="457">
        <v>3.7000000000000002E-3</v>
      </c>
      <c r="I21" s="480">
        <v>894336429</v>
      </c>
      <c r="J21" s="436">
        <v>178867285</v>
      </c>
      <c r="K21" s="507">
        <v>3.7000000000000002E-3</v>
      </c>
    </row>
    <row r="22" spans="1:11" x14ac:dyDescent="0.15">
      <c r="A22" s="21"/>
      <c r="B22" s="31" t="s">
        <v>1740</v>
      </c>
      <c r="C22" s="609"/>
      <c r="D22" s="77">
        <v>50</v>
      </c>
      <c r="E22" s="603"/>
      <c r="F22" s="408">
        <v>7044964632</v>
      </c>
      <c r="G22" s="436">
        <v>3522482316</v>
      </c>
      <c r="H22" s="457">
        <v>7.22E-2</v>
      </c>
      <c r="I22" s="480">
        <v>7044964632</v>
      </c>
      <c r="J22" s="436">
        <v>3522482316</v>
      </c>
      <c r="K22" s="507">
        <v>7.22E-2</v>
      </c>
    </row>
    <row r="23" spans="1:11" x14ac:dyDescent="0.15">
      <c r="A23" s="21"/>
      <c r="B23" s="31" t="s">
        <v>1741</v>
      </c>
      <c r="C23" s="609"/>
      <c r="D23" s="77">
        <v>100</v>
      </c>
      <c r="E23" s="603"/>
      <c r="F23" s="408"/>
      <c r="G23" s="436"/>
      <c r="H23" s="457" t="s">
        <v>1938</v>
      </c>
      <c r="I23" s="480"/>
      <c r="J23" s="436"/>
      <c r="K23" s="507" t="s">
        <v>1938</v>
      </c>
    </row>
    <row r="24" spans="1:11" x14ac:dyDescent="0.15">
      <c r="A24" s="21"/>
      <c r="B24" s="34" t="s">
        <v>1742</v>
      </c>
      <c r="C24" s="613"/>
      <c r="D24" s="85">
        <v>150</v>
      </c>
      <c r="E24" s="604"/>
      <c r="F24" s="407"/>
      <c r="G24" s="435"/>
      <c r="H24" s="456" t="s">
        <v>1938</v>
      </c>
      <c r="I24" s="479"/>
      <c r="J24" s="435"/>
      <c r="K24" s="506" t="s">
        <v>1938</v>
      </c>
    </row>
    <row r="25" spans="1:11" x14ac:dyDescent="0.15">
      <c r="A25" s="21"/>
      <c r="B25" s="167" t="s">
        <v>1743</v>
      </c>
      <c r="C25" s="69" t="s">
        <v>1891</v>
      </c>
      <c r="D25" s="71">
        <v>0</v>
      </c>
      <c r="E25" s="397" t="s">
        <v>1938</v>
      </c>
      <c r="F25" s="406"/>
      <c r="G25" s="434"/>
      <c r="H25" s="455" t="s">
        <v>1938</v>
      </c>
      <c r="I25" s="478"/>
      <c r="J25" s="434"/>
      <c r="K25" s="505" t="s">
        <v>1938</v>
      </c>
    </row>
    <row r="26" spans="1:11" x14ac:dyDescent="0.15">
      <c r="A26" s="21"/>
      <c r="B26" s="167" t="s">
        <v>1744</v>
      </c>
      <c r="C26" s="69" t="s">
        <v>1892</v>
      </c>
      <c r="D26" s="71">
        <v>0</v>
      </c>
      <c r="E26" s="397" t="s">
        <v>1938</v>
      </c>
      <c r="F26" s="406"/>
      <c r="G26" s="434"/>
      <c r="H26" s="455" t="s">
        <v>1938</v>
      </c>
      <c r="I26" s="478"/>
      <c r="J26" s="434"/>
      <c r="K26" s="505" t="s">
        <v>1938</v>
      </c>
    </row>
    <row r="27" spans="1:11" x14ac:dyDescent="0.15">
      <c r="A27" s="21"/>
      <c r="B27" s="33" t="s">
        <v>1745</v>
      </c>
      <c r="C27" s="617" t="s">
        <v>1893</v>
      </c>
      <c r="D27" s="79">
        <v>20</v>
      </c>
      <c r="E27" s="602" t="s">
        <v>1938</v>
      </c>
      <c r="F27" s="407"/>
      <c r="G27" s="435"/>
      <c r="H27" s="456" t="s">
        <v>1938</v>
      </c>
      <c r="I27" s="479"/>
      <c r="J27" s="435"/>
      <c r="K27" s="506" t="s">
        <v>1938</v>
      </c>
    </row>
    <row r="28" spans="1:11" x14ac:dyDescent="0.15">
      <c r="A28" s="21"/>
      <c r="B28" s="31" t="s">
        <v>1746</v>
      </c>
      <c r="C28" s="611"/>
      <c r="D28" s="77">
        <v>50</v>
      </c>
      <c r="E28" s="603"/>
      <c r="F28" s="408"/>
      <c r="G28" s="436"/>
      <c r="H28" s="457" t="s">
        <v>1938</v>
      </c>
      <c r="I28" s="480"/>
      <c r="J28" s="436"/>
      <c r="K28" s="507" t="s">
        <v>1938</v>
      </c>
    </row>
    <row r="29" spans="1:11" x14ac:dyDescent="0.15">
      <c r="A29" s="21"/>
      <c r="B29" s="31" t="s">
        <v>1747</v>
      </c>
      <c r="C29" s="611"/>
      <c r="D29" s="77">
        <v>100</v>
      </c>
      <c r="E29" s="603"/>
      <c r="F29" s="408"/>
      <c r="G29" s="436"/>
      <c r="H29" s="457" t="s">
        <v>1938</v>
      </c>
      <c r="I29" s="480"/>
      <c r="J29" s="436"/>
      <c r="K29" s="507" t="s">
        <v>1938</v>
      </c>
    </row>
    <row r="30" spans="1:11" x14ac:dyDescent="0.15">
      <c r="A30" s="21"/>
      <c r="B30" s="34" t="s">
        <v>1748</v>
      </c>
      <c r="C30" s="612"/>
      <c r="D30" s="85">
        <v>150</v>
      </c>
      <c r="E30" s="604"/>
      <c r="F30" s="407"/>
      <c r="G30" s="435"/>
      <c r="H30" s="456" t="s">
        <v>1938</v>
      </c>
      <c r="I30" s="479"/>
      <c r="J30" s="435"/>
      <c r="K30" s="506" t="s">
        <v>1938</v>
      </c>
    </row>
    <row r="31" spans="1:11" x14ac:dyDescent="0.15">
      <c r="A31" s="21"/>
      <c r="B31" s="30" t="s">
        <v>1749</v>
      </c>
      <c r="C31" s="605" t="s">
        <v>1894</v>
      </c>
      <c r="D31" s="76">
        <v>0</v>
      </c>
      <c r="E31" s="602" t="s">
        <v>1938</v>
      </c>
      <c r="F31" s="409"/>
      <c r="G31" s="437"/>
      <c r="H31" s="458" t="s">
        <v>1938</v>
      </c>
      <c r="I31" s="481"/>
      <c r="J31" s="437"/>
      <c r="K31" s="508" t="s">
        <v>1938</v>
      </c>
    </row>
    <row r="32" spans="1:11" x14ac:dyDescent="0.15">
      <c r="A32" s="21"/>
      <c r="B32" s="31" t="s">
        <v>1750</v>
      </c>
      <c r="C32" s="606"/>
      <c r="D32" s="77">
        <v>20</v>
      </c>
      <c r="E32" s="603"/>
      <c r="F32" s="408"/>
      <c r="G32" s="436"/>
      <c r="H32" s="457" t="s">
        <v>1938</v>
      </c>
      <c r="I32" s="480"/>
      <c r="J32" s="436"/>
      <c r="K32" s="507" t="s">
        <v>1938</v>
      </c>
    </row>
    <row r="33" spans="1:11" x14ac:dyDescent="0.15">
      <c r="A33" s="21"/>
      <c r="B33" s="31" t="s">
        <v>1751</v>
      </c>
      <c r="C33" s="606"/>
      <c r="D33" s="77">
        <v>30</v>
      </c>
      <c r="E33" s="603"/>
      <c r="F33" s="408"/>
      <c r="G33" s="436"/>
      <c r="H33" s="457" t="s">
        <v>1938</v>
      </c>
      <c r="I33" s="480"/>
      <c r="J33" s="436"/>
      <c r="K33" s="507" t="s">
        <v>1938</v>
      </c>
    </row>
    <row r="34" spans="1:11" x14ac:dyDescent="0.15">
      <c r="A34" s="21"/>
      <c r="B34" s="31" t="s">
        <v>1752</v>
      </c>
      <c r="C34" s="606"/>
      <c r="D34" s="77">
        <v>50</v>
      </c>
      <c r="E34" s="603"/>
      <c r="F34" s="408"/>
      <c r="G34" s="436"/>
      <c r="H34" s="457" t="s">
        <v>1938</v>
      </c>
      <c r="I34" s="480"/>
      <c r="J34" s="436"/>
      <c r="K34" s="507" t="s">
        <v>1938</v>
      </c>
    </row>
    <row r="35" spans="1:11" x14ac:dyDescent="0.15">
      <c r="A35" s="21"/>
      <c r="B35" s="31" t="s">
        <v>1753</v>
      </c>
      <c r="C35" s="606"/>
      <c r="D35" s="77">
        <v>100</v>
      </c>
      <c r="E35" s="603"/>
      <c r="F35" s="408"/>
      <c r="G35" s="436"/>
      <c r="H35" s="457" t="s">
        <v>1938</v>
      </c>
      <c r="I35" s="480"/>
      <c r="J35" s="436"/>
      <c r="K35" s="507" t="s">
        <v>1938</v>
      </c>
    </row>
    <row r="36" spans="1:11" x14ac:dyDescent="0.15">
      <c r="A36" s="21"/>
      <c r="B36" s="32" t="s">
        <v>1754</v>
      </c>
      <c r="C36" s="607"/>
      <c r="D36" s="78">
        <v>150</v>
      </c>
      <c r="E36" s="604"/>
      <c r="F36" s="410"/>
      <c r="G36" s="438"/>
      <c r="H36" s="459" t="s">
        <v>1938</v>
      </c>
      <c r="I36" s="482"/>
      <c r="J36" s="438"/>
      <c r="K36" s="509" t="s">
        <v>1938</v>
      </c>
    </row>
    <row r="37" spans="1:11" x14ac:dyDescent="0.15">
      <c r="A37" s="21"/>
      <c r="B37" s="33" t="s">
        <v>1755</v>
      </c>
      <c r="C37" s="608" t="s">
        <v>1895</v>
      </c>
      <c r="D37" s="79">
        <v>10</v>
      </c>
      <c r="E37" s="602" t="s">
        <v>1938</v>
      </c>
      <c r="F37" s="407"/>
      <c r="G37" s="435"/>
      <c r="H37" s="456" t="s">
        <v>1938</v>
      </c>
      <c r="I37" s="479"/>
      <c r="J37" s="435"/>
      <c r="K37" s="506" t="s">
        <v>1938</v>
      </c>
    </row>
    <row r="38" spans="1:11" x14ac:dyDescent="0.15">
      <c r="A38" s="21"/>
      <c r="B38" s="34" t="s">
        <v>1756</v>
      </c>
      <c r="C38" s="609"/>
      <c r="D38" s="85">
        <v>20</v>
      </c>
      <c r="E38" s="603"/>
      <c r="F38" s="408"/>
      <c r="G38" s="436"/>
      <c r="H38" s="457" t="s">
        <v>1938</v>
      </c>
      <c r="I38" s="480"/>
      <c r="J38" s="436"/>
      <c r="K38" s="507" t="s">
        <v>1938</v>
      </c>
    </row>
    <row r="39" spans="1:11" x14ac:dyDescent="0.15">
      <c r="A39" s="21"/>
      <c r="B39" s="34" t="s">
        <v>1757</v>
      </c>
      <c r="C39" s="609"/>
      <c r="D39" s="77">
        <v>50</v>
      </c>
      <c r="E39" s="603"/>
      <c r="F39" s="411"/>
      <c r="G39" s="439"/>
      <c r="H39" s="460" t="s">
        <v>1938</v>
      </c>
      <c r="I39" s="483"/>
      <c r="J39" s="439"/>
      <c r="K39" s="510" t="s">
        <v>1938</v>
      </c>
    </row>
    <row r="40" spans="1:11" x14ac:dyDescent="0.15">
      <c r="A40" s="21"/>
      <c r="B40" s="34" t="s">
        <v>1758</v>
      </c>
      <c r="C40" s="609"/>
      <c r="D40" s="77">
        <v>100</v>
      </c>
      <c r="E40" s="603"/>
      <c r="F40" s="412"/>
      <c r="G40" s="436"/>
      <c r="H40" s="457" t="s">
        <v>1938</v>
      </c>
      <c r="I40" s="480"/>
      <c r="J40" s="436"/>
      <c r="K40" s="507" t="s">
        <v>1938</v>
      </c>
    </row>
    <row r="41" spans="1:11" x14ac:dyDescent="0.15">
      <c r="A41" s="21"/>
      <c r="B41" s="34" t="s">
        <v>1759</v>
      </c>
      <c r="C41" s="613"/>
      <c r="D41" s="70">
        <v>150</v>
      </c>
      <c r="E41" s="604"/>
      <c r="F41" s="413"/>
      <c r="G41" s="438"/>
      <c r="H41" s="459" t="s">
        <v>1938</v>
      </c>
      <c r="I41" s="482"/>
      <c r="J41" s="438"/>
      <c r="K41" s="509" t="s">
        <v>1938</v>
      </c>
    </row>
    <row r="42" spans="1:11" x14ac:dyDescent="0.15">
      <c r="A42" s="21"/>
      <c r="B42" s="35" t="s">
        <v>1760</v>
      </c>
      <c r="C42" s="614" t="s">
        <v>1896</v>
      </c>
      <c r="D42" s="387">
        <v>10</v>
      </c>
      <c r="E42" s="602" t="s">
        <v>1938</v>
      </c>
      <c r="F42" s="414"/>
      <c r="G42" s="437"/>
      <c r="H42" s="458" t="s">
        <v>1938</v>
      </c>
      <c r="I42" s="481"/>
      <c r="J42" s="437"/>
      <c r="K42" s="508" t="s">
        <v>1938</v>
      </c>
    </row>
    <row r="43" spans="1:11" x14ac:dyDescent="0.15">
      <c r="A43" s="21"/>
      <c r="B43" s="34" t="s">
        <v>1761</v>
      </c>
      <c r="C43" s="615"/>
      <c r="D43" s="77">
        <v>20</v>
      </c>
      <c r="E43" s="603"/>
      <c r="F43" s="412"/>
      <c r="G43" s="436"/>
      <c r="H43" s="457" t="s">
        <v>1938</v>
      </c>
      <c r="I43" s="480"/>
      <c r="J43" s="436"/>
      <c r="K43" s="507" t="s">
        <v>1938</v>
      </c>
    </row>
    <row r="44" spans="1:11" x14ac:dyDescent="0.15">
      <c r="A44" s="21"/>
      <c r="B44" s="34" t="s">
        <v>1762</v>
      </c>
      <c r="C44" s="615"/>
      <c r="D44" s="77">
        <v>50</v>
      </c>
      <c r="E44" s="603"/>
      <c r="F44" s="412"/>
      <c r="G44" s="436"/>
      <c r="H44" s="457" t="s">
        <v>1938</v>
      </c>
      <c r="I44" s="480"/>
      <c r="J44" s="436"/>
      <c r="K44" s="507" t="s">
        <v>1938</v>
      </c>
    </row>
    <row r="45" spans="1:11" x14ac:dyDescent="0.15">
      <c r="A45" s="21"/>
      <c r="B45" s="34" t="s">
        <v>1763</v>
      </c>
      <c r="C45" s="615"/>
      <c r="D45" s="77">
        <v>100</v>
      </c>
      <c r="E45" s="603"/>
      <c r="F45" s="412"/>
      <c r="G45" s="436"/>
      <c r="H45" s="457" t="s">
        <v>1938</v>
      </c>
      <c r="I45" s="480"/>
      <c r="J45" s="436"/>
      <c r="K45" s="507" t="s">
        <v>1938</v>
      </c>
    </row>
    <row r="46" spans="1:11" x14ac:dyDescent="0.15">
      <c r="A46" s="21"/>
      <c r="B46" s="34" t="s">
        <v>1764</v>
      </c>
      <c r="C46" s="616"/>
      <c r="D46" s="70">
        <v>150</v>
      </c>
      <c r="E46" s="604"/>
      <c r="F46" s="413"/>
      <c r="G46" s="438"/>
      <c r="H46" s="459" t="s">
        <v>1938</v>
      </c>
      <c r="I46" s="482"/>
      <c r="J46" s="438"/>
      <c r="K46" s="509" t="s">
        <v>1938</v>
      </c>
    </row>
    <row r="47" spans="1:11" x14ac:dyDescent="0.15">
      <c r="A47" s="21"/>
      <c r="B47" s="36" t="s">
        <v>1765</v>
      </c>
      <c r="C47" s="614" t="s">
        <v>1897</v>
      </c>
      <c r="D47" s="84">
        <v>20</v>
      </c>
      <c r="E47" s="602" t="s">
        <v>1938</v>
      </c>
      <c r="F47" s="408"/>
      <c r="G47" s="436"/>
      <c r="H47" s="457" t="s">
        <v>1938</v>
      </c>
      <c r="I47" s="480"/>
      <c r="J47" s="436"/>
      <c r="K47" s="507" t="s">
        <v>1938</v>
      </c>
    </row>
    <row r="48" spans="1:11" x14ac:dyDescent="0.15">
      <c r="A48" s="21"/>
      <c r="B48" s="34" t="s">
        <v>1766</v>
      </c>
      <c r="C48" s="615"/>
      <c r="D48" s="77">
        <v>50</v>
      </c>
      <c r="E48" s="603"/>
      <c r="F48" s="411"/>
      <c r="G48" s="439"/>
      <c r="H48" s="460" t="s">
        <v>1938</v>
      </c>
      <c r="I48" s="483"/>
      <c r="J48" s="439"/>
      <c r="K48" s="510" t="s">
        <v>1938</v>
      </c>
    </row>
    <row r="49" spans="1:11" x14ac:dyDescent="0.15">
      <c r="A49" s="21"/>
      <c r="B49" s="34" t="s">
        <v>1767</v>
      </c>
      <c r="C49" s="615"/>
      <c r="D49" s="77">
        <v>100</v>
      </c>
      <c r="E49" s="603"/>
      <c r="F49" s="412"/>
      <c r="G49" s="436"/>
      <c r="H49" s="457" t="s">
        <v>1938</v>
      </c>
      <c r="I49" s="480"/>
      <c r="J49" s="436"/>
      <c r="K49" s="507" t="s">
        <v>1938</v>
      </c>
    </row>
    <row r="50" spans="1:11" x14ac:dyDescent="0.15">
      <c r="A50" s="21"/>
      <c r="B50" s="37" t="s">
        <v>1768</v>
      </c>
      <c r="C50" s="616"/>
      <c r="D50" s="70">
        <v>150</v>
      </c>
      <c r="E50" s="604"/>
      <c r="F50" s="413"/>
      <c r="G50" s="438"/>
      <c r="H50" s="459" t="s">
        <v>1938</v>
      </c>
      <c r="I50" s="482"/>
      <c r="J50" s="438"/>
      <c r="K50" s="509" t="s">
        <v>1938</v>
      </c>
    </row>
    <row r="51" spans="1:11" x14ac:dyDescent="0.15">
      <c r="A51" s="21"/>
      <c r="B51" s="33" t="s">
        <v>1769</v>
      </c>
      <c r="C51" s="608" t="s">
        <v>1698</v>
      </c>
      <c r="D51" s="79">
        <v>20</v>
      </c>
      <c r="E51" s="602">
        <v>0.2024</v>
      </c>
      <c r="F51" s="415">
        <v>733732501</v>
      </c>
      <c r="G51" s="439">
        <v>146746500</v>
      </c>
      <c r="H51" s="460">
        <v>3.0000000000000001E-3</v>
      </c>
      <c r="I51" s="483">
        <v>733732501</v>
      </c>
      <c r="J51" s="439">
        <v>146746500</v>
      </c>
      <c r="K51" s="510">
        <v>3.0000000000000001E-3</v>
      </c>
    </row>
    <row r="52" spans="1:11" x14ac:dyDescent="0.15">
      <c r="A52" s="21"/>
      <c r="B52" s="33" t="s">
        <v>1770</v>
      </c>
      <c r="C52" s="609"/>
      <c r="D52" s="79">
        <v>30</v>
      </c>
      <c r="E52" s="603"/>
      <c r="F52" s="415">
        <v>17356471</v>
      </c>
      <c r="G52" s="439">
        <v>5206941</v>
      </c>
      <c r="H52" s="460">
        <v>1E-4</v>
      </c>
      <c r="I52" s="483">
        <v>17356471</v>
      </c>
      <c r="J52" s="439">
        <v>5206941</v>
      </c>
      <c r="K52" s="510">
        <v>1E-4</v>
      </c>
    </row>
    <row r="53" spans="1:11" x14ac:dyDescent="0.15">
      <c r="A53" s="21"/>
      <c r="B53" s="33" t="s">
        <v>1771</v>
      </c>
      <c r="C53" s="609"/>
      <c r="D53" s="79">
        <v>40</v>
      </c>
      <c r="E53" s="603"/>
      <c r="F53" s="415"/>
      <c r="G53" s="439"/>
      <c r="H53" s="460" t="s">
        <v>1938</v>
      </c>
      <c r="I53" s="483"/>
      <c r="J53" s="439"/>
      <c r="K53" s="510" t="s">
        <v>1938</v>
      </c>
    </row>
    <row r="54" spans="1:11" x14ac:dyDescent="0.15">
      <c r="A54" s="21"/>
      <c r="B54" s="31" t="s">
        <v>1772</v>
      </c>
      <c r="C54" s="609"/>
      <c r="D54" s="77">
        <v>50</v>
      </c>
      <c r="E54" s="603"/>
      <c r="F54" s="408"/>
      <c r="G54" s="436"/>
      <c r="H54" s="457" t="s">
        <v>1938</v>
      </c>
      <c r="I54" s="480"/>
      <c r="J54" s="436"/>
      <c r="K54" s="507" t="s">
        <v>1938</v>
      </c>
    </row>
    <row r="55" spans="1:11" x14ac:dyDescent="0.15">
      <c r="A55" s="21"/>
      <c r="B55" s="33" t="s">
        <v>1773</v>
      </c>
      <c r="C55" s="609"/>
      <c r="D55" s="79">
        <v>75</v>
      </c>
      <c r="E55" s="603"/>
      <c r="F55" s="415">
        <v>164712</v>
      </c>
      <c r="G55" s="439">
        <v>123534</v>
      </c>
      <c r="H55" s="460">
        <v>0</v>
      </c>
      <c r="I55" s="483">
        <v>164712</v>
      </c>
      <c r="J55" s="439">
        <v>123534</v>
      </c>
      <c r="K55" s="510">
        <v>0</v>
      </c>
    </row>
    <row r="56" spans="1:11" x14ac:dyDescent="0.15">
      <c r="A56" s="21"/>
      <c r="B56" s="31" t="s">
        <v>1774</v>
      </c>
      <c r="C56" s="609"/>
      <c r="D56" s="77">
        <v>100</v>
      </c>
      <c r="E56" s="603"/>
      <c r="F56" s="408"/>
      <c r="G56" s="436"/>
      <c r="H56" s="457" t="s">
        <v>1938</v>
      </c>
      <c r="I56" s="480"/>
      <c r="J56" s="436"/>
      <c r="K56" s="507" t="s">
        <v>1938</v>
      </c>
    </row>
    <row r="57" spans="1:11" x14ac:dyDescent="0.15">
      <c r="A57" s="21"/>
      <c r="B57" s="34" t="s">
        <v>1775</v>
      </c>
      <c r="C57" s="609"/>
      <c r="D57" s="85">
        <v>150</v>
      </c>
      <c r="E57" s="603"/>
      <c r="F57" s="416"/>
      <c r="G57" s="440"/>
      <c r="H57" s="461" t="s">
        <v>1938</v>
      </c>
      <c r="I57" s="484"/>
      <c r="J57" s="440"/>
      <c r="K57" s="511" t="s">
        <v>1938</v>
      </c>
    </row>
    <row r="58" spans="1:11" s="162" customFormat="1" x14ac:dyDescent="0.15">
      <c r="A58" s="21"/>
      <c r="B58" s="37" t="s">
        <v>1776</v>
      </c>
      <c r="C58" s="613"/>
      <c r="D58" s="80">
        <v>250</v>
      </c>
      <c r="E58" s="604"/>
      <c r="F58" s="417"/>
      <c r="G58" s="441"/>
      <c r="H58" s="462" t="s">
        <v>1938</v>
      </c>
      <c r="I58" s="485"/>
      <c r="J58" s="441"/>
      <c r="K58" s="512" t="s">
        <v>1938</v>
      </c>
    </row>
    <row r="59" spans="1:11" x14ac:dyDescent="0.15">
      <c r="A59" s="21"/>
      <c r="B59" s="38" t="s">
        <v>1777</v>
      </c>
      <c r="C59" s="608" t="s">
        <v>1898</v>
      </c>
      <c r="D59" s="79">
        <v>10</v>
      </c>
      <c r="E59" s="602" t="s">
        <v>1938</v>
      </c>
      <c r="F59" s="415"/>
      <c r="G59" s="439"/>
      <c r="H59" s="460" t="s">
        <v>1938</v>
      </c>
      <c r="I59" s="483"/>
      <c r="J59" s="439"/>
      <c r="K59" s="510" t="s">
        <v>1938</v>
      </c>
    </row>
    <row r="60" spans="1:11" x14ac:dyDescent="0.15">
      <c r="A60" s="21"/>
      <c r="B60" s="33" t="s">
        <v>1778</v>
      </c>
      <c r="C60" s="609"/>
      <c r="D60" s="79">
        <v>15</v>
      </c>
      <c r="E60" s="603"/>
      <c r="F60" s="415"/>
      <c r="G60" s="439"/>
      <c r="H60" s="460" t="s">
        <v>1938</v>
      </c>
      <c r="I60" s="483"/>
      <c r="J60" s="439"/>
      <c r="K60" s="510" t="s">
        <v>1938</v>
      </c>
    </row>
    <row r="61" spans="1:11" x14ac:dyDescent="0.15">
      <c r="A61" s="21"/>
      <c r="B61" s="33" t="s">
        <v>1779</v>
      </c>
      <c r="C61" s="609"/>
      <c r="D61" s="79">
        <v>20</v>
      </c>
      <c r="E61" s="603"/>
      <c r="F61" s="415"/>
      <c r="G61" s="439"/>
      <c r="H61" s="460" t="s">
        <v>1938</v>
      </c>
      <c r="I61" s="483"/>
      <c r="J61" s="439"/>
      <c r="K61" s="510" t="s">
        <v>1938</v>
      </c>
    </row>
    <row r="62" spans="1:11" x14ac:dyDescent="0.15">
      <c r="A62" s="21"/>
      <c r="B62" s="31" t="s">
        <v>1780</v>
      </c>
      <c r="C62" s="609"/>
      <c r="D62" s="77">
        <v>25</v>
      </c>
      <c r="E62" s="603"/>
      <c r="F62" s="408"/>
      <c r="G62" s="436"/>
      <c r="H62" s="457" t="s">
        <v>1938</v>
      </c>
      <c r="I62" s="480"/>
      <c r="J62" s="436"/>
      <c r="K62" s="507" t="s">
        <v>1938</v>
      </c>
    </row>
    <row r="63" spans="1:11" x14ac:dyDescent="0.15">
      <c r="A63" s="21"/>
      <c r="B63" s="33" t="s">
        <v>1781</v>
      </c>
      <c r="C63" s="609"/>
      <c r="D63" s="79">
        <v>35</v>
      </c>
      <c r="E63" s="603"/>
      <c r="F63" s="415"/>
      <c r="G63" s="439"/>
      <c r="H63" s="460" t="s">
        <v>1938</v>
      </c>
      <c r="I63" s="483"/>
      <c r="J63" s="439"/>
      <c r="K63" s="510" t="s">
        <v>1938</v>
      </c>
    </row>
    <row r="64" spans="1:11" x14ac:dyDescent="0.15">
      <c r="A64" s="21"/>
      <c r="B64" s="31" t="s">
        <v>1782</v>
      </c>
      <c r="C64" s="609"/>
      <c r="D64" s="77">
        <v>50</v>
      </c>
      <c r="E64" s="603"/>
      <c r="F64" s="408"/>
      <c r="G64" s="436"/>
      <c r="H64" s="457" t="s">
        <v>1938</v>
      </c>
      <c r="I64" s="480"/>
      <c r="J64" s="436"/>
      <c r="K64" s="507" t="s">
        <v>1938</v>
      </c>
    </row>
    <row r="65" spans="1:11" x14ac:dyDescent="0.15">
      <c r="A65" s="21"/>
      <c r="B65" s="37" t="s">
        <v>1783</v>
      </c>
      <c r="C65" s="613"/>
      <c r="D65" s="80">
        <v>100</v>
      </c>
      <c r="E65" s="604"/>
      <c r="F65" s="417"/>
      <c r="G65" s="441"/>
      <c r="H65" s="462" t="s">
        <v>1938</v>
      </c>
      <c r="I65" s="485"/>
      <c r="J65" s="441"/>
      <c r="K65" s="512" t="s">
        <v>1938</v>
      </c>
    </row>
    <row r="66" spans="1:11" x14ac:dyDescent="0.15">
      <c r="A66" s="21"/>
      <c r="B66" s="33" t="s">
        <v>1784</v>
      </c>
      <c r="C66" s="614" t="s">
        <v>1899</v>
      </c>
      <c r="D66" s="79">
        <v>20</v>
      </c>
      <c r="E66" s="602" t="s">
        <v>1938</v>
      </c>
      <c r="F66" s="407"/>
      <c r="G66" s="435"/>
      <c r="H66" s="456" t="s">
        <v>1938</v>
      </c>
      <c r="I66" s="479"/>
      <c r="J66" s="435"/>
      <c r="K66" s="506" t="s">
        <v>1938</v>
      </c>
    </row>
    <row r="67" spans="1:11" x14ac:dyDescent="0.15">
      <c r="A67" s="21"/>
      <c r="B67" s="31" t="s">
        <v>1785</v>
      </c>
      <c r="C67" s="615"/>
      <c r="D67" s="77">
        <v>50</v>
      </c>
      <c r="E67" s="603"/>
      <c r="F67" s="408"/>
      <c r="G67" s="436"/>
      <c r="H67" s="457" t="s">
        <v>1938</v>
      </c>
      <c r="I67" s="480"/>
      <c r="J67" s="436"/>
      <c r="K67" s="507" t="s">
        <v>1938</v>
      </c>
    </row>
    <row r="68" spans="1:11" x14ac:dyDescent="0.15">
      <c r="A68" s="21"/>
      <c r="B68" s="31" t="s">
        <v>1786</v>
      </c>
      <c r="C68" s="615"/>
      <c r="D68" s="77">
        <v>75</v>
      </c>
      <c r="E68" s="603"/>
      <c r="F68" s="408"/>
      <c r="G68" s="436"/>
      <c r="H68" s="457" t="s">
        <v>1938</v>
      </c>
      <c r="I68" s="480"/>
      <c r="J68" s="436"/>
      <c r="K68" s="507" t="s">
        <v>1938</v>
      </c>
    </row>
    <row r="69" spans="1:11" x14ac:dyDescent="0.15">
      <c r="A69" s="21"/>
      <c r="B69" s="31" t="s">
        <v>1787</v>
      </c>
      <c r="C69" s="615"/>
      <c r="D69" s="77">
        <v>85</v>
      </c>
      <c r="E69" s="603"/>
      <c r="F69" s="408"/>
      <c r="G69" s="436"/>
      <c r="H69" s="457" t="s">
        <v>1938</v>
      </c>
      <c r="I69" s="480"/>
      <c r="J69" s="436"/>
      <c r="K69" s="507" t="s">
        <v>1938</v>
      </c>
    </row>
    <row r="70" spans="1:11" x14ac:dyDescent="0.15">
      <c r="A70" s="21"/>
      <c r="B70" s="31" t="s">
        <v>1788</v>
      </c>
      <c r="C70" s="615"/>
      <c r="D70" s="77">
        <v>100</v>
      </c>
      <c r="E70" s="603"/>
      <c r="F70" s="408"/>
      <c r="G70" s="436"/>
      <c r="H70" s="457" t="s">
        <v>1938</v>
      </c>
      <c r="I70" s="480"/>
      <c r="J70" s="436"/>
      <c r="K70" s="507" t="s">
        <v>1938</v>
      </c>
    </row>
    <row r="71" spans="1:11" x14ac:dyDescent="0.15">
      <c r="A71" s="21"/>
      <c r="B71" s="34" t="s">
        <v>1789</v>
      </c>
      <c r="C71" s="615"/>
      <c r="D71" s="85">
        <v>150</v>
      </c>
      <c r="E71" s="603"/>
      <c r="F71" s="416"/>
      <c r="G71" s="440"/>
      <c r="H71" s="461" t="s">
        <v>1938</v>
      </c>
      <c r="I71" s="484"/>
      <c r="J71" s="440"/>
      <c r="K71" s="511" t="s">
        <v>1938</v>
      </c>
    </row>
    <row r="72" spans="1:11" s="162" customFormat="1" x14ac:dyDescent="0.15">
      <c r="A72" s="21"/>
      <c r="B72" s="37" t="s">
        <v>1790</v>
      </c>
      <c r="C72" s="616"/>
      <c r="D72" s="80">
        <v>250</v>
      </c>
      <c r="E72" s="604"/>
      <c r="F72" s="417"/>
      <c r="G72" s="441"/>
      <c r="H72" s="462" t="s">
        <v>1938</v>
      </c>
      <c r="I72" s="485"/>
      <c r="J72" s="441"/>
      <c r="K72" s="512" t="s">
        <v>1938</v>
      </c>
    </row>
    <row r="73" spans="1:11" x14ac:dyDescent="0.15">
      <c r="A73" s="21"/>
      <c r="B73" s="35" t="s">
        <v>1791</v>
      </c>
      <c r="C73" s="614" t="s">
        <v>1900</v>
      </c>
      <c r="D73" s="76">
        <v>20</v>
      </c>
      <c r="E73" s="602" t="s">
        <v>1938</v>
      </c>
      <c r="F73" s="418"/>
      <c r="G73" s="442"/>
      <c r="H73" s="463" t="s">
        <v>1938</v>
      </c>
      <c r="I73" s="486"/>
      <c r="J73" s="442"/>
      <c r="K73" s="513" t="s">
        <v>1938</v>
      </c>
    </row>
    <row r="74" spans="1:11" x14ac:dyDescent="0.15">
      <c r="A74" s="21"/>
      <c r="B74" s="39" t="s">
        <v>1792</v>
      </c>
      <c r="C74" s="615"/>
      <c r="D74" s="77">
        <v>50</v>
      </c>
      <c r="E74" s="603"/>
      <c r="F74" s="415"/>
      <c r="G74" s="439"/>
      <c r="H74" s="460" t="s">
        <v>1938</v>
      </c>
      <c r="I74" s="483"/>
      <c r="J74" s="439"/>
      <c r="K74" s="510" t="s">
        <v>1938</v>
      </c>
    </row>
    <row r="75" spans="1:11" x14ac:dyDescent="0.15">
      <c r="A75" s="21"/>
      <c r="B75" s="39" t="s">
        <v>1793</v>
      </c>
      <c r="C75" s="615"/>
      <c r="D75" s="77">
        <v>75</v>
      </c>
      <c r="E75" s="603"/>
      <c r="F75" s="415"/>
      <c r="G75" s="439"/>
      <c r="H75" s="460" t="s">
        <v>1938</v>
      </c>
      <c r="I75" s="483"/>
      <c r="J75" s="439"/>
      <c r="K75" s="510" t="s">
        <v>1938</v>
      </c>
    </row>
    <row r="76" spans="1:11" x14ac:dyDescent="0.15">
      <c r="A76" s="21"/>
      <c r="B76" s="39" t="s">
        <v>1794</v>
      </c>
      <c r="C76" s="615"/>
      <c r="D76" s="77">
        <v>80</v>
      </c>
      <c r="E76" s="603"/>
      <c r="F76" s="415"/>
      <c r="G76" s="439"/>
      <c r="H76" s="460" t="s">
        <v>1938</v>
      </c>
      <c r="I76" s="483"/>
      <c r="J76" s="439"/>
      <c r="K76" s="510" t="s">
        <v>1938</v>
      </c>
    </row>
    <row r="77" spans="1:11" x14ac:dyDescent="0.15">
      <c r="A77" s="21"/>
      <c r="B77" s="40" t="s">
        <v>1795</v>
      </c>
      <c r="C77" s="615"/>
      <c r="D77" s="77">
        <v>100</v>
      </c>
      <c r="E77" s="603"/>
      <c r="F77" s="408"/>
      <c r="G77" s="436"/>
      <c r="H77" s="457" t="s">
        <v>1938</v>
      </c>
      <c r="I77" s="480"/>
      <c r="J77" s="436"/>
      <c r="K77" s="507" t="s">
        <v>1938</v>
      </c>
    </row>
    <row r="78" spans="1:11" x14ac:dyDescent="0.15">
      <c r="A78" s="21"/>
      <c r="B78" s="40" t="s">
        <v>1796</v>
      </c>
      <c r="C78" s="615"/>
      <c r="D78" s="84">
        <v>130</v>
      </c>
      <c r="E78" s="603"/>
      <c r="F78" s="416"/>
      <c r="G78" s="440"/>
      <c r="H78" s="461" t="s">
        <v>1938</v>
      </c>
      <c r="I78" s="484"/>
      <c r="J78" s="440"/>
      <c r="K78" s="511" t="s">
        <v>1938</v>
      </c>
    </row>
    <row r="79" spans="1:11" x14ac:dyDescent="0.15">
      <c r="A79" s="21"/>
      <c r="B79" s="40" t="s">
        <v>1797</v>
      </c>
      <c r="C79" s="615"/>
      <c r="D79" s="77">
        <v>150</v>
      </c>
      <c r="E79" s="603"/>
      <c r="F79" s="416"/>
      <c r="G79" s="440"/>
      <c r="H79" s="461" t="s">
        <v>1938</v>
      </c>
      <c r="I79" s="484"/>
      <c r="J79" s="440"/>
      <c r="K79" s="511" t="s">
        <v>1938</v>
      </c>
    </row>
    <row r="80" spans="1:11" x14ac:dyDescent="0.15">
      <c r="A80" s="21"/>
      <c r="B80" s="35" t="s">
        <v>1798</v>
      </c>
      <c r="C80" s="608" t="s">
        <v>1901</v>
      </c>
      <c r="D80" s="76">
        <v>45</v>
      </c>
      <c r="E80" s="602" t="s">
        <v>1938</v>
      </c>
      <c r="F80" s="418"/>
      <c r="G80" s="442"/>
      <c r="H80" s="463" t="s">
        <v>1938</v>
      </c>
      <c r="I80" s="486"/>
      <c r="J80" s="442"/>
      <c r="K80" s="513" t="s">
        <v>1938</v>
      </c>
    </row>
    <row r="81" spans="1:11" s="162" customFormat="1" x14ac:dyDescent="0.15">
      <c r="A81" s="21"/>
      <c r="B81" s="40" t="s">
        <v>1799</v>
      </c>
      <c r="C81" s="609"/>
      <c r="D81" s="84">
        <v>75</v>
      </c>
      <c r="E81" s="603"/>
      <c r="F81" s="408"/>
      <c r="G81" s="436"/>
      <c r="H81" s="457" t="s">
        <v>1938</v>
      </c>
      <c r="I81" s="480"/>
      <c r="J81" s="436"/>
      <c r="K81" s="507" t="s">
        <v>1938</v>
      </c>
    </row>
    <row r="82" spans="1:11" x14ac:dyDescent="0.15">
      <c r="A82" s="21"/>
      <c r="B82" s="41" t="s">
        <v>1800</v>
      </c>
      <c r="C82" s="613"/>
      <c r="D82" s="78">
        <v>100</v>
      </c>
      <c r="E82" s="604"/>
      <c r="F82" s="417"/>
      <c r="G82" s="441"/>
      <c r="H82" s="462" t="s">
        <v>1938</v>
      </c>
      <c r="I82" s="485"/>
      <c r="J82" s="441"/>
      <c r="K82" s="512" t="s">
        <v>1938</v>
      </c>
    </row>
    <row r="83" spans="1:11" x14ac:dyDescent="0.15">
      <c r="A83" s="21"/>
      <c r="B83" s="33" t="s">
        <v>1801</v>
      </c>
      <c r="C83" s="608" t="s">
        <v>1902</v>
      </c>
      <c r="D83" s="79">
        <v>20</v>
      </c>
      <c r="E83" s="602" t="s">
        <v>1938</v>
      </c>
      <c r="F83" s="415"/>
      <c r="G83" s="439"/>
      <c r="H83" s="460" t="s">
        <v>1938</v>
      </c>
      <c r="I83" s="483"/>
      <c r="J83" s="439"/>
      <c r="K83" s="510" t="s">
        <v>1938</v>
      </c>
    </row>
    <row r="84" spans="1:11" x14ac:dyDescent="0.15">
      <c r="A84" s="21"/>
      <c r="B84" s="33" t="s">
        <v>1802</v>
      </c>
      <c r="C84" s="609"/>
      <c r="D84" s="79">
        <v>25</v>
      </c>
      <c r="E84" s="603"/>
      <c r="F84" s="415"/>
      <c r="G84" s="439"/>
      <c r="H84" s="460" t="s">
        <v>1938</v>
      </c>
      <c r="I84" s="483"/>
      <c r="J84" s="439"/>
      <c r="K84" s="510" t="s">
        <v>1938</v>
      </c>
    </row>
    <row r="85" spans="1:11" x14ac:dyDescent="0.15">
      <c r="A85" s="21"/>
      <c r="B85" s="33" t="s">
        <v>1803</v>
      </c>
      <c r="C85" s="609"/>
      <c r="D85" s="79">
        <v>30</v>
      </c>
      <c r="E85" s="603"/>
      <c r="F85" s="415"/>
      <c r="G85" s="439"/>
      <c r="H85" s="460" t="s">
        <v>1938</v>
      </c>
      <c r="I85" s="483"/>
      <c r="J85" s="439"/>
      <c r="K85" s="510" t="s">
        <v>1938</v>
      </c>
    </row>
    <row r="86" spans="1:11" x14ac:dyDescent="0.15">
      <c r="A86" s="21"/>
      <c r="B86" s="33" t="s">
        <v>1804</v>
      </c>
      <c r="C86" s="609"/>
      <c r="D86" s="79">
        <v>31.25</v>
      </c>
      <c r="E86" s="603"/>
      <c r="F86" s="415"/>
      <c r="G86" s="439"/>
      <c r="H86" s="460" t="s">
        <v>1938</v>
      </c>
      <c r="I86" s="483"/>
      <c r="J86" s="439"/>
      <c r="K86" s="510" t="s">
        <v>1938</v>
      </c>
    </row>
    <row r="87" spans="1:11" x14ac:dyDescent="0.15">
      <c r="A87" s="21"/>
      <c r="B87" s="33" t="s">
        <v>1805</v>
      </c>
      <c r="C87" s="609"/>
      <c r="D87" s="79">
        <v>35</v>
      </c>
      <c r="E87" s="603"/>
      <c r="F87" s="415"/>
      <c r="G87" s="439"/>
      <c r="H87" s="460" t="s">
        <v>1938</v>
      </c>
      <c r="I87" s="483"/>
      <c r="J87" s="439"/>
      <c r="K87" s="510" t="s">
        <v>1938</v>
      </c>
    </row>
    <row r="88" spans="1:11" x14ac:dyDescent="0.15">
      <c r="A88" s="21"/>
      <c r="B88" s="33" t="s">
        <v>1806</v>
      </c>
      <c r="C88" s="609"/>
      <c r="D88" s="79">
        <v>37.5</v>
      </c>
      <c r="E88" s="603"/>
      <c r="F88" s="415"/>
      <c r="G88" s="439"/>
      <c r="H88" s="460" t="s">
        <v>1938</v>
      </c>
      <c r="I88" s="483"/>
      <c r="J88" s="439"/>
      <c r="K88" s="510" t="s">
        <v>1938</v>
      </c>
    </row>
    <row r="89" spans="1:11" x14ac:dyDescent="0.15">
      <c r="A89" s="21"/>
      <c r="B89" s="31" t="s">
        <v>1807</v>
      </c>
      <c r="C89" s="609"/>
      <c r="D89" s="77">
        <v>40</v>
      </c>
      <c r="E89" s="603"/>
      <c r="F89" s="408"/>
      <c r="G89" s="436"/>
      <c r="H89" s="457" t="s">
        <v>1938</v>
      </c>
      <c r="I89" s="480"/>
      <c r="J89" s="436"/>
      <c r="K89" s="507" t="s">
        <v>1938</v>
      </c>
    </row>
    <row r="90" spans="1:11" x14ac:dyDescent="0.15">
      <c r="A90" s="21"/>
      <c r="B90" s="33" t="s">
        <v>1808</v>
      </c>
      <c r="C90" s="609"/>
      <c r="D90" s="79">
        <v>50</v>
      </c>
      <c r="E90" s="603"/>
      <c r="F90" s="415"/>
      <c r="G90" s="439"/>
      <c r="H90" s="460" t="s">
        <v>1938</v>
      </c>
      <c r="I90" s="483"/>
      <c r="J90" s="439"/>
      <c r="K90" s="510" t="s">
        <v>1938</v>
      </c>
    </row>
    <row r="91" spans="1:11" x14ac:dyDescent="0.15">
      <c r="A91" s="21"/>
      <c r="B91" s="33" t="s">
        <v>1809</v>
      </c>
      <c r="C91" s="609"/>
      <c r="D91" s="79">
        <v>62.5</v>
      </c>
      <c r="E91" s="603"/>
      <c r="F91" s="415"/>
      <c r="G91" s="439"/>
      <c r="H91" s="460" t="s">
        <v>1938</v>
      </c>
      <c r="I91" s="483"/>
      <c r="J91" s="439"/>
      <c r="K91" s="510" t="s">
        <v>1938</v>
      </c>
    </row>
    <row r="92" spans="1:11" x14ac:dyDescent="0.15">
      <c r="A92" s="21"/>
      <c r="B92" s="31" t="s">
        <v>1810</v>
      </c>
      <c r="C92" s="609"/>
      <c r="D92" s="77">
        <v>70</v>
      </c>
      <c r="E92" s="603"/>
      <c r="F92" s="408"/>
      <c r="G92" s="436"/>
      <c r="H92" s="457" t="s">
        <v>1938</v>
      </c>
      <c r="I92" s="480"/>
      <c r="J92" s="436"/>
      <c r="K92" s="507" t="s">
        <v>1938</v>
      </c>
    </row>
    <row r="93" spans="1:11" x14ac:dyDescent="0.15">
      <c r="A93" s="21"/>
      <c r="B93" s="37" t="s">
        <v>1811</v>
      </c>
      <c r="C93" s="613"/>
      <c r="D93" s="80">
        <v>75</v>
      </c>
      <c r="E93" s="604"/>
      <c r="F93" s="417"/>
      <c r="G93" s="441"/>
      <c r="H93" s="462" t="s">
        <v>1938</v>
      </c>
      <c r="I93" s="485"/>
      <c r="J93" s="441"/>
      <c r="K93" s="512" t="s">
        <v>1938</v>
      </c>
    </row>
    <row r="94" spans="1:11" x14ac:dyDescent="0.15">
      <c r="A94" s="21"/>
      <c r="B94" s="35" t="s">
        <v>1812</v>
      </c>
      <c r="C94" s="608" t="s">
        <v>1903</v>
      </c>
      <c r="D94" s="76">
        <v>30</v>
      </c>
      <c r="E94" s="602" t="s">
        <v>1938</v>
      </c>
      <c r="F94" s="418"/>
      <c r="G94" s="442"/>
      <c r="H94" s="463" t="s">
        <v>1938</v>
      </c>
      <c r="I94" s="486"/>
      <c r="J94" s="442"/>
      <c r="K94" s="513" t="s">
        <v>1938</v>
      </c>
    </row>
    <row r="95" spans="1:11" x14ac:dyDescent="0.15">
      <c r="A95" s="21"/>
      <c r="B95" s="33" t="s">
        <v>1813</v>
      </c>
      <c r="C95" s="609"/>
      <c r="D95" s="79">
        <v>35</v>
      </c>
      <c r="E95" s="603"/>
      <c r="F95" s="415"/>
      <c r="G95" s="439"/>
      <c r="H95" s="460" t="s">
        <v>1938</v>
      </c>
      <c r="I95" s="483"/>
      <c r="J95" s="439"/>
      <c r="K95" s="510" t="s">
        <v>1938</v>
      </c>
    </row>
    <row r="96" spans="1:11" x14ac:dyDescent="0.15">
      <c r="A96" s="21"/>
      <c r="B96" s="33" t="s">
        <v>1814</v>
      </c>
      <c r="C96" s="609"/>
      <c r="D96" s="79">
        <v>43.75</v>
      </c>
      <c r="E96" s="603"/>
      <c r="F96" s="415"/>
      <c r="G96" s="439"/>
      <c r="H96" s="460" t="s">
        <v>1938</v>
      </c>
      <c r="I96" s="483"/>
      <c r="J96" s="439"/>
      <c r="K96" s="510" t="s">
        <v>1938</v>
      </c>
    </row>
    <row r="97" spans="1:11" x14ac:dyDescent="0.15">
      <c r="A97" s="21"/>
      <c r="B97" s="33" t="s">
        <v>1815</v>
      </c>
      <c r="C97" s="609"/>
      <c r="D97" s="79">
        <v>45</v>
      </c>
      <c r="E97" s="603"/>
      <c r="F97" s="415"/>
      <c r="G97" s="439"/>
      <c r="H97" s="460" t="s">
        <v>1938</v>
      </c>
      <c r="I97" s="483"/>
      <c r="J97" s="439"/>
      <c r="K97" s="510" t="s">
        <v>1938</v>
      </c>
    </row>
    <row r="98" spans="1:11" x14ac:dyDescent="0.15">
      <c r="A98" s="21"/>
      <c r="B98" s="33" t="s">
        <v>1816</v>
      </c>
      <c r="C98" s="609"/>
      <c r="D98" s="79">
        <v>56.25</v>
      </c>
      <c r="E98" s="603"/>
      <c r="F98" s="415"/>
      <c r="G98" s="439"/>
      <c r="H98" s="460" t="s">
        <v>1938</v>
      </c>
      <c r="I98" s="483"/>
      <c r="J98" s="439"/>
      <c r="K98" s="510" t="s">
        <v>1938</v>
      </c>
    </row>
    <row r="99" spans="1:11" x14ac:dyDescent="0.15">
      <c r="A99" s="21"/>
      <c r="B99" s="33" t="s">
        <v>1817</v>
      </c>
      <c r="C99" s="609"/>
      <c r="D99" s="79">
        <v>60</v>
      </c>
      <c r="E99" s="603"/>
      <c r="F99" s="415"/>
      <c r="G99" s="439"/>
      <c r="H99" s="460" t="s">
        <v>1938</v>
      </c>
      <c r="I99" s="483"/>
      <c r="J99" s="439"/>
      <c r="K99" s="510" t="s">
        <v>1938</v>
      </c>
    </row>
    <row r="100" spans="1:11" x14ac:dyDescent="0.15">
      <c r="A100" s="21"/>
      <c r="B100" s="31" t="s">
        <v>1818</v>
      </c>
      <c r="C100" s="609"/>
      <c r="D100" s="77">
        <v>75</v>
      </c>
      <c r="E100" s="603"/>
      <c r="F100" s="408"/>
      <c r="G100" s="436"/>
      <c r="H100" s="457" t="s">
        <v>1938</v>
      </c>
      <c r="I100" s="480"/>
      <c r="J100" s="436"/>
      <c r="K100" s="507" t="s">
        <v>1938</v>
      </c>
    </row>
    <row r="101" spans="1:11" x14ac:dyDescent="0.15">
      <c r="A101" s="21"/>
      <c r="B101" s="33" t="s">
        <v>1819</v>
      </c>
      <c r="C101" s="609"/>
      <c r="D101" s="79">
        <v>93.75</v>
      </c>
      <c r="E101" s="603"/>
      <c r="F101" s="415"/>
      <c r="G101" s="439"/>
      <c r="H101" s="460" t="s">
        <v>1938</v>
      </c>
      <c r="I101" s="483"/>
      <c r="J101" s="439"/>
      <c r="K101" s="510" t="s">
        <v>1938</v>
      </c>
    </row>
    <row r="102" spans="1:11" x14ac:dyDescent="0.15">
      <c r="A102" s="21"/>
      <c r="B102" s="33" t="s">
        <v>1820</v>
      </c>
      <c r="C102" s="609"/>
      <c r="D102" s="79">
        <v>105</v>
      </c>
      <c r="E102" s="603"/>
      <c r="F102" s="415"/>
      <c r="G102" s="439"/>
      <c r="H102" s="460" t="s">
        <v>1938</v>
      </c>
      <c r="I102" s="483"/>
      <c r="J102" s="439"/>
      <c r="K102" s="510" t="s">
        <v>1938</v>
      </c>
    </row>
    <row r="103" spans="1:11" x14ac:dyDescent="0.15">
      <c r="A103" s="21"/>
      <c r="B103" s="37" t="s">
        <v>1821</v>
      </c>
      <c r="C103" s="613"/>
      <c r="D103" s="80">
        <v>150</v>
      </c>
      <c r="E103" s="604"/>
      <c r="F103" s="417"/>
      <c r="G103" s="441"/>
      <c r="H103" s="462" t="s">
        <v>1938</v>
      </c>
      <c r="I103" s="485"/>
      <c r="J103" s="441"/>
      <c r="K103" s="512" t="s">
        <v>1938</v>
      </c>
    </row>
    <row r="104" spans="1:11" x14ac:dyDescent="0.15">
      <c r="A104" s="21"/>
      <c r="B104" s="33" t="s">
        <v>1822</v>
      </c>
      <c r="C104" s="608" t="s">
        <v>1904</v>
      </c>
      <c r="D104" s="79">
        <v>70</v>
      </c>
      <c r="E104" s="602" t="s">
        <v>1938</v>
      </c>
      <c r="F104" s="415"/>
      <c r="G104" s="439"/>
      <c r="H104" s="460" t="s">
        <v>1938</v>
      </c>
      <c r="I104" s="483"/>
      <c r="J104" s="439"/>
      <c r="K104" s="510" t="s">
        <v>1938</v>
      </c>
    </row>
    <row r="105" spans="1:11" x14ac:dyDescent="0.15">
      <c r="A105" s="21"/>
      <c r="B105" s="33" t="s">
        <v>1823</v>
      </c>
      <c r="C105" s="609"/>
      <c r="D105" s="79">
        <v>90</v>
      </c>
      <c r="E105" s="603"/>
      <c r="F105" s="415"/>
      <c r="G105" s="439"/>
      <c r="H105" s="460" t="s">
        <v>1938</v>
      </c>
      <c r="I105" s="483"/>
      <c r="J105" s="439"/>
      <c r="K105" s="510" t="s">
        <v>1938</v>
      </c>
    </row>
    <row r="106" spans="1:11" x14ac:dyDescent="0.15">
      <c r="A106" s="21"/>
      <c r="B106" s="33" t="s">
        <v>1824</v>
      </c>
      <c r="C106" s="609"/>
      <c r="D106" s="79">
        <v>110</v>
      </c>
      <c r="E106" s="603"/>
      <c r="F106" s="415"/>
      <c r="G106" s="439"/>
      <c r="H106" s="460" t="s">
        <v>1938</v>
      </c>
      <c r="I106" s="483"/>
      <c r="J106" s="439"/>
      <c r="K106" s="510" t="s">
        <v>1938</v>
      </c>
    </row>
    <row r="107" spans="1:11" x14ac:dyDescent="0.15">
      <c r="A107" s="21"/>
      <c r="B107" s="33" t="s">
        <v>1825</v>
      </c>
      <c r="C107" s="609"/>
      <c r="D107" s="79">
        <v>112.5</v>
      </c>
      <c r="E107" s="603"/>
      <c r="F107" s="415"/>
      <c r="G107" s="439"/>
      <c r="H107" s="460" t="s">
        <v>1938</v>
      </c>
      <c r="I107" s="483"/>
      <c r="J107" s="439"/>
      <c r="K107" s="510" t="s">
        <v>1938</v>
      </c>
    </row>
    <row r="108" spans="1:11" x14ac:dyDescent="0.15">
      <c r="A108" s="21"/>
      <c r="B108" s="37" t="s">
        <v>1826</v>
      </c>
      <c r="C108" s="613"/>
      <c r="D108" s="80">
        <v>150</v>
      </c>
      <c r="E108" s="604"/>
      <c r="F108" s="417"/>
      <c r="G108" s="441"/>
      <c r="H108" s="462" t="s">
        <v>1938</v>
      </c>
      <c r="I108" s="485"/>
      <c r="J108" s="441"/>
      <c r="K108" s="512" t="s">
        <v>1938</v>
      </c>
    </row>
    <row r="109" spans="1:11" x14ac:dyDescent="0.15">
      <c r="A109" s="21"/>
      <c r="B109" s="42" t="s">
        <v>1827</v>
      </c>
      <c r="C109" s="66" t="s">
        <v>1905</v>
      </c>
      <c r="D109" s="71">
        <v>60</v>
      </c>
      <c r="E109" s="398" t="s">
        <v>1938</v>
      </c>
      <c r="F109" s="406"/>
      <c r="G109" s="434"/>
      <c r="H109" s="455" t="s">
        <v>1938</v>
      </c>
      <c r="I109" s="478"/>
      <c r="J109" s="434"/>
      <c r="K109" s="505" t="s">
        <v>1938</v>
      </c>
    </row>
    <row r="110" spans="1:11" x14ac:dyDescent="0.15">
      <c r="A110" s="21"/>
      <c r="B110" s="33" t="s">
        <v>1828</v>
      </c>
      <c r="C110" s="608" t="s">
        <v>1906</v>
      </c>
      <c r="D110" s="79">
        <v>100</v>
      </c>
      <c r="E110" s="602" t="s">
        <v>1938</v>
      </c>
      <c r="F110" s="415"/>
      <c r="G110" s="439"/>
      <c r="H110" s="460" t="s">
        <v>1938</v>
      </c>
      <c r="I110" s="483"/>
      <c r="J110" s="439"/>
      <c r="K110" s="510" t="s">
        <v>1938</v>
      </c>
    </row>
    <row r="111" spans="1:11" x14ac:dyDescent="0.15">
      <c r="A111" s="21"/>
      <c r="B111" s="37" t="s">
        <v>1829</v>
      </c>
      <c r="C111" s="613"/>
      <c r="D111" s="80">
        <v>150</v>
      </c>
      <c r="E111" s="604"/>
      <c r="F111" s="417"/>
      <c r="G111" s="441"/>
      <c r="H111" s="462" t="s">
        <v>1938</v>
      </c>
      <c r="I111" s="485"/>
      <c r="J111" s="441"/>
      <c r="K111" s="512" t="s">
        <v>1938</v>
      </c>
    </row>
    <row r="112" spans="1:11" x14ac:dyDescent="0.15">
      <c r="A112" s="21"/>
      <c r="B112" s="33" t="s">
        <v>1830</v>
      </c>
      <c r="C112" s="608" t="s">
        <v>1907</v>
      </c>
      <c r="D112" s="79">
        <v>100</v>
      </c>
      <c r="E112" s="602" t="s">
        <v>1938</v>
      </c>
      <c r="F112" s="415"/>
      <c r="G112" s="439"/>
      <c r="H112" s="460" t="s">
        <v>1938</v>
      </c>
      <c r="I112" s="483"/>
      <c r="J112" s="439"/>
      <c r="K112" s="510" t="s">
        <v>1938</v>
      </c>
    </row>
    <row r="113" spans="1:11" x14ac:dyDescent="0.15">
      <c r="A113" s="21"/>
      <c r="B113" s="33" t="s">
        <v>1831</v>
      </c>
      <c r="C113" s="609"/>
      <c r="D113" s="79">
        <v>125</v>
      </c>
      <c r="E113" s="603"/>
      <c r="F113" s="415"/>
      <c r="G113" s="439"/>
      <c r="H113" s="460" t="s">
        <v>1938</v>
      </c>
      <c r="I113" s="483"/>
      <c r="J113" s="439"/>
      <c r="K113" s="510" t="s">
        <v>1938</v>
      </c>
    </row>
    <row r="114" spans="1:11" x14ac:dyDescent="0.15">
      <c r="A114" s="21"/>
      <c r="B114" s="37" t="s">
        <v>1832</v>
      </c>
      <c r="C114" s="613"/>
      <c r="D114" s="80">
        <v>150</v>
      </c>
      <c r="E114" s="604"/>
      <c r="F114" s="417"/>
      <c r="G114" s="441"/>
      <c r="H114" s="462" t="s">
        <v>1938</v>
      </c>
      <c r="I114" s="485"/>
      <c r="J114" s="441"/>
      <c r="K114" s="512" t="s">
        <v>1938</v>
      </c>
    </row>
    <row r="115" spans="1:11" x14ac:dyDescent="0.15">
      <c r="A115" s="55"/>
      <c r="B115" s="373" t="s">
        <v>1833</v>
      </c>
      <c r="C115" s="605" t="s">
        <v>1908</v>
      </c>
      <c r="D115" s="388">
        <v>50</v>
      </c>
      <c r="E115" s="399"/>
      <c r="F115" s="419"/>
      <c r="G115" s="443"/>
      <c r="H115" s="464" t="s">
        <v>1938</v>
      </c>
      <c r="I115" s="487"/>
      <c r="J115" s="443"/>
      <c r="K115" s="514" t="s">
        <v>1938</v>
      </c>
    </row>
    <row r="116" spans="1:11" x14ac:dyDescent="0.15">
      <c r="A116" s="55"/>
      <c r="B116" s="374" t="s">
        <v>1834</v>
      </c>
      <c r="C116" s="606"/>
      <c r="D116" s="285">
        <v>100</v>
      </c>
      <c r="E116" s="400"/>
      <c r="F116" s="420"/>
      <c r="G116" s="444"/>
      <c r="H116" s="465" t="s">
        <v>1938</v>
      </c>
      <c r="I116" s="488"/>
      <c r="J116" s="444"/>
      <c r="K116" s="515" t="s">
        <v>1938</v>
      </c>
    </row>
    <row r="117" spans="1:11" x14ac:dyDescent="0.15">
      <c r="A117" s="55"/>
      <c r="B117" s="34" t="s">
        <v>1835</v>
      </c>
      <c r="C117" s="607"/>
      <c r="D117" s="85">
        <v>150</v>
      </c>
      <c r="E117" s="401" t="s">
        <v>1938</v>
      </c>
      <c r="F117" s="410"/>
      <c r="G117" s="438"/>
      <c r="H117" s="456" t="s">
        <v>1938</v>
      </c>
      <c r="I117" s="482"/>
      <c r="J117" s="438"/>
      <c r="K117" s="509" t="s">
        <v>1938</v>
      </c>
    </row>
    <row r="118" spans="1:11" x14ac:dyDescent="0.15">
      <c r="A118" s="55"/>
      <c r="B118" s="45" t="s">
        <v>1836</v>
      </c>
      <c r="C118" s="381" t="s">
        <v>1909</v>
      </c>
      <c r="D118" s="281">
        <v>20</v>
      </c>
      <c r="E118" s="402"/>
      <c r="F118" s="421"/>
      <c r="G118" s="445"/>
      <c r="H118" s="466" t="s">
        <v>1938</v>
      </c>
      <c r="I118" s="489"/>
      <c r="J118" s="445"/>
      <c r="K118" s="516" t="s">
        <v>1938</v>
      </c>
    </row>
    <row r="119" spans="1:11" x14ac:dyDescent="0.15">
      <c r="A119" s="55"/>
      <c r="B119" s="45" t="s">
        <v>1837</v>
      </c>
      <c r="C119" s="382" t="s">
        <v>1910</v>
      </c>
      <c r="D119" s="281">
        <v>10</v>
      </c>
      <c r="E119" s="402"/>
      <c r="F119" s="421"/>
      <c r="G119" s="445"/>
      <c r="H119" s="466" t="s">
        <v>1938</v>
      </c>
      <c r="I119" s="489"/>
      <c r="J119" s="445"/>
      <c r="K119" s="516" t="s">
        <v>1938</v>
      </c>
    </row>
    <row r="120" spans="1:11" ht="27" x14ac:dyDescent="0.15">
      <c r="A120" s="55"/>
      <c r="B120" s="45" t="s">
        <v>1838</v>
      </c>
      <c r="C120" s="382" t="s">
        <v>1911</v>
      </c>
      <c r="D120" s="281">
        <v>10</v>
      </c>
      <c r="E120" s="402"/>
      <c r="F120" s="421"/>
      <c r="G120" s="445"/>
      <c r="H120" s="466" t="s">
        <v>1938</v>
      </c>
      <c r="I120" s="489"/>
      <c r="J120" s="445"/>
      <c r="K120" s="516" t="s">
        <v>1938</v>
      </c>
    </row>
    <row r="121" spans="1:11" x14ac:dyDescent="0.15">
      <c r="A121" s="21"/>
      <c r="B121" s="35" t="s">
        <v>1839</v>
      </c>
      <c r="C121" s="608" t="s">
        <v>1912</v>
      </c>
      <c r="D121" s="76">
        <v>100</v>
      </c>
      <c r="E121" s="602" t="s">
        <v>1938</v>
      </c>
      <c r="F121" s="422"/>
      <c r="G121" s="442"/>
      <c r="H121" s="463" t="s">
        <v>1938</v>
      </c>
      <c r="I121" s="486"/>
      <c r="J121" s="442"/>
      <c r="K121" s="513" t="s">
        <v>1938</v>
      </c>
    </row>
    <row r="122" spans="1:11" x14ac:dyDescent="0.15">
      <c r="A122" s="21"/>
      <c r="B122" s="46" t="s">
        <v>1840</v>
      </c>
      <c r="C122" s="609"/>
      <c r="D122" s="77">
        <v>130</v>
      </c>
      <c r="E122" s="603"/>
      <c r="F122" s="408"/>
      <c r="G122" s="436"/>
      <c r="H122" s="457" t="s">
        <v>1938</v>
      </c>
      <c r="I122" s="480"/>
      <c r="J122" s="436"/>
      <c r="K122" s="507" t="s">
        <v>1938</v>
      </c>
    </row>
    <row r="123" spans="1:11" x14ac:dyDescent="0.15">
      <c r="A123" s="21"/>
      <c r="B123" s="40" t="s">
        <v>1841</v>
      </c>
      <c r="C123" s="609"/>
      <c r="D123" s="84">
        <v>160</v>
      </c>
      <c r="E123" s="603"/>
      <c r="F123" s="408"/>
      <c r="G123" s="436"/>
      <c r="H123" s="457" t="s">
        <v>1938</v>
      </c>
      <c r="I123" s="480"/>
      <c r="J123" s="436"/>
      <c r="K123" s="507" t="s">
        <v>1938</v>
      </c>
    </row>
    <row r="124" spans="1:11" x14ac:dyDescent="0.15">
      <c r="A124" s="21"/>
      <c r="B124" s="40" t="s">
        <v>1842</v>
      </c>
      <c r="C124" s="609"/>
      <c r="D124" s="77">
        <v>190</v>
      </c>
      <c r="E124" s="603"/>
      <c r="F124" s="408"/>
      <c r="G124" s="436"/>
      <c r="H124" s="457" t="s">
        <v>1938</v>
      </c>
      <c r="I124" s="480"/>
      <c r="J124" s="436"/>
      <c r="K124" s="507" t="s">
        <v>1938</v>
      </c>
    </row>
    <row r="125" spans="1:11" x14ac:dyDescent="0.15">
      <c r="A125" s="21"/>
      <c r="B125" s="40" t="s">
        <v>1843</v>
      </c>
      <c r="C125" s="609"/>
      <c r="D125" s="77">
        <v>220</v>
      </c>
      <c r="E125" s="603"/>
      <c r="F125" s="408"/>
      <c r="G125" s="436"/>
      <c r="H125" s="457" t="s">
        <v>1938</v>
      </c>
      <c r="I125" s="480"/>
      <c r="J125" s="436"/>
      <c r="K125" s="507" t="s">
        <v>1938</v>
      </c>
    </row>
    <row r="126" spans="1:11" x14ac:dyDescent="0.15">
      <c r="A126" s="21"/>
      <c r="B126" s="46" t="s">
        <v>1844</v>
      </c>
      <c r="C126" s="609"/>
      <c r="D126" s="85">
        <v>250</v>
      </c>
      <c r="E126" s="603"/>
      <c r="F126" s="407"/>
      <c r="G126" s="435"/>
      <c r="H126" s="456" t="s">
        <v>1938</v>
      </c>
      <c r="I126" s="479"/>
      <c r="J126" s="435"/>
      <c r="K126" s="506" t="s">
        <v>1938</v>
      </c>
    </row>
    <row r="127" spans="1:11" x14ac:dyDescent="0.15">
      <c r="A127" s="21"/>
      <c r="B127" s="40" t="s">
        <v>1845</v>
      </c>
      <c r="C127" s="609"/>
      <c r="D127" s="77">
        <v>280</v>
      </c>
      <c r="E127" s="603"/>
      <c r="F127" s="408"/>
      <c r="G127" s="436"/>
      <c r="H127" s="457" t="s">
        <v>1938</v>
      </c>
      <c r="I127" s="480"/>
      <c r="J127" s="436"/>
      <c r="K127" s="507" t="s">
        <v>1938</v>
      </c>
    </row>
    <row r="128" spans="1:11" x14ac:dyDescent="0.15">
      <c r="A128" s="21"/>
      <c r="B128" s="46" t="s">
        <v>1846</v>
      </c>
      <c r="C128" s="609"/>
      <c r="D128" s="77">
        <v>340</v>
      </c>
      <c r="E128" s="603"/>
      <c r="F128" s="408"/>
      <c r="G128" s="436"/>
      <c r="H128" s="457" t="s">
        <v>1938</v>
      </c>
      <c r="I128" s="480"/>
      <c r="J128" s="436"/>
      <c r="K128" s="507" t="s">
        <v>1938</v>
      </c>
    </row>
    <row r="129" spans="1:11" x14ac:dyDescent="0.15">
      <c r="A129" s="21"/>
      <c r="B129" s="37" t="s">
        <v>1847</v>
      </c>
      <c r="C129" s="609"/>
      <c r="D129" s="78">
        <v>400</v>
      </c>
      <c r="E129" s="604"/>
      <c r="F129" s="410"/>
      <c r="G129" s="438"/>
      <c r="H129" s="459" t="s">
        <v>1938</v>
      </c>
      <c r="I129" s="482"/>
      <c r="J129" s="438"/>
      <c r="K129" s="509" t="s">
        <v>1938</v>
      </c>
    </row>
    <row r="130" spans="1:11" ht="21.75" customHeight="1" x14ac:dyDescent="0.15">
      <c r="A130" s="21"/>
      <c r="B130" s="42" t="s">
        <v>1848</v>
      </c>
      <c r="C130" s="60" t="s">
        <v>1913</v>
      </c>
      <c r="D130" s="71">
        <v>1250</v>
      </c>
      <c r="E130" s="403" t="s">
        <v>1938</v>
      </c>
      <c r="F130" s="406"/>
      <c r="G130" s="434"/>
      <c r="H130" s="455" t="s">
        <v>1938</v>
      </c>
      <c r="I130" s="478"/>
      <c r="J130" s="434"/>
      <c r="K130" s="505" t="s">
        <v>1938</v>
      </c>
    </row>
    <row r="131" spans="1:11" x14ac:dyDescent="0.15">
      <c r="A131" s="21"/>
      <c r="B131" s="33" t="s">
        <v>1849</v>
      </c>
      <c r="C131" s="608" t="s">
        <v>1914</v>
      </c>
      <c r="D131" s="79">
        <v>150</v>
      </c>
      <c r="E131" s="602" t="s">
        <v>1938</v>
      </c>
      <c r="F131" s="415"/>
      <c r="G131" s="439"/>
      <c r="H131" s="460" t="s">
        <v>1938</v>
      </c>
      <c r="I131" s="483"/>
      <c r="J131" s="439"/>
      <c r="K131" s="510" t="s">
        <v>1938</v>
      </c>
    </row>
    <row r="132" spans="1:11" x14ac:dyDescent="0.15">
      <c r="A132" s="21"/>
      <c r="B132" s="37" t="s">
        <v>1850</v>
      </c>
      <c r="C132" s="613"/>
      <c r="D132" s="80">
        <v>250</v>
      </c>
      <c r="E132" s="604"/>
      <c r="F132" s="417"/>
      <c r="G132" s="441"/>
      <c r="H132" s="462" t="s">
        <v>1938</v>
      </c>
      <c r="I132" s="485"/>
      <c r="J132" s="441"/>
      <c r="K132" s="512" t="s">
        <v>1938</v>
      </c>
    </row>
    <row r="133" spans="1:11" x14ac:dyDescent="0.15">
      <c r="A133" s="21"/>
      <c r="B133" s="33" t="s">
        <v>1851</v>
      </c>
      <c r="C133" s="608" t="s">
        <v>1915</v>
      </c>
      <c r="D133" s="79">
        <v>30</v>
      </c>
      <c r="E133" s="603" t="s">
        <v>1938</v>
      </c>
      <c r="F133" s="415"/>
      <c r="G133" s="439"/>
      <c r="H133" s="460" t="s">
        <v>1938</v>
      </c>
      <c r="I133" s="483"/>
      <c r="J133" s="439"/>
      <c r="K133" s="510" t="s">
        <v>1938</v>
      </c>
    </row>
    <row r="134" spans="1:11" x14ac:dyDescent="0.15">
      <c r="A134" s="21"/>
      <c r="B134" s="33" t="s">
        <v>1852</v>
      </c>
      <c r="C134" s="609"/>
      <c r="D134" s="79">
        <f>25*1.5</f>
        <v>37.5</v>
      </c>
      <c r="E134" s="603"/>
      <c r="F134" s="415"/>
      <c r="G134" s="439"/>
      <c r="H134" s="460" t="s">
        <v>1938</v>
      </c>
      <c r="I134" s="483"/>
      <c r="J134" s="439"/>
      <c r="K134" s="510" t="s">
        <v>1938</v>
      </c>
    </row>
    <row r="135" spans="1:11" x14ac:dyDescent="0.15">
      <c r="A135" s="21"/>
      <c r="B135" s="33" t="s">
        <v>1853</v>
      </c>
      <c r="C135" s="609"/>
      <c r="D135" s="79">
        <v>45</v>
      </c>
      <c r="E135" s="603"/>
      <c r="F135" s="415"/>
      <c r="G135" s="439"/>
      <c r="H135" s="460" t="s">
        <v>1938</v>
      </c>
      <c r="I135" s="483"/>
      <c r="J135" s="439"/>
      <c r="K135" s="510" t="s">
        <v>1938</v>
      </c>
    </row>
    <row r="136" spans="1:11" x14ac:dyDescent="0.15">
      <c r="A136" s="21"/>
      <c r="B136" s="33" t="s">
        <v>1854</v>
      </c>
      <c r="C136" s="609"/>
      <c r="D136" s="79">
        <v>46.875</v>
      </c>
      <c r="E136" s="603"/>
      <c r="F136" s="415"/>
      <c r="G136" s="439"/>
      <c r="H136" s="460" t="s">
        <v>1938</v>
      </c>
      <c r="I136" s="483"/>
      <c r="J136" s="439"/>
      <c r="K136" s="510" t="s">
        <v>1938</v>
      </c>
    </row>
    <row r="137" spans="1:11" x14ac:dyDescent="0.15">
      <c r="A137" s="21"/>
      <c r="B137" s="33" t="s">
        <v>1855</v>
      </c>
      <c r="C137" s="609"/>
      <c r="D137" s="79">
        <f>35*1.5</f>
        <v>52.5</v>
      </c>
      <c r="E137" s="603"/>
      <c r="F137" s="415"/>
      <c r="G137" s="439"/>
      <c r="H137" s="460" t="s">
        <v>1938</v>
      </c>
      <c r="I137" s="483"/>
      <c r="J137" s="439"/>
      <c r="K137" s="510" t="s">
        <v>1938</v>
      </c>
    </row>
    <row r="138" spans="1:11" x14ac:dyDescent="0.15">
      <c r="A138" s="21"/>
      <c r="B138" s="33" t="s">
        <v>1856</v>
      </c>
      <c r="C138" s="609"/>
      <c r="D138" s="79">
        <v>56.25</v>
      </c>
      <c r="E138" s="603"/>
      <c r="F138" s="415"/>
      <c r="G138" s="439"/>
      <c r="H138" s="460" t="s">
        <v>1938</v>
      </c>
      <c r="I138" s="483"/>
      <c r="J138" s="439"/>
      <c r="K138" s="510" t="s">
        <v>1938</v>
      </c>
    </row>
    <row r="139" spans="1:11" x14ac:dyDescent="0.15">
      <c r="A139" s="21"/>
      <c r="B139" s="31" t="s">
        <v>1857</v>
      </c>
      <c r="C139" s="609"/>
      <c r="D139" s="77">
        <v>60</v>
      </c>
      <c r="E139" s="603"/>
      <c r="F139" s="408"/>
      <c r="G139" s="436"/>
      <c r="H139" s="457" t="s">
        <v>1938</v>
      </c>
      <c r="I139" s="480"/>
      <c r="J139" s="436"/>
      <c r="K139" s="507" t="s">
        <v>1938</v>
      </c>
    </row>
    <row r="140" spans="1:11" x14ac:dyDescent="0.15">
      <c r="A140" s="21"/>
      <c r="B140" s="31" t="s">
        <v>1858</v>
      </c>
      <c r="C140" s="609"/>
      <c r="D140" s="77">
        <v>65.625</v>
      </c>
      <c r="E140" s="603"/>
      <c r="F140" s="408"/>
      <c r="G140" s="436"/>
      <c r="H140" s="457" t="s">
        <v>1938</v>
      </c>
      <c r="I140" s="480"/>
      <c r="J140" s="436"/>
      <c r="K140" s="507" t="s">
        <v>1938</v>
      </c>
    </row>
    <row r="141" spans="1:11" x14ac:dyDescent="0.15">
      <c r="A141" s="21"/>
      <c r="B141" s="33" t="s">
        <v>1859</v>
      </c>
      <c r="C141" s="609"/>
      <c r="D141" s="79">
        <f>45*1.5</f>
        <v>67.5</v>
      </c>
      <c r="E141" s="603"/>
      <c r="F141" s="415"/>
      <c r="G141" s="439"/>
      <c r="H141" s="460" t="s">
        <v>1938</v>
      </c>
      <c r="I141" s="483"/>
      <c r="J141" s="439"/>
      <c r="K141" s="510" t="s">
        <v>1938</v>
      </c>
    </row>
    <row r="142" spans="1:11" x14ac:dyDescent="0.15">
      <c r="A142" s="21"/>
      <c r="B142" s="33" t="s">
        <v>1860</v>
      </c>
      <c r="C142" s="609"/>
      <c r="D142" s="79">
        <v>75</v>
      </c>
      <c r="E142" s="603"/>
      <c r="F142" s="415"/>
      <c r="G142" s="439"/>
      <c r="H142" s="460" t="s">
        <v>1938</v>
      </c>
      <c r="I142" s="483"/>
      <c r="J142" s="439"/>
      <c r="K142" s="510" t="s">
        <v>1938</v>
      </c>
    </row>
    <row r="143" spans="1:11" x14ac:dyDescent="0.15">
      <c r="A143" s="21"/>
      <c r="B143" s="33" t="s">
        <v>1861</v>
      </c>
      <c r="C143" s="609"/>
      <c r="D143" s="79">
        <v>84.375</v>
      </c>
      <c r="E143" s="603"/>
      <c r="F143" s="415"/>
      <c r="G143" s="439"/>
      <c r="H143" s="460" t="s">
        <v>1938</v>
      </c>
      <c r="I143" s="483"/>
      <c r="J143" s="439"/>
      <c r="K143" s="510" t="s">
        <v>1938</v>
      </c>
    </row>
    <row r="144" spans="1:11" x14ac:dyDescent="0.15">
      <c r="A144" s="21"/>
      <c r="B144" s="33" t="s">
        <v>1862</v>
      </c>
      <c r="C144" s="609"/>
      <c r="D144" s="79">
        <v>90</v>
      </c>
      <c r="E144" s="603"/>
      <c r="F144" s="415"/>
      <c r="G144" s="439"/>
      <c r="H144" s="460" t="s">
        <v>1938</v>
      </c>
      <c r="I144" s="483"/>
      <c r="J144" s="439"/>
      <c r="K144" s="510" t="s">
        <v>1938</v>
      </c>
    </row>
    <row r="145" spans="1:11" x14ac:dyDescent="0.15">
      <c r="A145" s="21"/>
      <c r="B145" s="33" t="s">
        <v>1863</v>
      </c>
      <c r="C145" s="609"/>
      <c r="D145" s="79">
        <v>93.75</v>
      </c>
      <c r="E145" s="603"/>
      <c r="F145" s="415"/>
      <c r="G145" s="439"/>
      <c r="H145" s="460" t="s">
        <v>1938</v>
      </c>
      <c r="I145" s="483"/>
      <c r="J145" s="439"/>
      <c r="K145" s="510" t="s">
        <v>1938</v>
      </c>
    </row>
    <row r="146" spans="1:11" x14ac:dyDescent="0.15">
      <c r="A146" s="21"/>
      <c r="B146" s="31" t="s">
        <v>1864</v>
      </c>
      <c r="C146" s="609"/>
      <c r="D146" s="77">
        <v>105</v>
      </c>
      <c r="E146" s="603"/>
      <c r="F146" s="408"/>
      <c r="G146" s="436"/>
      <c r="H146" s="457" t="s">
        <v>1938</v>
      </c>
      <c r="I146" s="480"/>
      <c r="J146" s="436"/>
      <c r="K146" s="507" t="s">
        <v>1938</v>
      </c>
    </row>
    <row r="147" spans="1:11" x14ac:dyDescent="0.15">
      <c r="A147" s="21"/>
      <c r="B147" s="34" t="s">
        <v>1865</v>
      </c>
      <c r="C147" s="609"/>
      <c r="D147" s="85">
        <f>75*1.5</f>
        <v>112.5</v>
      </c>
      <c r="E147" s="603"/>
      <c r="F147" s="416"/>
      <c r="G147" s="440"/>
      <c r="H147" s="461" t="s">
        <v>1938</v>
      </c>
      <c r="I147" s="484"/>
      <c r="J147" s="440"/>
      <c r="K147" s="511" t="s">
        <v>1938</v>
      </c>
    </row>
    <row r="148" spans="1:11" x14ac:dyDescent="0.15">
      <c r="A148" s="21"/>
      <c r="B148" s="34" t="s">
        <v>1866</v>
      </c>
      <c r="C148" s="609"/>
      <c r="D148" s="85">
        <v>140.625</v>
      </c>
      <c r="E148" s="603"/>
      <c r="F148" s="416"/>
      <c r="G148" s="440"/>
      <c r="H148" s="461" t="s">
        <v>1938</v>
      </c>
      <c r="I148" s="484"/>
      <c r="J148" s="440"/>
      <c r="K148" s="511" t="s">
        <v>1938</v>
      </c>
    </row>
    <row r="149" spans="1:11" x14ac:dyDescent="0.15">
      <c r="A149" s="21"/>
      <c r="B149" s="37" t="s">
        <v>1867</v>
      </c>
      <c r="C149" s="613"/>
      <c r="D149" s="80">
        <v>150</v>
      </c>
      <c r="E149" s="604"/>
      <c r="F149" s="417"/>
      <c r="G149" s="441"/>
      <c r="H149" s="462" t="s">
        <v>1938</v>
      </c>
      <c r="I149" s="485"/>
      <c r="J149" s="441"/>
      <c r="K149" s="512" t="s">
        <v>1938</v>
      </c>
    </row>
    <row r="150" spans="1:11" x14ac:dyDescent="0.15">
      <c r="A150" s="21"/>
      <c r="B150" s="47" t="s">
        <v>1705</v>
      </c>
      <c r="C150" s="65" t="s">
        <v>1916</v>
      </c>
      <c r="D150" s="387">
        <v>100</v>
      </c>
      <c r="E150" s="404" t="s">
        <v>1938</v>
      </c>
      <c r="F150" s="409"/>
      <c r="G150" s="437"/>
      <c r="H150" s="458" t="s">
        <v>1938</v>
      </c>
      <c r="I150" s="481"/>
      <c r="J150" s="437"/>
      <c r="K150" s="508" t="s">
        <v>1938</v>
      </c>
    </row>
    <row r="151" spans="1:11" x14ac:dyDescent="0.15">
      <c r="A151" s="21"/>
      <c r="B151" s="48" t="s">
        <v>1868</v>
      </c>
      <c r="C151" s="610" t="s">
        <v>1917</v>
      </c>
      <c r="D151" s="86" t="s">
        <v>1926</v>
      </c>
      <c r="E151" s="602" t="s">
        <v>1938</v>
      </c>
      <c r="F151" s="409"/>
      <c r="G151" s="437"/>
      <c r="H151" s="458" t="s">
        <v>1938</v>
      </c>
      <c r="I151" s="481"/>
      <c r="J151" s="437"/>
      <c r="K151" s="508" t="s">
        <v>1938</v>
      </c>
    </row>
    <row r="152" spans="1:11" x14ac:dyDescent="0.15">
      <c r="A152" s="21"/>
      <c r="B152" s="31" t="s">
        <v>1869</v>
      </c>
      <c r="C152" s="611"/>
      <c r="D152" s="87" t="s">
        <v>1927</v>
      </c>
      <c r="E152" s="603"/>
      <c r="F152" s="408"/>
      <c r="G152" s="436"/>
      <c r="H152" s="457" t="s">
        <v>1938</v>
      </c>
      <c r="I152" s="480"/>
      <c r="J152" s="436"/>
      <c r="K152" s="507" t="s">
        <v>1938</v>
      </c>
    </row>
    <row r="153" spans="1:11" x14ac:dyDescent="0.15">
      <c r="A153" s="21"/>
      <c r="B153" s="31" t="s">
        <v>1870</v>
      </c>
      <c r="C153" s="611"/>
      <c r="D153" s="87" t="s">
        <v>1928</v>
      </c>
      <c r="E153" s="603"/>
      <c r="F153" s="408"/>
      <c r="G153" s="436"/>
      <c r="H153" s="457" t="s">
        <v>1938</v>
      </c>
      <c r="I153" s="480"/>
      <c r="J153" s="436"/>
      <c r="K153" s="507" t="s">
        <v>1938</v>
      </c>
    </row>
    <row r="154" spans="1:11" x14ac:dyDescent="0.15">
      <c r="A154" s="21"/>
      <c r="B154" s="31" t="s">
        <v>1871</v>
      </c>
      <c r="C154" s="611"/>
      <c r="D154" s="87" t="s">
        <v>1929</v>
      </c>
      <c r="E154" s="603"/>
      <c r="F154" s="408"/>
      <c r="G154" s="436"/>
      <c r="H154" s="457" t="s">
        <v>1938</v>
      </c>
      <c r="I154" s="480"/>
      <c r="J154" s="436"/>
      <c r="K154" s="507" t="s">
        <v>1938</v>
      </c>
    </row>
    <row r="155" spans="1:11" x14ac:dyDescent="0.15">
      <c r="A155" s="21"/>
      <c r="B155" s="34" t="s">
        <v>1872</v>
      </c>
      <c r="C155" s="612"/>
      <c r="D155" s="389">
        <v>1250</v>
      </c>
      <c r="E155" s="604"/>
      <c r="F155" s="407"/>
      <c r="G155" s="438"/>
      <c r="H155" s="459" t="s">
        <v>1938</v>
      </c>
      <c r="I155" s="479"/>
      <c r="J155" s="438"/>
      <c r="K155" s="509" t="s">
        <v>1938</v>
      </c>
    </row>
    <row r="156" spans="1:11" x14ac:dyDescent="0.15">
      <c r="A156" s="21"/>
      <c r="B156" s="48" t="s">
        <v>1873</v>
      </c>
      <c r="C156" s="610" t="s">
        <v>1918</v>
      </c>
      <c r="D156" s="86" t="s">
        <v>1930</v>
      </c>
      <c r="E156" s="602" t="s">
        <v>1938</v>
      </c>
      <c r="F156" s="409"/>
      <c r="G156" s="437"/>
      <c r="H156" s="458" t="s">
        <v>1938</v>
      </c>
      <c r="I156" s="481"/>
      <c r="J156" s="437"/>
      <c r="K156" s="508" t="s">
        <v>1938</v>
      </c>
    </row>
    <row r="157" spans="1:11" x14ac:dyDescent="0.15">
      <c r="A157" s="21"/>
      <c r="B157" s="31" t="s">
        <v>1874</v>
      </c>
      <c r="C157" s="611"/>
      <c r="D157" s="87" t="s">
        <v>1931</v>
      </c>
      <c r="E157" s="603"/>
      <c r="F157" s="408"/>
      <c r="G157" s="436"/>
      <c r="H157" s="457" t="s">
        <v>1938</v>
      </c>
      <c r="I157" s="480"/>
      <c r="J157" s="436"/>
      <c r="K157" s="507" t="s">
        <v>1938</v>
      </c>
    </row>
    <row r="158" spans="1:11" x14ac:dyDescent="0.15">
      <c r="A158" s="21"/>
      <c r="B158" s="31" t="s">
        <v>1875</v>
      </c>
      <c r="C158" s="611"/>
      <c r="D158" s="87" t="s">
        <v>1932</v>
      </c>
      <c r="E158" s="603"/>
      <c r="F158" s="408"/>
      <c r="G158" s="436"/>
      <c r="H158" s="457" t="s">
        <v>1938</v>
      </c>
      <c r="I158" s="480"/>
      <c r="J158" s="436"/>
      <c r="K158" s="507" t="s">
        <v>1938</v>
      </c>
    </row>
    <row r="159" spans="1:11" x14ac:dyDescent="0.15">
      <c r="A159" s="21"/>
      <c r="B159" s="31" t="s">
        <v>1876</v>
      </c>
      <c r="C159" s="611"/>
      <c r="D159" s="87" t="s">
        <v>1933</v>
      </c>
      <c r="E159" s="603"/>
      <c r="F159" s="408"/>
      <c r="G159" s="436"/>
      <c r="H159" s="457" t="s">
        <v>1938</v>
      </c>
      <c r="I159" s="480"/>
      <c r="J159" s="436"/>
      <c r="K159" s="507" t="s">
        <v>1938</v>
      </c>
    </row>
    <row r="160" spans="1:11" x14ac:dyDescent="0.15">
      <c r="A160" s="21"/>
      <c r="B160" s="34" t="s">
        <v>1877</v>
      </c>
      <c r="C160" s="612"/>
      <c r="D160" s="389">
        <v>1250</v>
      </c>
      <c r="E160" s="604"/>
      <c r="F160" s="407"/>
      <c r="G160" s="438"/>
      <c r="H160" s="459" t="s">
        <v>1938</v>
      </c>
      <c r="I160" s="479"/>
      <c r="J160" s="438"/>
      <c r="K160" s="509" t="s">
        <v>1938</v>
      </c>
    </row>
    <row r="161" spans="1:11" ht="13.5" customHeight="1" x14ac:dyDescent="0.15">
      <c r="A161" s="21"/>
      <c r="B161" s="30" t="s">
        <v>1878</v>
      </c>
      <c r="C161" s="610" t="s">
        <v>1919</v>
      </c>
      <c r="D161" s="86" t="s">
        <v>1934</v>
      </c>
      <c r="E161" s="602" t="s">
        <v>1938</v>
      </c>
      <c r="F161" s="418"/>
      <c r="G161" s="442"/>
      <c r="H161" s="456" t="s">
        <v>1938</v>
      </c>
      <c r="I161" s="486"/>
      <c r="J161" s="442"/>
      <c r="K161" s="513" t="s">
        <v>1938</v>
      </c>
    </row>
    <row r="162" spans="1:11" x14ac:dyDescent="0.15">
      <c r="A162" s="21"/>
      <c r="B162" s="31" t="s">
        <v>1879</v>
      </c>
      <c r="C162" s="611"/>
      <c r="D162" s="87" t="s">
        <v>1935</v>
      </c>
      <c r="E162" s="603"/>
      <c r="F162" s="408"/>
      <c r="G162" s="436"/>
      <c r="H162" s="457" t="s">
        <v>1938</v>
      </c>
      <c r="I162" s="480"/>
      <c r="J162" s="436"/>
      <c r="K162" s="507" t="s">
        <v>1938</v>
      </c>
    </row>
    <row r="163" spans="1:11" x14ac:dyDescent="0.15">
      <c r="A163" s="21"/>
      <c r="B163" s="31" t="s">
        <v>1880</v>
      </c>
      <c r="C163" s="611"/>
      <c r="D163" s="87" t="s">
        <v>1936</v>
      </c>
      <c r="E163" s="603"/>
      <c r="F163" s="408"/>
      <c r="G163" s="436"/>
      <c r="H163" s="457" t="s">
        <v>1938</v>
      </c>
      <c r="I163" s="480"/>
      <c r="J163" s="436"/>
      <c r="K163" s="507" t="s">
        <v>1938</v>
      </c>
    </row>
    <row r="164" spans="1:11" x14ac:dyDescent="0.15">
      <c r="A164" s="21"/>
      <c r="B164" s="31" t="s">
        <v>1881</v>
      </c>
      <c r="C164" s="612"/>
      <c r="D164" s="87" t="s">
        <v>1933</v>
      </c>
      <c r="E164" s="603"/>
      <c r="F164" s="408"/>
      <c r="G164" s="436"/>
      <c r="H164" s="457" t="s">
        <v>1938</v>
      </c>
      <c r="I164" s="480"/>
      <c r="J164" s="436"/>
      <c r="K164" s="507" t="s">
        <v>1938</v>
      </c>
    </row>
    <row r="165" spans="1:11" x14ac:dyDescent="0.15">
      <c r="A165" s="21"/>
      <c r="B165" s="34" t="s">
        <v>1882</v>
      </c>
      <c r="C165" s="612"/>
      <c r="D165" s="389">
        <v>1250</v>
      </c>
      <c r="E165" s="604"/>
      <c r="F165" s="423"/>
      <c r="G165" s="438"/>
      <c r="H165" s="459" t="s">
        <v>1938</v>
      </c>
      <c r="I165" s="485"/>
      <c r="J165" s="438"/>
      <c r="K165" s="509" t="s">
        <v>1938</v>
      </c>
    </row>
    <row r="166" spans="1:11" x14ac:dyDescent="0.15">
      <c r="A166" s="55"/>
      <c r="B166" s="375" t="s">
        <v>1883</v>
      </c>
      <c r="C166" s="575" t="s">
        <v>1920</v>
      </c>
      <c r="D166" s="390">
        <v>0</v>
      </c>
      <c r="E166" s="578"/>
      <c r="F166" s="424"/>
      <c r="G166" s="446"/>
      <c r="H166" s="467"/>
      <c r="I166" s="490"/>
      <c r="J166" s="446"/>
      <c r="K166" s="517"/>
    </row>
    <row r="167" spans="1:11" x14ac:dyDescent="0.15">
      <c r="A167" s="55"/>
      <c r="B167" s="376" t="s">
        <v>1884</v>
      </c>
      <c r="C167" s="576"/>
      <c r="D167" s="391">
        <v>2</v>
      </c>
      <c r="E167" s="579"/>
      <c r="F167" s="425"/>
      <c r="G167" s="447"/>
      <c r="H167" s="468"/>
      <c r="I167" s="491"/>
      <c r="J167" s="447"/>
      <c r="K167" s="518"/>
    </row>
    <row r="168" spans="1:11" x14ac:dyDescent="0.15">
      <c r="A168" s="55"/>
      <c r="B168" s="376" t="s">
        <v>1885</v>
      </c>
      <c r="C168" s="576"/>
      <c r="D168" s="391">
        <v>4</v>
      </c>
      <c r="E168" s="579"/>
      <c r="F168" s="425"/>
      <c r="G168" s="447"/>
      <c r="H168" s="468"/>
      <c r="I168" s="491"/>
      <c r="J168" s="447"/>
      <c r="K168" s="518"/>
    </row>
    <row r="169" spans="1:11" ht="14.25" thickBot="1" x14ac:dyDescent="0.2">
      <c r="A169" s="55"/>
      <c r="B169" s="377" t="s">
        <v>1886</v>
      </c>
      <c r="C169" s="577"/>
      <c r="D169" s="392">
        <v>20</v>
      </c>
      <c r="E169" s="580"/>
      <c r="F169" s="426"/>
      <c r="G169" s="448"/>
      <c r="H169" s="469"/>
      <c r="I169" s="492"/>
      <c r="J169" s="448"/>
      <c r="K169" s="519"/>
    </row>
    <row r="170" spans="1:11" ht="14.25" customHeight="1" thickBot="1" x14ac:dyDescent="0.2">
      <c r="A170" s="55"/>
      <c r="B170" s="582" t="s">
        <v>2040</v>
      </c>
      <c r="C170" s="583"/>
      <c r="D170" s="583"/>
      <c r="E170" s="584"/>
      <c r="F170" s="427">
        <f>IF(COUNT(F18:F114,F117,F121:F165)&gt;0,SUM(F18:F114,F117,F121:F165),"")</f>
        <v>49449851887</v>
      </c>
      <c r="G170" s="449"/>
      <c r="H170" s="470"/>
      <c r="I170" s="427">
        <f>IF(COUNT(I18:I114,I117,I121:I165)&gt;0,SUM(I18:I114,I117,I121:I165),"")</f>
        <v>49449851887</v>
      </c>
      <c r="J170" s="449"/>
      <c r="K170" s="520"/>
    </row>
    <row r="171" spans="1:11" ht="14.25" customHeight="1" thickBot="1" x14ac:dyDescent="0.2">
      <c r="A171" s="55"/>
      <c r="B171" s="585" t="s">
        <v>2012</v>
      </c>
      <c r="C171" s="586"/>
      <c r="D171" s="586"/>
      <c r="E171" s="587"/>
      <c r="F171" s="428"/>
      <c r="G171" s="450">
        <f>IF(COUNT(G18:G114,G117,G121:G165)&gt;0,SUM(G18:G114,G117,G121:G165),"")</f>
        <v>3853426576</v>
      </c>
      <c r="H171" s="471">
        <v>7.8960407549188191E-2</v>
      </c>
      <c r="I171" s="428"/>
      <c r="J171" s="499">
        <f>IF(COUNT(J18:J114,J117,J121:J165)&gt;0,SUM(J18:J114,J117,J121:J165),"")</f>
        <v>3853426576</v>
      </c>
      <c r="K171" s="521">
        <v>7.8960407549188191E-2</v>
      </c>
    </row>
    <row r="172" spans="1:11" ht="14.25" thickBot="1" x14ac:dyDescent="0.2">
      <c r="A172" s="55"/>
      <c r="B172" s="55"/>
      <c r="C172" s="55"/>
      <c r="D172" s="55"/>
      <c r="E172" s="55"/>
      <c r="F172" s="55"/>
      <c r="G172" s="55"/>
      <c r="H172" s="55"/>
      <c r="I172" s="55"/>
      <c r="J172" s="500"/>
      <c r="K172" s="500"/>
    </row>
    <row r="173" spans="1:11" ht="14.25" customHeight="1" x14ac:dyDescent="0.15">
      <c r="A173" s="55"/>
      <c r="B173" s="588" t="s">
        <v>2041</v>
      </c>
      <c r="C173" s="589"/>
      <c r="D173" s="594" t="s">
        <v>2051</v>
      </c>
      <c r="E173" s="595"/>
      <c r="F173" s="429"/>
      <c r="G173" s="451" t="s">
        <v>2058</v>
      </c>
      <c r="H173" s="472"/>
      <c r="I173" s="493"/>
      <c r="J173" s="501"/>
      <c r="K173" s="522"/>
    </row>
    <row r="174" spans="1:11" ht="14.25" customHeight="1" x14ac:dyDescent="0.15">
      <c r="A174" s="55"/>
      <c r="B174" s="590"/>
      <c r="C174" s="591"/>
      <c r="D174" s="596" t="s">
        <v>2052</v>
      </c>
      <c r="E174" s="597"/>
      <c r="F174" s="430"/>
      <c r="G174" s="452"/>
      <c r="H174" s="473"/>
      <c r="I174" s="494"/>
      <c r="J174" s="502"/>
      <c r="K174" s="523"/>
    </row>
    <row r="175" spans="1:11" ht="14.25" customHeight="1" x14ac:dyDescent="0.15">
      <c r="A175" s="55"/>
      <c r="B175" s="590"/>
      <c r="C175" s="591"/>
      <c r="D175" s="598" t="s">
        <v>2053</v>
      </c>
      <c r="E175" s="599"/>
      <c r="F175" s="431"/>
      <c r="G175" s="452"/>
      <c r="H175" s="473"/>
      <c r="I175" s="494"/>
      <c r="J175" s="502"/>
      <c r="K175" s="523"/>
    </row>
    <row r="176" spans="1:11" ht="14.25" customHeight="1" thickBot="1" x14ac:dyDescent="0.2">
      <c r="A176" s="55"/>
      <c r="B176" s="592"/>
      <c r="C176" s="593"/>
      <c r="D176" s="600" t="s">
        <v>1971</v>
      </c>
      <c r="E176" s="60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1" t="s">
        <v>2042</v>
      </c>
      <c r="C178" s="581"/>
      <c r="D178" s="581"/>
      <c r="E178" s="581"/>
      <c r="F178" s="581"/>
      <c r="G178" s="581"/>
      <c r="H178" s="581"/>
      <c r="I178" s="581"/>
      <c r="J178" s="581"/>
      <c r="K178" s="581"/>
    </row>
    <row r="179" spans="1:11" ht="30" customHeight="1" x14ac:dyDescent="0.15">
      <c r="A179" s="55"/>
      <c r="B179" s="581"/>
      <c r="C179" s="581"/>
      <c r="D179" s="581"/>
      <c r="E179" s="581"/>
      <c r="F179" s="581"/>
      <c r="G179" s="581"/>
      <c r="H179" s="581"/>
      <c r="I179" s="581"/>
      <c r="J179" s="581"/>
      <c r="K179" s="581"/>
    </row>
    <row r="180" spans="1:11" ht="13.5" customHeight="1" x14ac:dyDescent="0.15">
      <c r="A180" s="55"/>
      <c r="B180" s="581"/>
      <c r="C180" s="581"/>
      <c r="D180" s="581"/>
      <c r="E180" s="581"/>
      <c r="F180" s="581"/>
      <c r="G180" s="581"/>
      <c r="H180" s="581"/>
      <c r="I180" s="581"/>
      <c r="J180" s="581"/>
      <c r="K180" s="581"/>
    </row>
    <row r="181" spans="1:11" ht="13.5" customHeight="1" x14ac:dyDescent="0.15">
      <c r="A181" s="55"/>
      <c r="B181" s="581"/>
      <c r="C181" s="581"/>
      <c r="D181" s="581"/>
      <c r="E181" s="581"/>
      <c r="F181" s="581"/>
      <c r="G181" s="581"/>
      <c r="H181" s="581"/>
      <c r="I181" s="581"/>
      <c r="J181" s="581"/>
      <c r="K181" s="581"/>
    </row>
    <row r="182" spans="1:11" ht="27" customHeight="1" x14ac:dyDescent="0.15">
      <c r="A182" s="55"/>
      <c r="B182" s="581"/>
      <c r="C182" s="581"/>
      <c r="D182" s="581"/>
      <c r="E182" s="581"/>
      <c r="F182" s="581"/>
      <c r="G182" s="581"/>
      <c r="H182" s="581"/>
      <c r="I182" s="581"/>
      <c r="J182" s="581"/>
      <c r="K182" s="581"/>
    </row>
    <row r="183" spans="1:11" ht="13.5" customHeight="1" x14ac:dyDescent="0.15">
      <c r="A183" s="55"/>
      <c r="B183" s="581"/>
      <c r="C183" s="581"/>
      <c r="D183" s="581"/>
      <c r="E183" s="581"/>
      <c r="F183" s="581"/>
      <c r="G183" s="581"/>
      <c r="H183" s="581"/>
      <c r="I183" s="581"/>
      <c r="J183" s="581"/>
      <c r="K183" s="581"/>
    </row>
    <row r="184" spans="1:11" ht="13.5" customHeight="1" x14ac:dyDescent="0.15">
      <c r="A184" s="55"/>
      <c r="B184" s="581"/>
      <c r="C184" s="581"/>
      <c r="D184" s="581"/>
      <c r="E184" s="581"/>
      <c r="F184" s="581"/>
      <c r="G184" s="581"/>
      <c r="H184" s="581"/>
      <c r="I184" s="581"/>
      <c r="J184" s="581"/>
      <c r="K184" s="581"/>
    </row>
    <row r="185" spans="1:11" ht="13.5" customHeight="1" x14ac:dyDescent="0.15">
      <c r="A185" s="55"/>
      <c r="B185" s="581"/>
      <c r="C185" s="581"/>
      <c r="D185" s="581"/>
      <c r="E185" s="581"/>
      <c r="F185" s="581"/>
      <c r="G185" s="581"/>
      <c r="H185" s="581"/>
      <c r="I185" s="581"/>
      <c r="J185" s="581"/>
      <c r="K185" s="581"/>
    </row>
    <row r="186" spans="1:11" ht="13.5" customHeight="1" x14ac:dyDescent="0.15">
      <c r="A186" s="55"/>
      <c r="B186" s="581"/>
      <c r="C186" s="581"/>
      <c r="D186" s="581"/>
      <c r="E186" s="581"/>
      <c r="F186" s="581"/>
      <c r="G186" s="581"/>
      <c r="H186" s="581"/>
      <c r="I186" s="581"/>
      <c r="J186" s="581"/>
      <c r="K186" s="581"/>
    </row>
    <row r="187" spans="1:11" ht="358.5" customHeight="1" x14ac:dyDescent="0.15">
      <c r="A187" s="55"/>
      <c r="B187" s="581"/>
      <c r="C187" s="581"/>
      <c r="D187" s="581"/>
      <c r="E187" s="581"/>
      <c r="F187" s="581"/>
      <c r="G187" s="581"/>
      <c r="H187" s="581"/>
      <c r="I187" s="581"/>
      <c r="J187" s="581"/>
      <c r="K187" s="581"/>
    </row>
  </sheetData>
  <mergeCells count="78">
    <mergeCell ref="B8:C8"/>
    <mergeCell ref="E8:H8"/>
    <mergeCell ref="J8:K8"/>
    <mergeCell ref="I3:K3"/>
    <mergeCell ref="E5:H7"/>
    <mergeCell ref="B6:C7"/>
    <mergeCell ref="D6:D7"/>
    <mergeCell ref="J7:K7"/>
    <mergeCell ref="J6:K6"/>
    <mergeCell ref="C3:C4"/>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1734</v>
      </c>
    </row>
    <row r="2" spans="1:10" x14ac:dyDescent="0.15">
      <c r="A2" s="705" t="s">
        <v>6</v>
      </c>
      <c r="B2" s="705"/>
      <c r="C2" s="705"/>
      <c r="D2" s="705"/>
      <c r="E2" s="705"/>
      <c r="F2" s="705"/>
      <c r="G2" s="705"/>
      <c r="H2" s="705"/>
      <c r="I2" s="705"/>
      <c r="J2" s="243" t="s">
        <v>1949</v>
      </c>
    </row>
    <row r="3" spans="1:10" ht="14.25" thickBot="1" x14ac:dyDescent="0.2">
      <c r="A3" s="254" t="s">
        <v>1999</v>
      </c>
      <c r="B3" s="254"/>
      <c r="C3" s="254"/>
      <c r="D3" s="170"/>
      <c r="E3" s="130"/>
      <c r="F3" s="177"/>
      <c r="G3" s="130" t="s">
        <v>1941</v>
      </c>
      <c r="H3" s="235" t="s">
        <v>1944</v>
      </c>
      <c r="I3" s="177">
        <v>1</v>
      </c>
      <c r="J3" s="170" t="s">
        <v>64</v>
      </c>
    </row>
    <row r="4" spans="1:10" ht="13.5" customHeight="1" x14ac:dyDescent="0.15">
      <c r="A4" s="706" t="s">
        <v>1736</v>
      </c>
      <c r="B4" s="709" t="s">
        <v>1888</v>
      </c>
      <c r="C4" s="710"/>
      <c r="D4" s="715" t="s">
        <v>2034</v>
      </c>
      <c r="E4" s="718" t="s">
        <v>73</v>
      </c>
      <c r="F4" s="719"/>
      <c r="G4" s="720"/>
      <c r="H4" s="709" t="s">
        <v>76</v>
      </c>
      <c r="I4" s="710"/>
      <c r="J4" s="721"/>
    </row>
    <row r="5" spans="1:10" ht="13.5" customHeight="1" x14ac:dyDescent="0.15">
      <c r="A5" s="707"/>
      <c r="B5" s="711"/>
      <c r="C5" s="712"/>
      <c r="D5" s="716"/>
      <c r="E5" s="699" t="s">
        <v>1986</v>
      </c>
      <c r="F5" s="701" t="s">
        <v>1997</v>
      </c>
      <c r="G5" s="722" t="s">
        <v>1998</v>
      </c>
      <c r="H5" s="699" t="s">
        <v>1986</v>
      </c>
      <c r="I5" s="701" t="s">
        <v>1997</v>
      </c>
      <c r="J5" s="703" t="s">
        <v>1998</v>
      </c>
    </row>
    <row r="6" spans="1:10" ht="14.25" thickBot="1" x14ac:dyDescent="0.2">
      <c r="A6" s="708"/>
      <c r="B6" s="713"/>
      <c r="C6" s="714"/>
      <c r="D6" s="717"/>
      <c r="E6" s="700"/>
      <c r="F6" s="702"/>
      <c r="G6" s="723"/>
      <c r="H6" s="700"/>
      <c r="I6" s="702"/>
      <c r="J6" s="704"/>
    </row>
    <row r="7" spans="1:10" ht="27" customHeight="1" x14ac:dyDescent="0.15">
      <c r="A7" s="41" t="s">
        <v>1728</v>
      </c>
      <c r="B7" s="678" t="s">
        <v>2013</v>
      </c>
      <c r="C7" s="679"/>
      <c r="D7" s="70">
        <v>10</v>
      </c>
      <c r="E7" s="290"/>
      <c r="F7" s="306"/>
      <c r="G7" s="321" t="s">
        <v>1938</v>
      </c>
      <c r="H7" s="338"/>
      <c r="I7" s="306"/>
      <c r="J7" s="351" t="s">
        <v>1938</v>
      </c>
    </row>
    <row r="8" spans="1:10" ht="13.5" customHeight="1" x14ac:dyDescent="0.15">
      <c r="A8" s="255" t="s">
        <v>110</v>
      </c>
      <c r="B8" s="264" t="s">
        <v>2014</v>
      </c>
      <c r="C8" s="275"/>
      <c r="D8" s="281">
        <v>20</v>
      </c>
      <c r="E8" s="291"/>
      <c r="F8" s="307"/>
      <c r="G8" s="322"/>
      <c r="H8" s="339"/>
      <c r="I8" s="307"/>
      <c r="J8" s="352"/>
    </row>
    <row r="9" spans="1:10" ht="13.5" customHeight="1" x14ac:dyDescent="0.15">
      <c r="A9" s="167" t="s">
        <v>1959</v>
      </c>
      <c r="B9" s="693" t="s">
        <v>2015</v>
      </c>
      <c r="C9" s="694"/>
      <c r="D9" s="71">
        <v>40</v>
      </c>
      <c r="E9" s="290"/>
      <c r="F9" s="306"/>
      <c r="G9" s="323" t="s">
        <v>1938</v>
      </c>
      <c r="H9" s="338"/>
      <c r="I9" s="306"/>
      <c r="J9" s="351" t="s">
        <v>1938</v>
      </c>
    </row>
    <row r="10" spans="1:10" ht="13.5" customHeight="1" x14ac:dyDescent="0.15">
      <c r="A10" s="256" t="s">
        <v>1743</v>
      </c>
      <c r="B10" s="265" t="s">
        <v>2016</v>
      </c>
      <c r="C10" s="276"/>
      <c r="D10" s="282">
        <v>50</v>
      </c>
      <c r="E10" s="292"/>
      <c r="F10" s="308"/>
      <c r="G10" s="324"/>
      <c r="H10" s="340"/>
      <c r="I10" s="308"/>
      <c r="J10" s="353"/>
    </row>
    <row r="11" spans="1:10" ht="27" customHeight="1" x14ac:dyDescent="0.15">
      <c r="A11" s="257" t="s">
        <v>2000</v>
      </c>
      <c r="B11" s="680" t="s">
        <v>2017</v>
      </c>
      <c r="C11" s="681"/>
      <c r="D11" s="283">
        <v>50</v>
      </c>
      <c r="E11" s="293"/>
      <c r="F11" s="309"/>
      <c r="G11" s="322"/>
      <c r="H11" s="341"/>
      <c r="I11" s="309"/>
      <c r="J11" s="354"/>
    </row>
    <row r="12" spans="1:10" ht="13.5" customHeight="1" x14ac:dyDescent="0.15">
      <c r="A12" s="258" t="s">
        <v>1744</v>
      </c>
      <c r="B12" s="663" t="s">
        <v>2018</v>
      </c>
      <c r="C12" s="682"/>
      <c r="D12" s="281">
        <v>50</v>
      </c>
      <c r="E12" s="291"/>
      <c r="F12" s="307"/>
      <c r="G12" s="325"/>
      <c r="H12" s="339"/>
      <c r="I12" s="307"/>
      <c r="J12" s="352"/>
    </row>
    <row r="13" spans="1:10" ht="13.5" customHeight="1" x14ac:dyDescent="0.15">
      <c r="A13" s="30" t="s">
        <v>1960</v>
      </c>
      <c r="B13" s="695" t="s">
        <v>2019</v>
      </c>
      <c r="C13" s="696"/>
      <c r="D13" s="284">
        <v>100</v>
      </c>
      <c r="E13" s="294"/>
      <c r="F13" s="310"/>
      <c r="G13" s="326" t="s">
        <v>1938</v>
      </c>
      <c r="H13" s="342"/>
      <c r="I13" s="310"/>
      <c r="J13" s="355" t="s">
        <v>1938</v>
      </c>
    </row>
    <row r="14" spans="1:10" ht="13.5" customHeight="1" x14ac:dyDescent="0.15">
      <c r="A14" s="259" t="s">
        <v>1746</v>
      </c>
      <c r="B14" s="266" t="s">
        <v>2020</v>
      </c>
      <c r="C14" s="277"/>
      <c r="D14" s="285">
        <v>100</v>
      </c>
      <c r="E14" s="295"/>
      <c r="F14" s="311"/>
      <c r="G14" s="327"/>
      <c r="H14" s="343"/>
      <c r="I14" s="311"/>
      <c r="J14" s="356"/>
    </row>
    <row r="15" spans="1:10" ht="13.5" customHeight="1" x14ac:dyDescent="0.15">
      <c r="A15" s="259" t="s">
        <v>1747</v>
      </c>
      <c r="B15" s="266" t="s">
        <v>2021</v>
      </c>
      <c r="C15" s="277"/>
      <c r="D15" s="285">
        <v>100</v>
      </c>
      <c r="E15" s="295"/>
      <c r="F15" s="311"/>
      <c r="G15" s="327"/>
      <c r="H15" s="343"/>
      <c r="I15" s="311"/>
      <c r="J15" s="356"/>
    </row>
    <row r="16" spans="1:10" ht="13.5" customHeight="1" x14ac:dyDescent="0.15">
      <c r="A16" s="259" t="s">
        <v>1748</v>
      </c>
      <c r="B16" s="266" t="s">
        <v>2022</v>
      </c>
      <c r="C16" s="277"/>
      <c r="D16" s="285">
        <v>100</v>
      </c>
      <c r="E16" s="295"/>
      <c r="F16" s="311"/>
      <c r="G16" s="327"/>
      <c r="H16" s="343"/>
      <c r="I16" s="311"/>
      <c r="J16" s="356"/>
    </row>
    <row r="17" spans="1:10" ht="27" customHeight="1" x14ac:dyDescent="0.15">
      <c r="A17" s="259" t="s">
        <v>2001</v>
      </c>
      <c r="B17" s="697" t="s">
        <v>2017</v>
      </c>
      <c r="C17" s="698"/>
      <c r="D17" s="285">
        <v>100</v>
      </c>
      <c r="E17" s="295"/>
      <c r="F17" s="311"/>
      <c r="G17" s="327"/>
      <c r="H17" s="343"/>
      <c r="I17" s="311"/>
      <c r="J17" s="356"/>
    </row>
    <row r="18" spans="1:10" ht="13.5" customHeight="1" x14ac:dyDescent="0.15">
      <c r="A18" s="37" t="s">
        <v>2002</v>
      </c>
      <c r="B18" s="683" t="s">
        <v>2023</v>
      </c>
      <c r="C18" s="684"/>
      <c r="D18" s="78">
        <v>100</v>
      </c>
      <c r="E18" s="237"/>
      <c r="F18" s="193"/>
      <c r="G18" s="328" t="s">
        <v>1938</v>
      </c>
      <c r="H18" s="344"/>
      <c r="I18" s="317"/>
      <c r="J18" s="357" t="s">
        <v>1938</v>
      </c>
    </row>
    <row r="19" spans="1:10" ht="40.5" customHeight="1" x14ac:dyDescent="0.15">
      <c r="A19" s="260" t="s">
        <v>1961</v>
      </c>
      <c r="B19" s="685" t="s">
        <v>72</v>
      </c>
      <c r="C19" s="686"/>
      <c r="D19" s="84">
        <v>100</v>
      </c>
      <c r="E19" s="290">
        <v>0</v>
      </c>
      <c r="F19" s="306">
        <v>1891405021</v>
      </c>
      <c r="G19" s="321">
        <v>3.8800000000000001E-2</v>
      </c>
      <c r="H19" s="338">
        <v>0</v>
      </c>
      <c r="I19" s="306">
        <v>0</v>
      </c>
      <c r="J19" s="351">
        <v>0</v>
      </c>
    </row>
    <row r="20" spans="1:10" ht="33" customHeight="1" x14ac:dyDescent="0.15">
      <c r="A20" s="47" t="s">
        <v>2003</v>
      </c>
      <c r="B20" s="687" t="s">
        <v>2024</v>
      </c>
      <c r="C20" s="688"/>
      <c r="D20" s="71">
        <v>100</v>
      </c>
      <c r="E20" s="290"/>
      <c r="F20" s="306"/>
      <c r="G20" s="321" t="s">
        <v>1938</v>
      </c>
      <c r="H20" s="338"/>
      <c r="I20" s="306"/>
      <c r="J20" s="351" t="s">
        <v>1938</v>
      </c>
    </row>
    <row r="21" spans="1:10" ht="27" customHeight="1" x14ac:dyDescent="0.15">
      <c r="A21" s="261" t="s">
        <v>1714</v>
      </c>
      <c r="B21" s="689" t="s">
        <v>2025</v>
      </c>
      <c r="C21" s="690"/>
      <c r="D21" s="286">
        <v>100</v>
      </c>
      <c r="E21" s="296"/>
      <c r="F21" s="312"/>
      <c r="G21" s="329"/>
      <c r="H21" s="345"/>
      <c r="I21" s="312"/>
      <c r="J21" s="358"/>
    </row>
    <row r="22" spans="1:10" ht="27" customHeight="1" x14ac:dyDescent="0.15">
      <c r="A22" s="167" t="s">
        <v>2004</v>
      </c>
      <c r="B22" s="687" t="s">
        <v>2026</v>
      </c>
      <c r="C22" s="688"/>
      <c r="D22" s="71">
        <v>100</v>
      </c>
      <c r="E22" s="297"/>
      <c r="F22" s="313"/>
      <c r="G22" s="323" t="s">
        <v>1938</v>
      </c>
      <c r="H22" s="346"/>
      <c r="I22" s="313"/>
      <c r="J22" s="359" t="s">
        <v>1938</v>
      </c>
    </row>
    <row r="23" spans="1:10" ht="13.5" customHeight="1" x14ac:dyDescent="0.15">
      <c r="A23" s="33" t="s">
        <v>2005</v>
      </c>
      <c r="B23" s="267" t="s">
        <v>2027</v>
      </c>
      <c r="C23" s="278"/>
      <c r="D23" s="79" t="s">
        <v>2035</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1769</v>
      </c>
      <c r="B24" s="268" t="s">
        <v>1964</v>
      </c>
      <c r="C24" s="279"/>
      <c r="D24" s="77" t="s">
        <v>2035</v>
      </c>
      <c r="E24" s="299"/>
      <c r="F24" s="315"/>
      <c r="G24" s="331" t="s">
        <v>1938</v>
      </c>
      <c r="H24" s="299"/>
      <c r="I24" s="315"/>
      <c r="J24" s="361" t="s">
        <v>1938</v>
      </c>
    </row>
    <row r="25" spans="1:10" ht="13.5" customHeight="1" x14ac:dyDescent="0.15">
      <c r="A25" s="31" t="s">
        <v>1770</v>
      </c>
      <c r="B25" s="268" t="s">
        <v>1973</v>
      </c>
      <c r="C25" s="279"/>
      <c r="D25" s="77" t="s">
        <v>2035</v>
      </c>
      <c r="E25" s="299"/>
      <c r="F25" s="315"/>
      <c r="G25" s="331" t="s">
        <v>1938</v>
      </c>
      <c r="H25" s="299"/>
      <c r="I25" s="315"/>
      <c r="J25" s="361" t="s">
        <v>1938</v>
      </c>
    </row>
    <row r="26" spans="1:10" ht="13.5" customHeight="1" x14ac:dyDescent="0.15">
      <c r="A26" s="262" t="s">
        <v>1771</v>
      </c>
      <c r="B26" s="269" t="s">
        <v>1979</v>
      </c>
      <c r="C26" s="279"/>
      <c r="D26" s="85" t="s">
        <v>2035</v>
      </c>
      <c r="E26" s="300"/>
      <c r="F26" s="315"/>
      <c r="G26" s="332" t="s">
        <v>1938</v>
      </c>
      <c r="H26" s="299"/>
      <c r="I26" s="315"/>
      <c r="J26" s="362" t="s">
        <v>1938</v>
      </c>
    </row>
    <row r="27" spans="1:10" ht="13.5" customHeight="1" x14ac:dyDescent="0.15">
      <c r="A27" s="31" t="s">
        <v>1772</v>
      </c>
      <c r="B27" s="268" t="s">
        <v>1980</v>
      </c>
      <c r="C27" s="278"/>
      <c r="D27" s="77" t="s">
        <v>2035</v>
      </c>
      <c r="E27" s="301"/>
      <c r="F27" s="316"/>
      <c r="G27" s="331" t="s">
        <v>1938</v>
      </c>
      <c r="H27" s="300"/>
      <c r="I27" s="316"/>
      <c r="J27" s="361" t="s">
        <v>1938</v>
      </c>
    </row>
    <row r="28" spans="1:10" ht="13.5" customHeight="1" x14ac:dyDescent="0.15">
      <c r="A28" s="31" t="s">
        <v>1773</v>
      </c>
      <c r="B28" s="268" t="s">
        <v>1981</v>
      </c>
      <c r="C28" s="279"/>
      <c r="D28" s="77" t="s">
        <v>2035</v>
      </c>
      <c r="E28" s="300"/>
      <c r="F28" s="316"/>
      <c r="G28" s="331" t="s">
        <v>1938</v>
      </c>
      <c r="H28" s="300"/>
      <c r="I28" s="316"/>
      <c r="J28" s="361" t="s">
        <v>1938</v>
      </c>
    </row>
    <row r="29" spans="1:10" ht="13.5" customHeight="1" x14ac:dyDescent="0.15">
      <c r="A29" s="31" t="s">
        <v>1774</v>
      </c>
      <c r="B29" s="268" t="s">
        <v>1982</v>
      </c>
      <c r="C29" s="279"/>
      <c r="D29" s="77" t="s">
        <v>2035</v>
      </c>
      <c r="E29" s="300"/>
      <c r="F29" s="316"/>
      <c r="G29" s="331" t="s">
        <v>1938</v>
      </c>
      <c r="H29" s="300"/>
      <c r="I29" s="316"/>
      <c r="J29" s="361" t="s">
        <v>1938</v>
      </c>
    </row>
    <row r="30" spans="1:10" ht="27" customHeight="1" x14ac:dyDescent="0.15">
      <c r="A30" s="31" t="s">
        <v>1775</v>
      </c>
      <c r="B30" s="691" t="s">
        <v>1983</v>
      </c>
      <c r="C30" s="692"/>
      <c r="D30" s="85" t="s">
        <v>2035</v>
      </c>
      <c r="E30" s="300"/>
      <c r="F30" s="317"/>
      <c r="G30" s="328" t="s">
        <v>1938</v>
      </c>
      <c r="H30" s="300"/>
      <c r="I30" s="317"/>
      <c r="J30" s="363" t="s">
        <v>1938</v>
      </c>
    </row>
    <row r="31" spans="1:10" ht="13.5" customHeight="1" x14ac:dyDescent="0.15">
      <c r="A31" s="675" t="s">
        <v>2006</v>
      </c>
      <c r="B31" s="676"/>
      <c r="C31" s="677"/>
      <c r="D31" s="281" t="s">
        <v>2035</v>
      </c>
      <c r="E31" s="291"/>
      <c r="F31" s="307"/>
      <c r="G31" s="325"/>
      <c r="H31" s="339"/>
      <c r="I31" s="307"/>
      <c r="J31" s="352"/>
    </row>
    <row r="32" spans="1:10" ht="13.5" customHeight="1" x14ac:dyDescent="0.15">
      <c r="A32" s="26" t="s">
        <v>2007</v>
      </c>
      <c r="B32" s="270" t="s">
        <v>2028</v>
      </c>
      <c r="C32" s="280"/>
      <c r="D32" s="287" t="s">
        <v>2035</v>
      </c>
      <c r="E32" s="302" t="s">
        <v>1938</v>
      </c>
      <c r="F32" s="318" t="s">
        <v>1938</v>
      </c>
      <c r="G32" s="333" t="s">
        <v>1938</v>
      </c>
      <c r="H32" s="347" t="s">
        <v>1938</v>
      </c>
      <c r="I32" s="318" t="s">
        <v>1938</v>
      </c>
      <c r="J32" s="364" t="s">
        <v>1938</v>
      </c>
    </row>
    <row r="33" spans="1:10" ht="13.5" customHeight="1" x14ac:dyDescent="0.15">
      <c r="A33" s="26" t="s">
        <v>2008</v>
      </c>
      <c r="B33" s="270" t="s">
        <v>2029</v>
      </c>
      <c r="C33" s="280"/>
      <c r="D33" s="287" t="s">
        <v>2035</v>
      </c>
      <c r="E33" s="302" t="s">
        <v>1938</v>
      </c>
      <c r="F33" s="318" t="s">
        <v>1938</v>
      </c>
      <c r="G33" s="333" t="s">
        <v>1938</v>
      </c>
      <c r="H33" s="347" t="s">
        <v>1938</v>
      </c>
      <c r="I33" s="318" t="s">
        <v>1938</v>
      </c>
      <c r="J33" s="364" t="s">
        <v>1938</v>
      </c>
    </row>
    <row r="34" spans="1:10" ht="27" customHeight="1" x14ac:dyDescent="0.15">
      <c r="A34" s="258" t="s">
        <v>2009</v>
      </c>
      <c r="B34" s="663" t="s">
        <v>2030</v>
      </c>
      <c r="C34" s="664"/>
      <c r="D34" s="281" t="s">
        <v>2036</v>
      </c>
      <c r="E34" s="291" t="s">
        <v>1938</v>
      </c>
      <c r="F34" s="307" t="s">
        <v>1938</v>
      </c>
      <c r="G34" s="334"/>
      <c r="H34" s="339" t="s">
        <v>1938</v>
      </c>
      <c r="I34" s="307" t="s">
        <v>1938</v>
      </c>
      <c r="J34" s="352"/>
    </row>
    <row r="35" spans="1:10" ht="13.5" customHeight="1" thickBot="1" x14ac:dyDescent="0.2">
      <c r="A35" s="261" t="s">
        <v>2010</v>
      </c>
      <c r="B35" s="665" t="s">
        <v>2031</v>
      </c>
      <c r="C35" s="666"/>
      <c r="D35" s="286">
        <v>100</v>
      </c>
      <c r="E35" s="303" t="s">
        <v>1938</v>
      </c>
      <c r="F35" s="319" t="s">
        <v>1938</v>
      </c>
      <c r="G35" s="335"/>
      <c r="H35" s="348" t="s">
        <v>1938</v>
      </c>
      <c r="I35" s="319" t="s">
        <v>1938</v>
      </c>
      <c r="J35" s="365"/>
    </row>
    <row r="36" spans="1:10" ht="13.5" customHeight="1" thickBot="1" x14ac:dyDescent="0.2">
      <c r="A36" s="585" t="s">
        <v>2011</v>
      </c>
      <c r="B36" s="586"/>
      <c r="C36" s="586"/>
      <c r="D36" s="587"/>
      <c r="E36" s="304"/>
      <c r="F36" s="320"/>
      <c r="G36" s="336" t="s">
        <v>1938</v>
      </c>
      <c r="H36" s="349"/>
      <c r="I36" s="320"/>
      <c r="J36" s="366" t="s">
        <v>1938</v>
      </c>
    </row>
    <row r="37" spans="1:10" ht="13.5" customHeight="1" thickBot="1" x14ac:dyDescent="0.2">
      <c r="A37" s="585" t="s">
        <v>2012</v>
      </c>
      <c r="B37" s="586"/>
      <c r="C37" s="586"/>
      <c r="D37" s="587"/>
      <c r="E37" s="304"/>
      <c r="F37" s="320">
        <f t="array" ref="F37">IF(COUNT(F7,F9,F13,F19:F20,F22:F23,F32:F33)&gt;0,SUM(F7,F9,F13,F19:F20,F22:F23,F32:F33),"")</f>
        <v>1891405021</v>
      </c>
      <c r="G37" s="336">
        <v>3.8756703508742517E-2</v>
      </c>
      <c r="H37" s="349"/>
      <c r="I37" s="320">
        <f t="array" ref="I37">IF(COUNT(I7,I9,I13,I19:I20,I22:I23,I32:I33)&gt;0,SUM(I7,I9,I13,I19:I20,I22:I23,I32:I33),"")</f>
        <v>0</v>
      </c>
      <c r="J37" s="367">
        <v>0</v>
      </c>
    </row>
    <row r="38" spans="1:10" ht="13.5" customHeight="1" x14ac:dyDescent="0.15">
      <c r="B38" s="271"/>
      <c r="C38" s="271"/>
    </row>
    <row r="39" spans="1:10" ht="13.5" customHeight="1" x14ac:dyDescent="0.15">
      <c r="B39" s="271"/>
      <c r="H39" s="350"/>
    </row>
    <row r="40" spans="1:10" ht="13.5" customHeight="1" x14ac:dyDescent="0.15">
      <c r="A40" s="581"/>
      <c r="B40" s="581"/>
      <c r="C40" s="581"/>
      <c r="D40" s="581"/>
      <c r="E40" s="581"/>
      <c r="F40" s="581"/>
      <c r="G40" s="581"/>
      <c r="H40" s="581"/>
      <c r="I40" s="581"/>
      <c r="J40" s="581"/>
    </row>
    <row r="41" spans="1:10" ht="13.5" customHeight="1" x14ac:dyDescent="0.15">
      <c r="A41" s="581"/>
      <c r="B41" s="581"/>
      <c r="C41" s="581"/>
      <c r="D41" s="581"/>
      <c r="E41" s="581"/>
      <c r="F41" s="581"/>
      <c r="G41" s="581"/>
      <c r="H41" s="581"/>
      <c r="I41" s="581"/>
      <c r="J41" s="581"/>
    </row>
    <row r="42" spans="1:10" ht="13.5" customHeight="1" x14ac:dyDescent="0.15">
      <c r="A42" s="581"/>
      <c r="B42" s="581"/>
      <c r="C42" s="581"/>
      <c r="D42" s="581"/>
      <c r="E42" s="581"/>
      <c r="F42" s="581"/>
      <c r="G42" s="581"/>
      <c r="H42" s="581"/>
      <c r="I42" s="581"/>
      <c r="J42" s="581"/>
    </row>
    <row r="43" spans="1:10" ht="13.5" customHeight="1" x14ac:dyDescent="0.15">
      <c r="A43" s="263"/>
      <c r="B43" s="661"/>
      <c r="C43" s="661"/>
      <c r="D43" s="661"/>
      <c r="E43" s="661"/>
      <c r="F43" s="661"/>
      <c r="G43" s="661"/>
      <c r="H43" s="661"/>
      <c r="I43" s="662"/>
    </row>
    <row r="44" spans="1:10" ht="13.5" customHeight="1" x14ac:dyDescent="0.15">
      <c r="A44" s="263"/>
      <c r="B44" s="271"/>
      <c r="C44" s="271"/>
      <c r="D44" s="271"/>
      <c r="E44" s="271"/>
      <c r="F44" s="271"/>
      <c r="G44" s="271"/>
      <c r="H44" s="271"/>
    </row>
    <row r="45" spans="1:10" ht="13.5" customHeight="1" x14ac:dyDescent="0.15">
      <c r="B45" s="671" t="s">
        <v>1699</v>
      </c>
      <c r="C45" s="671"/>
      <c r="D45" s="672"/>
      <c r="E45" s="673">
        <v>87363146</v>
      </c>
      <c r="F45" s="674"/>
    </row>
    <row r="46" spans="1:10" ht="13.5" customHeight="1" x14ac:dyDescent="0.15">
      <c r="B46" s="272"/>
      <c r="C46" s="272"/>
      <c r="D46" s="288"/>
      <c r="E46" s="305"/>
      <c r="F46" s="305"/>
    </row>
    <row r="47" spans="1:10" ht="13.5" customHeight="1" x14ac:dyDescent="0.15">
      <c r="B47" s="667" t="s">
        <v>2032</v>
      </c>
      <c r="C47" s="667"/>
      <c r="D47" s="668"/>
      <c r="E47" s="673">
        <f>IF((I37="")*(表1!J171=""),"",IFERROR(VALUE(I37),0)+IFERROR(VALUE(表1!J171),0))</f>
        <v>3853426576</v>
      </c>
      <c r="F47" s="674"/>
    </row>
    <row r="48" spans="1:10" x14ac:dyDescent="0.15">
      <c r="B48" s="273"/>
      <c r="C48" s="273"/>
      <c r="E48" s="273"/>
      <c r="F48" s="273"/>
      <c r="G48" s="337"/>
    </row>
    <row r="49" spans="1:10" ht="13.5" customHeight="1" x14ac:dyDescent="0.15">
      <c r="B49" s="667" t="s">
        <v>2033</v>
      </c>
      <c r="C49" s="667"/>
      <c r="D49" s="668"/>
      <c r="E49" s="669">
        <v>7.8960407549188191E-2</v>
      </c>
      <c r="F49" s="670"/>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81" t="s">
        <v>1887</v>
      </c>
      <c r="B52" s="581"/>
      <c r="C52" s="581"/>
      <c r="D52" s="581"/>
      <c r="E52" s="581"/>
      <c r="F52" s="581"/>
      <c r="G52" s="581"/>
      <c r="H52" s="581"/>
      <c r="I52" s="581"/>
      <c r="J52" s="581"/>
    </row>
    <row r="53" spans="1:10" ht="187.5" customHeight="1" x14ac:dyDescent="0.15">
      <c r="A53" s="581"/>
      <c r="B53" s="581"/>
      <c r="C53" s="581"/>
      <c r="D53" s="581"/>
      <c r="E53" s="581"/>
      <c r="F53" s="581"/>
      <c r="G53" s="581"/>
      <c r="H53" s="581"/>
      <c r="I53" s="581"/>
      <c r="J53" s="58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1734</v>
      </c>
      <c r="K1"/>
    </row>
    <row r="2" spans="1:11" x14ac:dyDescent="0.15">
      <c r="A2" s="705" t="s">
        <v>6</v>
      </c>
      <c r="B2" s="705"/>
      <c r="C2" s="705"/>
      <c r="D2" s="705"/>
      <c r="E2" s="705"/>
      <c r="F2" s="705"/>
      <c r="G2" s="705"/>
      <c r="H2" s="705"/>
      <c r="I2" s="705"/>
      <c r="J2" s="243" t="s">
        <v>1949</v>
      </c>
    </row>
    <row r="3" spans="1:11" ht="14.25" thickBot="1" x14ac:dyDescent="0.2">
      <c r="A3" s="164" t="s">
        <v>1951</v>
      </c>
      <c r="B3" s="164"/>
      <c r="C3" s="130"/>
      <c r="E3" s="200"/>
      <c r="F3" s="198"/>
      <c r="G3" s="130" t="s">
        <v>1941</v>
      </c>
      <c r="H3" s="235" t="s">
        <v>1944</v>
      </c>
      <c r="I3" s="177">
        <v>1</v>
      </c>
      <c r="J3" s="170" t="s">
        <v>64</v>
      </c>
      <c r="K3" s="13"/>
    </row>
    <row r="4" spans="1:11" ht="27" customHeight="1" x14ac:dyDescent="0.15">
      <c r="A4" s="740" t="s">
        <v>1736</v>
      </c>
      <c r="B4" s="742" t="s">
        <v>1888</v>
      </c>
      <c r="C4" s="744" t="s">
        <v>1986</v>
      </c>
      <c r="D4" s="745"/>
      <c r="E4" s="746"/>
      <c r="F4" s="744" t="s">
        <v>1986</v>
      </c>
      <c r="G4" s="746"/>
      <c r="H4" s="742" t="s">
        <v>1996</v>
      </c>
      <c r="I4" s="742" t="s">
        <v>1997</v>
      </c>
      <c r="J4" s="731" t="s">
        <v>1998</v>
      </c>
    </row>
    <row r="5" spans="1:11" ht="38.25" customHeight="1" thickBot="1" x14ac:dyDescent="0.2">
      <c r="A5" s="741"/>
      <c r="B5" s="743"/>
      <c r="C5" s="178" t="s">
        <v>1987</v>
      </c>
      <c r="D5" s="188" t="s">
        <v>1988</v>
      </c>
      <c r="E5" s="201" t="s">
        <v>1990</v>
      </c>
      <c r="F5" s="214" t="s">
        <v>1993</v>
      </c>
      <c r="G5" s="214" t="s">
        <v>1994</v>
      </c>
      <c r="H5" s="743"/>
      <c r="I5" s="743"/>
      <c r="J5" s="732"/>
    </row>
    <row r="6" spans="1:11" ht="15.95" customHeight="1" x14ac:dyDescent="0.15">
      <c r="A6" s="33" t="s">
        <v>1728</v>
      </c>
      <c r="B6" s="171" t="s">
        <v>1964</v>
      </c>
      <c r="C6" s="179"/>
      <c r="D6" s="189"/>
      <c r="E6" s="202"/>
      <c r="F6" s="215"/>
      <c r="G6" s="202"/>
      <c r="H6" s="236"/>
      <c r="I6" s="239"/>
      <c r="J6" s="244"/>
    </row>
    <row r="7" spans="1:11" ht="15.95" customHeight="1" x14ac:dyDescent="0.15">
      <c r="A7" s="31" t="s">
        <v>1952</v>
      </c>
      <c r="B7" s="172" t="s">
        <v>1965</v>
      </c>
      <c r="C7" s="180" t="s">
        <v>1938</v>
      </c>
      <c r="D7" s="190" t="s">
        <v>1938</v>
      </c>
      <c r="E7" s="203"/>
      <c r="F7" s="216"/>
      <c r="G7" s="225"/>
      <c r="H7" s="180" t="s">
        <v>1938</v>
      </c>
      <c r="I7" s="180" t="s">
        <v>1938</v>
      </c>
      <c r="J7" s="245" t="s">
        <v>1938</v>
      </c>
    </row>
    <row r="8" spans="1:11" ht="15.95" customHeight="1" x14ac:dyDescent="0.15">
      <c r="A8" s="31" t="s">
        <v>1953</v>
      </c>
      <c r="B8" s="172" t="s">
        <v>1966</v>
      </c>
      <c r="C8" s="180" t="s">
        <v>1938</v>
      </c>
      <c r="D8" s="190" t="s">
        <v>1938</v>
      </c>
      <c r="E8" s="203" t="s">
        <v>1938</v>
      </c>
      <c r="F8" s="216"/>
      <c r="G8" s="225"/>
      <c r="H8" s="180" t="s">
        <v>1938</v>
      </c>
      <c r="I8" s="180" t="s">
        <v>1938</v>
      </c>
      <c r="J8" s="245" t="s">
        <v>1938</v>
      </c>
    </row>
    <row r="9" spans="1:11" ht="15.95" customHeight="1" x14ac:dyDescent="0.15">
      <c r="A9" s="31" t="s">
        <v>1954</v>
      </c>
      <c r="B9" s="172" t="s">
        <v>1967</v>
      </c>
      <c r="C9" s="180" t="s">
        <v>1938</v>
      </c>
      <c r="D9" s="190" t="s">
        <v>1938</v>
      </c>
      <c r="E9" s="203" t="s">
        <v>1938</v>
      </c>
      <c r="F9" s="216"/>
      <c r="G9" s="225"/>
      <c r="H9" s="180" t="s">
        <v>1938</v>
      </c>
      <c r="I9" s="180" t="s">
        <v>1938</v>
      </c>
      <c r="J9" s="245" t="s">
        <v>1938</v>
      </c>
    </row>
    <row r="10" spans="1:11" ht="15.95" customHeight="1" x14ac:dyDescent="0.15">
      <c r="A10" s="31" t="s">
        <v>1955</v>
      </c>
      <c r="B10" s="173" t="s">
        <v>1968</v>
      </c>
      <c r="C10" s="180" t="s">
        <v>1938</v>
      </c>
      <c r="D10" s="190"/>
      <c r="E10" s="203" t="s">
        <v>1938</v>
      </c>
      <c r="F10" s="216"/>
      <c r="G10" s="225"/>
      <c r="H10" s="180" t="s">
        <v>1938</v>
      </c>
      <c r="I10" s="180" t="s">
        <v>1938</v>
      </c>
      <c r="J10" s="245" t="s">
        <v>1938</v>
      </c>
    </row>
    <row r="11" spans="1:11" ht="15.95" customHeight="1" x14ac:dyDescent="0.15">
      <c r="A11" s="31" t="s">
        <v>1956</v>
      </c>
      <c r="B11" s="173" t="s">
        <v>1969</v>
      </c>
      <c r="C11" s="181" t="s">
        <v>1938</v>
      </c>
      <c r="D11" s="191" t="s">
        <v>1938</v>
      </c>
      <c r="E11" s="204" t="s">
        <v>1938</v>
      </c>
      <c r="F11" s="217"/>
      <c r="G11" s="226"/>
      <c r="H11" s="181" t="s">
        <v>1938</v>
      </c>
      <c r="I11" s="181" t="s">
        <v>1938</v>
      </c>
      <c r="J11" s="246" t="s">
        <v>1938</v>
      </c>
    </row>
    <row r="12" spans="1:11" ht="15.95" customHeight="1" x14ac:dyDescent="0.15">
      <c r="A12" s="31" t="s">
        <v>1957</v>
      </c>
      <c r="B12" s="172" t="s">
        <v>1970</v>
      </c>
      <c r="C12" s="182" t="s">
        <v>1938</v>
      </c>
      <c r="D12" s="192" t="s">
        <v>1938</v>
      </c>
      <c r="E12" s="205" t="s">
        <v>1938</v>
      </c>
      <c r="F12" s="218"/>
      <c r="G12" s="227"/>
      <c r="H12" s="135" t="s">
        <v>1938</v>
      </c>
      <c r="I12" s="135" t="s">
        <v>1938</v>
      </c>
      <c r="J12" s="247"/>
    </row>
    <row r="13" spans="1:11" ht="15.95" customHeight="1" x14ac:dyDescent="0.15">
      <c r="A13" s="31" t="s">
        <v>1958</v>
      </c>
      <c r="B13" s="172" t="s">
        <v>1971</v>
      </c>
      <c r="C13" s="180" t="s">
        <v>1938</v>
      </c>
      <c r="D13" s="190" t="s">
        <v>1938</v>
      </c>
      <c r="E13" s="203" t="s">
        <v>1938</v>
      </c>
      <c r="F13" s="216"/>
      <c r="G13" s="225"/>
      <c r="H13" s="180" t="s">
        <v>1938</v>
      </c>
      <c r="I13" s="180" t="s">
        <v>1938</v>
      </c>
      <c r="J13" s="245" t="s">
        <v>1938</v>
      </c>
    </row>
    <row r="14" spans="1:11" ht="15.95" customHeight="1" x14ac:dyDescent="0.15">
      <c r="A14" s="165"/>
      <c r="B14" s="64" t="s">
        <v>1972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110</v>
      </c>
      <c r="B15" s="174" t="s">
        <v>1973</v>
      </c>
      <c r="C15" s="184"/>
      <c r="D15" s="194"/>
      <c r="E15" s="207"/>
      <c r="F15" s="219"/>
      <c r="G15" s="228"/>
      <c r="H15" s="134"/>
      <c r="I15" s="134"/>
      <c r="J15" s="249"/>
    </row>
    <row r="16" spans="1:11" ht="15.95" customHeight="1" x14ac:dyDescent="0.15">
      <c r="A16" s="31" t="s">
        <v>1952</v>
      </c>
      <c r="B16" s="172" t="s">
        <v>1974</v>
      </c>
      <c r="C16" s="180" t="s">
        <v>1938</v>
      </c>
      <c r="D16" s="190" t="s">
        <v>1938</v>
      </c>
      <c r="E16" s="203" t="s">
        <v>1938</v>
      </c>
      <c r="F16" s="216"/>
      <c r="G16" s="225"/>
      <c r="H16" s="180" t="s">
        <v>1938</v>
      </c>
      <c r="I16" s="103" t="s">
        <v>1938</v>
      </c>
      <c r="J16" s="245" t="s">
        <v>1938</v>
      </c>
    </row>
    <row r="17" spans="1:10" ht="15.95" customHeight="1" x14ac:dyDescent="0.15">
      <c r="A17" s="31" t="s">
        <v>1953</v>
      </c>
      <c r="B17" s="172" t="s">
        <v>1975</v>
      </c>
      <c r="C17" s="180" t="s">
        <v>1938</v>
      </c>
      <c r="D17" s="190" t="s">
        <v>1938</v>
      </c>
      <c r="E17" s="203" t="s">
        <v>1938</v>
      </c>
      <c r="F17" s="216"/>
      <c r="G17" s="225"/>
      <c r="H17" s="180" t="s">
        <v>1938</v>
      </c>
      <c r="I17" s="103" t="s">
        <v>1938</v>
      </c>
      <c r="J17" s="245" t="s">
        <v>1938</v>
      </c>
    </row>
    <row r="18" spans="1:10" ht="15.95" customHeight="1" x14ac:dyDescent="0.15">
      <c r="A18" s="31" t="s">
        <v>1954</v>
      </c>
      <c r="B18" s="172" t="s">
        <v>1976</v>
      </c>
      <c r="C18" s="180" t="s">
        <v>1938</v>
      </c>
      <c r="D18" s="190" t="s">
        <v>1938</v>
      </c>
      <c r="E18" s="203" t="s">
        <v>1938</v>
      </c>
      <c r="F18" s="216"/>
      <c r="G18" s="225"/>
      <c r="H18" s="180" t="s">
        <v>1938</v>
      </c>
      <c r="I18" s="103" t="s">
        <v>1938</v>
      </c>
      <c r="J18" s="245" t="s">
        <v>1938</v>
      </c>
    </row>
    <row r="19" spans="1:10" ht="15.95" customHeight="1" x14ac:dyDescent="0.15">
      <c r="A19" s="31" t="s">
        <v>1955</v>
      </c>
      <c r="B19" s="173" t="s">
        <v>1977</v>
      </c>
      <c r="C19" s="180" t="s">
        <v>1938</v>
      </c>
      <c r="D19" s="190" t="s">
        <v>1938</v>
      </c>
      <c r="E19" s="203" t="s">
        <v>1938</v>
      </c>
      <c r="F19" s="216"/>
      <c r="G19" s="225"/>
      <c r="H19" s="180" t="s">
        <v>1938</v>
      </c>
      <c r="I19" s="103" t="s">
        <v>1938</v>
      </c>
      <c r="J19" s="245" t="s">
        <v>1938</v>
      </c>
    </row>
    <row r="20" spans="1:10" ht="15.95" customHeight="1" x14ac:dyDescent="0.15">
      <c r="A20" s="50" t="s">
        <v>1956</v>
      </c>
      <c r="B20" s="62" t="s">
        <v>1978</v>
      </c>
      <c r="C20" s="182" t="s">
        <v>1938</v>
      </c>
      <c r="D20" s="192" t="s">
        <v>1938</v>
      </c>
      <c r="E20" s="205" t="s">
        <v>1938</v>
      </c>
      <c r="F20" s="218"/>
      <c r="G20" s="227"/>
      <c r="H20" s="135" t="s">
        <v>1938</v>
      </c>
      <c r="I20" s="135" t="s">
        <v>1938</v>
      </c>
      <c r="J20" s="247"/>
    </row>
    <row r="21" spans="1:10" ht="15.95" customHeight="1" x14ac:dyDescent="0.15">
      <c r="A21" s="50" t="s">
        <v>1957</v>
      </c>
      <c r="B21" s="62" t="s">
        <v>1971</v>
      </c>
      <c r="C21" s="180" t="s">
        <v>1938</v>
      </c>
      <c r="D21" s="190" t="s">
        <v>1938</v>
      </c>
      <c r="E21" s="203" t="s">
        <v>1938</v>
      </c>
      <c r="F21" s="216"/>
      <c r="G21" s="225"/>
      <c r="H21" s="180" t="s">
        <v>1938</v>
      </c>
      <c r="I21" s="103" t="s">
        <v>1938</v>
      </c>
      <c r="J21" s="245" t="s">
        <v>1938</v>
      </c>
    </row>
    <row r="22" spans="1:10" ht="15.95" customHeight="1" x14ac:dyDescent="0.15">
      <c r="A22" s="166"/>
      <c r="B22" s="63" t="s">
        <v>1972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1959</v>
      </c>
      <c r="B23" s="60" t="s">
        <v>1979</v>
      </c>
      <c r="C23" s="185"/>
      <c r="D23" s="195"/>
      <c r="E23" s="208"/>
      <c r="F23" s="220"/>
      <c r="G23" s="229"/>
      <c r="H23" s="185" t="s">
        <v>1938</v>
      </c>
      <c r="I23" s="108" t="s">
        <v>1938</v>
      </c>
      <c r="J23" s="250" t="s">
        <v>1938</v>
      </c>
    </row>
    <row r="24" spans="1:10" ht="15.95" customHeight="1" x14ac:dyDescent="0.15">
      <c r="A24" s="168" t="s">
        <v>1743</v>
      </c>
      <c r="B24" s="175" t="s">
        <v>1980</v>
      </c>
      <c r="C24" s="185" t="s">
        <v>1938</v>
      </c>
      <c r="D24" s="195" t="s">
        <v>1938</v>
      </c>
      <c r="E24" s="208" t="s">
        <v>1938</v>
      </c>
      <c r="F24" s="220"/>
      <c r="G24" s="229"/>
      <c r="H24" s="185" t="s">
        <v>1938</v>
      </c>
      <c r="I24" s="108" t="s">
        <v>1938</v>
      </c>
      <c r="J24" s="250" t="s">
        <v>1938</v>
      </c>
    </row>
    <row r="25" spans="1:10" ht="15.95" customHeight="1" x14ac:dyDescent="0.15">
      <c r="A25" s="168" t="s">
        <v>1744</v>
      </c>
      <c r="B25" s="61" t="s">
        <v>1981</v>
      </c>
      <c r="C25" s="185" t="s">
        <v>1938</v>
      </c>
      <c r="D25" s="195" t="s">
        <v>1938</v>
      </c>
      <c r="E25" s="208"/>
      <c r="F25" s="220"/>
      <c r="G25" s="229"/>
      <c r="H25" s="185" t="s">
        <v>1938</v>
      </c>
      <c r="I25" s="108" t="s">
        <v>1938</v>
      </c>
      <c r="J25" s="250" t="s">
        <v>1938</v>
      </c>
    </row>
    <row r="26" spans="1:10" ht="15.95" customHeight="1" x14ac:dyDescent="0.15">
      <c r="A26" s="168" t="s">
        <v>1960</v>
      </c>
      <c r="B26" s="61" t="s">
        <v>1982</v>
      </c>
      <c r="C26" s="185" t="s">
        <v>1938</v>
      </c>
      <c r="D26" s="195" t="s">
        <v>1938</v>
      </c>
      <c r="E26" s="209" t="s">
        <v>1938</v>
      </c>
      <c r="F26" s="220"/>
      <c r="G26" s="229"/>
      <c r="H26" s="185" t="s">
        <v>1938</v>
      </c>
      <c r="I26" s="108" t="s">
        <v>1938</v>
      </c>
      <c r="J26" s="250" t="s">
        <v>1938</v>
      </c>
    </row>
    <row r="27" spans="1:10" ht="27" x14ac:dyDescent="0.15">
      <c r="A27" s="168" t="s">
        <v>1961</v>
      </c>
      <c r="B27" s="175" t="s">
        <v>1983</v>
      </c>
      <c r="C27" s="728" t="str">
        <f t="array" ref="C27">IF(COUNT(F27:G27)&gt;0,SUM(F27:G27),"")</f>
        <v/>
      </c>
      <c r="D27" s="729"/>
      <c r="E27" s="730"/>
      <c r="F27" s="221"/>
      <c r="G27" s="230"/>
      <c r="H27" s="185" t="s">
        <v>1938</v>
      </c>
      <c r="I27" s="108" t="s">
        <v>1938</v>
      </c>
      <c r="J27" s="250" t="s">
        <v>1938</v>
      </c>
    </row>
    <row r="28" spans="1:10" ht="15.95" customHeight="1" x14ac:dyDescent="0.15">
      <c r="A28" s="734" t="s">
        <v>1962</v>
      </c>
      <c r="B28" s="735"/>
      <c r="C28" s="186"/>
      <c r="D28" s="196"/>
      <c r="E28" s="210"/>
      <c r="F28" s="186"/>
      <c r="G28" s="210"/>
      <c r="H28" s="133"/>
      <c r="I28" s="240"/>
      <c r="J28" s="251"/>
    </row>
    <row r="29" spans="1:10" ht="15.95" customHeight="1" thickBot="1" x14ac:dyDescent="0.2">
      <c r="A29" s="169"/>
      <c r="B29" s="176" t="s">
        <v>1984</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736" t="s">
        <v>1985</v>
      </c>
      <c r="C32" s="737"/>
      <c r="D32" s="738"/>
      <c r="E32" s="739"/>
      <c r="F32" s="222" t="s">
        <v>74</v>
      </c>
      <c r="G32" s="231" t="s">
        <v>1995</v>
      </c>
      <c r="J32" s="13"/>
    </row>
    <row r="33" spans="1:11" x14ac:dyDescent="0.15">
      <c r="D33" s="726" t="s">
        <v>1685</v>
      </c>
      <c r="E33" s="212" t="s">
        <v>1991</v>
      </c>
      <c r="F33" s="186" t="s">
        <v>1938</v>
      </c>
      <c r="G33" s="232" t="s">
        <v>1938</v>
      </c>
      <c r="J33" s="13"/>
    </row>
    <row r="34" spans="1:11" x14ac:dyDescent="0.15">
      <c r="D34" s="726"/>
      <c r="E34" s="75" t="s">
        <v>1992</v>
      </c>
      <c r="F34" s="223"/>
      <c r="G34" s="233"/>
      <c r="J34" s="13"/>
    </row>
    <row r="35" spans="1:11" ht="13.5" customHeight="1" x14ac:dyDescent="0.15">
      <c r="B35" s="724"/>
      <c r="C35" s="725"/>
      <c r="D35" s="726" t="s">
        <v>1989</v>
      </c>
      <c r="E35" s="75" t="s">
        <v>1992</v>
      </c>
      <c r="F35" s="223" t="s">
        <v>1938</v>
      </c>
      <c r="G35" s="233" t="s">
        <v>1938</v>
      </c>
      <c r="J35" s="13"/>
    </row>
    <row r="36" spans="1:11" ht="14.25" thickBot="1" x14ac:dyDescent="0.2">
      <c r="D36" s="727"/>
      <c r="E36" s="213" t="s">
        <v>1991</v>
      </c>
      <c r="F36" s="224"/>
      <c r="G36" s="234"/>
      <c r="J36" s="13"/>
    </row>
    <row r="37" spans="1:11" x14ac:dyDescent="0.15">
      <c r="D37" s="199"/>
      <c r="E37" s="199"/>
      <c r="F37" s="199"/>
      <c r="G37" s="199"/>
      <c r="H37" s="199"/>
      <c r="I37" s="242"/>
      <c r="J37" s="13"/>
    </row>
    <row r="38" spans="1:11" ht="13.5" customHeight="1" x14ac:dyDescent="0.15">
      <c r="A38" s="733" t="s">
        <v>1963</v>
      </c>
      <c r="B38" s="733"/>
      <c r="C38" s="733"/>
      <c r="D38" s="733"/>
      <c r="E38" s="733"/>
      <c r="F38" s="733"/>
      <c r="G38" s="733"/>
      <c r="H38" s="733"/>
      <c r="I38" s="733"/>
      <c r="J38" s="733"/>
      <c r="K38" s="733"/>
    </row>
    <row r="39" spans="1:11" ht="180" customHeight="1" x14ac:dyDescent="0.15">
      <c r="A39" s="733"/>
      <c r="B39" s="733"/>
      <c r="C39" s="733"/>
      <c r="D39" s="733"/>
      <c r="E39" s="733"/>
      <c r="F39" s="733"/>
      <c r="G39" s="733"/>
      <c r="H39" s="733"/>
      <c r="I39" s="733"/>
      <c r="J39" s="733"/>
      <c r="K39" s="733"/>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1734</v>
      </c>
      <c r="B1" s="21"/>
      <c r="C1" s="21"/>
      <c r="D1" s="21"/>
      <c r="E1" s="21"/>
      <c r="F1" s="21"/>
      <c r="G1" s="21"/>
      <c r="H1" s="21"/>
      <c r="I1" s="21"/>
      <c r="J1" s="21"/>
      <c r="K1"/>
      <c r="L1"/>
      <c r="M1" s="21"/>
    </row>
    <row r="2" spans="1:13" x14ac:dyDescent="0.15">
      <c r="A2" s="757" t="s">
        <v>6</v>
      </c>
      <c r="B2" s="757"/>
      <c r="C2" s="757"/>
      <c r="D2" s="757"/>
      <c r="E2" s="757"/>
      <c r="F2" s="757"/>
      <c r="G2" s="757"/>
      <c r="H2" s="757"/>
      <c r="I2" s="757"/>
      <c r="J2" s="757"/>
      <c r="K2" s="757"/>
      <c r="L2" s="55"/>
      <c r="M2" s="146" t="s">
        <v>1949</v>
      </c>
    </row>
    <row r="3" spans="1:13" ht="14.25" thickBot="1" x14ac:dyDescent="0.2">
      <c r="A3" s="21" t="s">
        <v>1735</v>
      </c>
      <c r="B3" s="55"/>
      <c r="C3" s="55"/>
      <c r="D3" s="90"/>
      <c r="E3" s="90"/>
      <c r="F3" s="113"/>
      <c r="G3" s="127" t="s">
        <v>1941</v>
      </c>
      <c r="H3" s="129"/>
      <c r="I3" s="130" t="s">
        <v>1944</v>
      </c>
      <c r="J3" s="131">
        <v>1</v>
      </c>
      <c r="K3" s="141"/>
      <c r="L3" s="143"/>
      <c r="M3" s="143" t="s">
        <v>64</v>
      </c>
    </row>
    <row r="4" spans="1:13" ht="24" customHeight="1" x14ac:dyDescent="0.15">
      <c r="A4" s="22"/>
      <c r="B4" s="56"/>
      <c r="C4" s="775" t="s">
        <v>1924</v>
      </c>
      <c r="D4" s="776"/>
      <c r="E4" s="106"/>
      <c r="F4" s="106"/>
      <c r="G4" s="106"/>
      <c r="H4" s="106"/>
      <c r="I4" s="106"/>
      <c r="J4" s="106"/>
      <c r="K4" s="106"/>
      <c r="L4" s="106"/>
      <c r="M4" s="147"/>
    </row>
    <row r="5" spans="1:13" ht="52.5" customHeight="1" x14ac:dyDescent="0.15">
      <c r="A5" s="23" t="s">
        <v>1736</v>
      </c>
      <c r="B5" s="57" t="s">
        <v>1888</v>
      </c>
      <c r="C5" s="57" t="s">
        <v>1925</v>
      </c>
      <c r="D5" s="777" t="s">
        <v>1937</v>
      </c>
      <c r="E5" s="761" t="s">
        <v>1939</v>
      </c>
      <c r="F5" s="763" t="s">
        <v>1940</v>
      </c>
      <c r="G5" s="765" t="s">
        <v>1942</v>
      </c>
      <c r="H5" s="779" t="s">
        <v>1943</v>
      </c>
      <c r="I5" s="779" t="s">
        <v>1945</v>
      </c>
      <c r="J5" s="780" t="s">
        <v>1946</v>
      </c>
      <c r="K5" s="779" t="s">
        <v>1947</v>
      </c>
      <c r="L5" s="780" t="s">
        <v>1948</v>
      </c>
      <c r="M5" s="770" t="s">
        <v>1950</v>
      </c>
    </row>
    <row r="6" spans="1:13" ht="40.5" customHeight="1" thickBot="1" x14ac:dyDescent="0.2">
      <c r="A6" s="24"/>
      <c r="B6" s="58"/>
      <c r="C6" s="58"/>
      <c r="D6" s="778"/>
      <c r="E6" s="762"/>
      <c r="F6" s="764"/>
      <c r="G6" s="766"/>
      <c r="H6" s="762"/>
      <c r="I6" s="762"/>
      <c r="J6" s="781"/>
      <c r="K6" s="762"/>
      <c r="L6" s="781"/>
      <c r="M6" s="771"/>
    </row>
    <row r="7" spans="1:13" ht="14.1" customHeight="1" x14ac:dyDescent="0.15">
      <c r="A7" s="25" t="s">
        <v>1728</v>
      </c>
      <c r="B7" s="59" t="s">
        <v>1889</v>
      </c>
      <c r="C7" s="70">
        <v>0</v>
      </c>
      <c r="D7" s="91"/>
      <c r="E7" s="107"/>
      <c r="F7" s="114"/>
      <c r="G7" s="107"/>
      <c r="H7" s="107"/>
      <c r="I7" s="107"/>
      <c r="J7" s="132"/>
      <c r="K7" s="107"/>
      <c r="L7" s="114"/>
      <c r="M7" s="148"/>
    </row>
    <row r="8" spans="1:13" ht="27" customHeight="1" x14ac:dyDescent="0.15">
      <c r="A8" s="26" t="s">
        <v>1737</v>
      </c>
      <c r="B8" s="60" t="s">
        <v>1890</v>
      </c>
      <c r="C8" s="71">
        <v>0</v>
      </c>
      <c r="D8" s="92"/>
      <c r="E8" s="108"/>
      <c r="F8" s="115"/>
      <c r="G8" s="108"/>
      <c r="H8" s="108"/>
      <c r="I8" s="108"/>
      <c r="J8" s="133"/>
      <c r="K8" s="108"/>
      <c r="L8" s="115"/>
      <c r="M8" s="149"/>
    </row>
    <row r="9" spans="1:13" ht="14.1" customHeight="1" x14ac:dyDescent="0.15">
      <c r="A9" s="27" t="s">
        <v>1738</v>
      </c>
      <c r="B9" s="772" t="s">
        <v>1697</v>
      </c>
      <c r="C9" s="72">
        <v>0</v>
      </c>
      <c r="D9" s="93"/>
      <c r="E9" s="102"/>
      <c r="F9" s="116"/>
      <c r="G9" s="102"/>
      <c r="H9" s="102"/>
      <c r="I9" s="102"/>
      <c r="J9" s="134"/>
      <c r="K9" s="102"/>
      <c r="L9" s="116"/>
      <c r="M9" s="150"/>
    </row>
    <row r="10" spans="1:13" ht="14.1" customHeight="1" x14ac:dyDescent="0.15">
      <c r="A10" s="28" t="s">
        <v>1739</v>
      </c>
      <c r="B10" s="773"/>
      <c r="C10" s="73">
        <v>20</v>
      </c>
      <c r="D10" s="94"/>
      <c r="E10" s="103"/>
      <c r="F10" s="117"/>
      <c r="G10" s="103"/>
      <c r="H10" s="103"/>
      <c r="I10" s="103"/>
      <c r="J10" s="135"/>
      <c r="K10" s="103"/>
      <c r="L10" s="117"/>
      <c r="M10" s="151"/>
    </row>
    <row r="11" spans="1:13" ht="14.1" customHeight="1" x14ac:dyDescent="0.15">
      <c r="A11" s="28" t="s">
        <v>1740</v>
      </c>
      <c r="B11" s="773"/>
      <c r="C11" s="73">
        <v>50</v>
      </c>
      <c r="D11" s="94"/>
      <c r="E11" s="103"/>
      <c r="F11" s="117"/>
      <c r="G11" s="103"/>
      <c r="H11" s="103"/>
      <c r="I11" s="103"/>
      <c r="J11" s="135"/>
      <c r="K11" s="103"/>
      <c r="L11" s="117"/>
      <c r="M11" s="151"/>
    </row>
    <row r="12" spans="1:13" ht="14.1" customHeight="1" x14ac:dyDescent="0.15">
      <c r="A12" s="28" t="s">
        <v>1741</v>
      </c>
      <c r="B12" s="773"/>
      <c r="C12" s="73">
        <v>100</v>
      </c>
      <c r="D12" s="94"/>
      <c r="E12" s="103"/>
      <c r="F12" s="117"/>
      <c r="G12" s="103"/>
      <c r="H12" s="103"/>
      <c r="I12" s="103"/>
      <c r="J12" s="135"/>
      <c r="K12" s="103"/>
      <c r="L12" s="117"/>
      <c r="M12" s="151"/>
    </row>
    <row r="13" spans="1:13" ht="14.1" customHeight="1" x14ac:dyDescent="0.15">
      <c r="A13" s="29" t="s">
        <v>1742</v>
      </c>
      <c r="B13" s="774"/>
      <c r="C13" s="74">
        <v>150</v>
      </c>
      <c r="D13" s="95"/>
      <c r="E13" s="104"/>
      <c r="F13" s="118"/>
      <c r="G13" s="104"/>
      <c r="H13" s="104"/>
      <c r="I13" s="104"/>
      <c r="J13" s="136"/>
      <c r="K13" s="104"/>
      <c r="L13" s="118"/>
      <c r="M13" s="152"/>
    </row>
    <row r="14" spans="1:13" ht="14.1" customHeight="1" x14ac:dyDescent="0.15">
      <c r="A14" s="26" t="s">
        <v>1743</v>
      </c>
      <c r="B14" s="61" t="s">
        <v>1891</v>
      </c>
      <c r="C14" s="75">
        <v>0</v>
      </c>
      <c r="D14" s="92"/>
      <c r="E14" s="108"/>
      <c r="F14" s="115"/>
      <c r="G14" s="108"/>
      <c r="H14" s="108"/>
      <c r="I14" s="108"/>
      <c r="J14" s="133"/>
      <c r="K14" s="108"/>
      <c r="L14" s="115"/>
      <c r="M14" s="149"/>
    </row>
    <row r="15" spans="1:13" ht="14.1" customHeight="1" x14ac:dyDescent="0.15">
      <c r="A15" s="26" t="s">
        <v>1744</v>
      </c>
      <c r="B15" s="61" t="s">
        <v>1892</v>
      </c>
      <c r="C15" s="75">
        <v>0</v>
      </c>
      <c r="D15" s="92"/>
      <c r="E15" s="108"/>
      <c r="F15" s="115"/>
      <c r="G15" s="108"/>
      <c r="H15" s="108"/>
      <c r="I15" s="108"/>
      <c r="J15" s="133"/>
      <c r="K15" s="108"/>
      <c r="L15" s="115"/>
      <c r="M15" s="149"/>
    </row>
    <row r="16" spans="1:13" ht="14.1" customHeight="1" x14ac:dyDescent="0.15">
      <c r="A16" s="27" t="s">
        <v>1745</v>
      </c>
      <c r="B16" s="767" t="s">
        <v>1893</v>
      </c>
      <c r="C16" s="72">
        <v>20</v>
      </c>
      <c r="D16" s="93"/>
      <c r="E16" s="102"/>
      <c r="F16" s="116"/>
      <c r="G16" s="102"/>
      <c r="H16" s="102"/>
      <c r="I16" s="102"/>
      <c r="J16" s="134"/>
      <c r="K16" s="102"/>
      <c r="L16" s="116"/>
      <c r="M16" s="150"/>
    </row>
    <row r="17" spans="1:13" ht="14.1" customHeight="1" x14ac:dyDescent="0.15">
      <c r="A17" s="28" t="s">
        <v>1746</v>
      </c>
      <c r="B17" s="768"/>
      <c r="C17" s="73">
        <v>50</v>
      </c>
      <c r="D17" s="94"/>
      <c r="E17" s="103"/>
      <c r="F17" s="117"/>
      <c r="G17" s="103"/>
      <c r="H17" s="103"/>
      <c r="I17" s="103"/>
      <c r="J17" s="135"/>
      <c r="K17" s="103"/>
      <c r="L17" s="117"/>
      <c r="M17" s="151"/>
    </row>
    <row r="18" spans="1:13" ht="14.1" customHeight="1" x14ac:dyDescent="0.15">
      <c r="A18" s="28" t="s">
        <v>1747</v>
      </c>
      <c r="B18" s="768"/>
      <c r="C18" s="73">
        <v>100</v>
      </c>
      <c r="D18" s="94"/>
      <c r="E18" s="103"/>
      <c r="F18" s="117"/>
      <c r="G18" s="103"/>
      <c r="H18" s="103"/>
      <c r="I18" s="103"/>
      <c r="J18" s="135"/>
      <c r="K18" s="103"/>
      <c r="L18" s="117"/>
      <c r="M18" s="151"/>
    </row>
    <row r="19" spans="1:13" ht="14.1" customHeight="1" x14ac:dyDescent="0.15">
      <c r="A19" s="29" t="s">
        <v>1748</v>
      </c>
      <c r="B19" s="769"/>
      <c r="C19" s="74">
        <v>150</v>
      </c>
      <c r="D19" s="95"/>
      <c r="E19" s="104"/>
      <c r="F19" s="118"/>
      <c r="G19" s="104"/>
      <c r="H19" s="104"/>
      <c r="I19" s="104"/>
      <c r="J19" s="136"/>
      <c r="K19" s="104"/>
      <c r="L19" s="118"/>
      <c r="M19" s="152"/>
    </row>
    <row r="20" spans="1:13" ht="14.1" customHeight="1" x14ac:dyDescent="0.15">
      <c r="A20" s="30" t="s">
        <v>1749</v>
      </c>
      <c r="B20" s="758" t="s">
        <v>1894</v>
      </c>
      <c r="C20" s="76">
        <v>0</v>
      </c>
      <c r="D20" s="93"/>
      <c r="E20" s="102"/>
      <c r="F20" s="116"/>
      <c r="G20" s="102"/>
      <c r="H20" s="102"/>
      <c r="I20" s="102"/>
      <c r="J20" s="134"/>
      <c r="K20" s="102"/>
      <c r="L20" s="116"/>
      <c r="M20" s="150"/>
    </row>
    <row r="21" spans="1:13" ht="14.1" customHeight="1" x14ac:dyDescent="0.15">
      <c r="A21" s="31" t="s">
        <v>1750</v>
      </c>
      <c r="B21" s="759"/>
      <c r="C21" s="77">
        <v>20</v>
      </c>
      <c r="D21" s="94"/>
      <c r="E21" s="103"/>
      <c r="F21" s="117"/>
      <c r="G21" s="103"/>
      <c r="H21" s="103"/>
      <c r="I21" s="103"/>
      <c r="J21" s="135"/>
      <c r="K21" s="103"/>
      <c r="L21" s="119"/>
      <c r="M21" s="153"/>
    </row>
    <row r="22" spans="1:13" s="162" customFormat="1" ht="14.1" customHeight="1" x14ac:dyDescent="0.15">
      <c r="A22" s="31" t="s">
        <v>1751</v>
      </c>
      <c r="B22" s="759"/>
      <c r="C22" s="77">
        <v>30</v>
      </c>
      <c r="D22" s="94"/>
      <c r="E22" s="103"/>
      <c r="F22" s="119"/>
      <c r="G22" s="103"/>
      <c r="H22" s="103"/>
      <c r="I22" s="103"/>
      <c r="J22" s="100"/>
      <c r="K22" s="103"/>
      <c r="L22" s="119"/>
      <c r="M22" s="153"/>
    </row>
    <row r="23" spans="1:13" s="162" customFormat="1" ht="14.1" customHeight="1" x14ac:dyDescent="0.15">
      <c r="A23" s="31" t="s">
        <v>1752</v>
      </c>
      <c r="B23" s="759"/>
      <c r="C23" s="77">
        <v>50</v>
      </c>
      <c r="D23" s="94"/>
      <c r="E23" s="103"/>
      <c r="F23" s="119"/>
      <c r="G23" s="103"/>
      <c r="H23" s="103"/>
      <c r="I23" s="103"/>
      <c r="J23" s="100"/>
      <c r="K23" s="103"/>
      <c r="L23" s="119"/>
      <c r="M23" s="153"/>
    </row>
    <row r="24" spans="1:13" s="162" customFormat="1" ht="14.1" customHeight="1" x14ac:dyDescent="0.15">
      <c r="A24" s="31" t="s">
        <v>1753</v>
      </c>
      <c r="B24" s="759"/>
      <c r="C24" s="77">
        <v>100</v>
      </c>
      <c r="D24" s="94"/>
      <c r="E24" s="103"/>
      <c r="F24" s="119"/>
      <c r="G24" s="103"/>
      <c r="H24" s="103"/>
      <c r="I24" s="103"/>
      <c r="J24" s="100"/>
      <c r="K24" s="103"/>
      <c r="L24" s="119"/>
      <c r="M24" s="153"/>
    </row>
    <row r="25" spans="1:13" s="162" customFormat="1" ht="14.1" customHeight="1" x14ac:dyDescent="0.15">
      <c r="A25" s="32" t="s">
        <v>1754</v>
      </c>
      <c r="B25" s="760"/>
      <c r="C25" s="78">
        <v>150</v>
      </c>
      <c r="D25" s="95"/>
      <c r="E25" s="104"/>
      <c r="F25" s="120"/>
      <c r="G25" s="104"/>
      <c r="H25" s="104"/>
      <c r="I25" s="104"/>
      <c r="J25" s="137"/>
      <c r="K25" s="104"/>
      <c r="L25" s="120"/>
      <c r="M25" s="154"/>
    </row>
    <row r="26" spans="1:13" s="162" customFormat="1" ht="14.1" customHeight="1" x14ac:dyDescent="0.15">
      <c r="A26" s="33" t="s">
        <v>1755</v>
      </c>
      <c r="B26" s="605" t="s">
        <v>1895</v>
      </c>
      <c r="C26" s="76">
        <v>10</v>
      </c>
      <c r="D26" s="93"/>
      <c r="E26" s="102"/>
      <c r="F26" s="121"/>
      <c r="G26" s="102"/>
      <c r="H26" s="102"/>
      <c r="I26" s="102"/>
      <c r="J26" s="99"/>
      <c r="K26" s="102"/>
      <c r="L26" s="121"/>
      <c r="M26" s="155"/>
    </row>
    <row r="27" spans="1:13" s="162" customFormat="1" ht="14.1" customHeight="1" x14ac:dyDescent="0.15">
      <c r="A27" s="34" t="s">
        <v>1756</v>
      </c>
      <c r="B27" s="615"/>
      <c r="C27" s="77">
        <v>20</v>
      </c>
      <c r="D27" s="94"/>
      <c r="E27" s="103"/>
      <c r="F27" s="119"/>
      <c r="G27" s="103"/>
      <c r="H27" s="103"/>
      <c r="I27" s="103"/>
      <c r="J27" s="100"/>
      <c r="K27" s="103"/>
      <c r="L27" s="119"/>
      <c r="M27" s="153"/>
    </row>
    <row r="28" spans="1:13" s="162" customFormat="1" ht="14.1" customHeight="1" x14ac:dyDescent="0.15">
      <c r="A28" s="34" t="s">
        <v>1757</v>
      </c>
      <c r="B28" s="615"/>
      <c r="C28" s="77">
        <v>50</v>
      </c>
      <c r="D28" s="94"/>
      <c r="E28" s="103"/>
      <c r="F28" s="119"/>
      <c r="G28" s="103"/>
      <c r="H28" s="103"/>
      <c r="I28" s="103"/>
      <c r="J28" s="100"/>
      <c r="K28" s="103"/>
      <c r="L28" s="119"/>
      <c r="M28" s="153"/>
    </row>
    <row r="29" spans="1:13" s="162" customFormat="1" ht="14.1" customHeight="1" x14ac:dyDescent="0.15">
      <c r="A29" s="34" t="s">
        <v>1758</v>
      </c>
      <c r="B29" s="615"/>
      <c r="C29" s="77">
        <v>100</v>
      </c>
      <c r="D29" s="96"/>
      <c r="E29" s="103"/>
      <c r="F29" s="119"/>
      <c r="G29" s="103"/>
      <c r="H29" s="103"/>
      <c r="I29" s="103"/>
      <c r="J29" s="100"/>
      <c r="K29" s="103"/>
      <c r="L29" s="119"/>
      <c r="M29" s="153"/>
    </row>
    <row r="30" spans="1:13" s="162" customFormat="1" ht="14.1" customHeight="1" x14ac:dyDescent="0.15">
      <c r="A30" s="34" t="s">
        <v>1759</v>
      </c>
      <c r="B30" s="607"/>
      <c r="C30" s="78">
        <v>150</v>
      </c>
      <c r="D30" s="95"/>
      <c r="E30" s="104"/>
      <c r="F30" s="120"/>
      <c r="G30" s="104"/>
      <c r="H30" s="104"/>
      <c r="I30" s="104"/>
      <c r="J30" s="137"/>
      <c r="K30" s="104"/>
      <c r="L30" s="120"/>
      <c r="M30" s="154"/>
    </row>
    <row r="31" spans="1:13" s="162" customFormat="1" ht="14.1" customHeight="1" x14ac:dyDescent="0.15">
      <c r="A31" s="35" t="s">
        <v>1760</v>
      </c>
      <c r="B31" s="614" t="s">
        <v>1896</v>
      </c>
      <c r="C31" s="76">
        <v>10</v>
      </c>
      <c r="D31" s="93"/>
      <c r="E31" s="109"/>
      <c r="F31" s="122"/>
      <c r="G31" s="109"/>
      <c r="H31" s="109"/>
      <c r="I31" s="109"/>
      <c r="J31" s="138"/>
      <c r="K31" s="109"/>
      <c r="L31" s="122"/>
      <c r="M31" s="156"/>
    </row>
    <row r="32" spans="1:13" s="162" customFormat="1" ht="14.1" customHeight="1" x14ac:dyDescent="0.15">
      <c r="A32" s="34" t="s">
        <v>1761</v>
      </c>
      <c r="B32" s="615"/>
      <c r="C32" s="77">
        <v>20</v>
      </c>
      <c r="D32" s="94"/>
      <c r="E32" s="103"/>
      <c r="F32" s="119"/>
      <c r="G32" s="103"/>
      <c r="H32" s="103"/>
      <c r="I32" s="103"/>
      <c r="J32" s="100"/>
      <c r="K32" s="103"/>
      <c r="L32" s="119"/>
      <c r="M32" s="153"/>
    </row>
    <row r="33" spans="1:13" s="162" customFormat="1" ht="14.1" customHeight="1" x14ac:dyDescent="0.15">
      <c r="A33" s="34" t="s">
        <v>1762</v>
      </c>
      <c r="B33" s="615"/>
      <c r="C33" s="77">
        <v>50</v>
      </c>
      <c r="D33" s="94"/>
      <c r="E33" s="103"/>
      <c r="F33" s="119"/>
      <c r="G33" s="103"/>
      <c r="H33" s="103"/>
      <c r="I33" s="103"/>
      <c r="J33" s="100"/>
      <c r="K33" s="103"/>
      <c r="L33" s="119"/>
      <c r="M33" s="153"/>
    </row>
    <row r="34" spans="1:13" s="162" customFormat="1" ht="14.1" customHeight="1" x14ac:dyDescent="0.15">
      <c r="A34" s="34" t="s">
        <v>1763</v>
      </c>
      <c r="B34" s="615"/>
      <c r="C34" s="77">
        <v>100</v>
      </c>
      <c r="D34" s="94"/>
      <c r="E34" s="103"/>
      <c r="F34" s="119"/>
      <c r="G34" s="103"/>
      <c r="H34" s="103"/>
      <c r="I34" s="103"/>
      <c r="J34" s="100"/>
      <c r="K34" s="103"/>
      <c r="L34" s="119"/>
      <c r="M34" s="153"/>
    </row>
    <row r="35" spans="1:13" s="162" customFormat="1" ht="14.1" customHeight="1" x14ac:dyDescent="0.15">
      <c r="A35" s="34" t="s">
        <v>1764</v>
      </c>
      <c r="B35" s="616"/>
      <c r="C35" s="78">
        <v>150</v>
      </c>
      <c r="D35" s="96"/>
      <c r="E35" s="103"/>
      <c r="F35" s="119"/>
      <c r="G35" s="104"/>
      <c r="H35" s="104"/>
      <c r="I35" s="104"/>
      <c r="J35" s="100"/>
      <c r="K35" s="103"/>
      <c r="L35" s="119"/>
      <c r="M35" s="153"/>
    </row>
    <row r="36" spans="1:13" s="162" customFormat="1" ht="14.1" customHeight="1" x14ac:dyDescent="0.15">
      <c r="A36" s="36" t="s">
        <v>1765</v>
      </c>
      <c r="B36" s="614" t="s">
        <v>1897</v>
      </c>
      <c r="C36" s="76">
        <v>20</v>
      </c>
      <c r="D36" s="97"/>
      <c r="E36" s="109"/>
      <c r="F36" s="122"/>
      <c r="G36" s="109"/>
      <c r="H36" s="109"/>
      <c r="I36" s="109"/>
      <c r="J36" s="138"/>
      <c r="K36" s="109"/>
      <c r="L36" s="122"/>
      <c r="M36" s="156"/>
    </row>
    <row r="37" spans="1:13" s="162" customFormat="1" ht="14.1" customHeight="1" x14ac:dyDescent="0.15">
      <c r="A37" s="34" t="s">
        <v>1766</v>
      </c>
      <c r="B37" s="615"/>
      <c r="C37" s="77">
        <v>50</v>
      </c>
      <c r="D37" s="94"/>
      <c r="E37" s="103"/>
      <c r="F37" s="119"/>
      <c r="G37" s="103"/>
      <c r="H37" s="103"/>
      <c r="I37" s="103"/>
      <c r="J37" s="100"/>
      <c r="K37" s="103"/>
      <c r="L37" s="119"/>
      <c r="M37" s="153"/>
    </row>
    <row r="38" spans="1:13" s="162" customFormat="1" ht="14.1" customHeight="1" x14ac:dyDescent="0.15">
      <c r="A38" s="34" t="s">
        <v>1767</v>
      </c>
      <c r="B38" s="615"/>
      <c r="C38" s="77">
        <v>100</v>
      </c>
      <c r="D38" s="94"/>
      <c r="E38" s="103"/>
      <c r="F38" s="119"/>
      <c r="G38" s="103"/>
      <c r="H38" s="103"/>
      <c r="I38" s="103"/>
      <c r="J38" s="100"/>
      <c r="K38" s="103"/>
      <c r="L38" s="119"/>
      <c r="M38" s="153"/>
    </row>
    <row r="39" spans="1:13" s="162" customFormat="1" ht="14.1" customHeight="1" x14ac:dyDescent="0.15">
      <c r="A39" s="37" t="s">
        <v>1768</v>
      </c>
      <c r="B39" s="616"/>
      <c r="C39" s="78">
        <v>150</v>
      </c>
      <c r="D39" s="96"/>
      <c r="E39" s="104"/>
      <c r="F39" s="120"/>
      <c r="G39" s="104"/>
      <c r="H39" s="104"/>
      <c r="I39" s="104"/>
      <c r="J39" s="137"/>
      <c r="K39" s="104"/>
      <c r="L39" s="120"/>
      <c r="M39" s="154"/>
    </row>
    <row r="40" spans="1:13" s="162" customFormat="1" ht="14.1" customHeight="1" x14ac:dyDescent="0.15">
      <c r="A40" s="33" t="s">
        <v>1769</v>
      </c>
      <c r="B40" s="608" t="s">
        <v>1698</v>
      </c>
      <c r="C40" s="76">
        <v>20</v>
      </c>
      <c r="D40" s="93"/>
      <c r="E40" s="102"/>
      <c r="F40" s="121"/>
      <c r="G40" s="102"/>
      <c r="H40" s="102">
        <v>0</v>
      </c>
      <c r="I40" s="102"/>
      <c r="J40" s="99"/>
      <c r="K40" s="102"/>
      <c r="L40" s="121"/>
      <c r="M40" s="155"/>
    </row>
    <row r="41" spans="1:13" s="162" customFormat="1" ht="14.1" customHeight="1" x14ac:dyDescent="0.15">
      <c r="A41" s="33" t="s">
        <v>1770</v>
      </c>
      <c r="B41" s="609"/>
      <c r="C41" s="77">
        <v>30</v>
      </c>
      <c r="D41" s="98"/>
      <c r="E41" s="103"/>
      <c r="F41" s="119"/>
      <c r="G41" s="103"/>
      <c r="H41" s="103"/>
      <c r="I41" s="103"/>
      <c r="J41" s="100"/>
      <c r="K41" s="103"/>
      <c r="L41" s="119"/>
      <c r="M41" s="153"/>
    </row>
    <row r="42" spans="1:13" s="162" customFormat="1" ht="14.1" customHeight="1" x14ac:dyDescent="0.15">
      <c r="A42" s="33" t="s">
        <v>1771</v>
      </c>
      <c r="B42" s="609"/>
      <c r="C42" s="77">
        <v>40</v>
      </c>
      <c r="D42" s="98"/>
      <c r="E42" s="103"/>
      <c r="F42" s="119"/>
      <c r="G42" s="103"/>
      <c r="H42" s="103"/>
      <c r="I42" s="103"/>
      <c r="J42" s="100"/>
      <c r="K42" s="103"/>
      <c r="L42" s="119"/>
      <c r="M42" s="153"/>
    </row>
    <row r="43" spans="1:13" s="162" customFormat="1" ht="14.1" customHeight="1" x14ac:dyDescent="0.15">
      <c r="A43" s="31" t="s">
        <v>1772</v>
      </c>
      <c r="B43" s="609"/>
      <c r="C43" s="77">
        <v>50</v>
      </c>
      <c r="D43" s="94"/>
      <c r="E43" s="103"/>
      <c r="F43" s="119"/>
      <c r="G43" s="103"/>
      <c r="H43" s="103"/>
      <c r="I43" s="103"/>
      <c r="J43" s="100"/>
      <c r="K43" s="103"/>
      <c r="L43" s="119"/>
      <c r="M43" s="153"/>
    </row>
    <row r="44" spans="1:13" s="162" customFormat="1" ht="14.1" customHeight="1" x14ac:dyDescent="0.15">
      <c r="A44" s="33" t="s">
        <v>1773</v>
      </c>
      <c r="B44" s="609"/>
      <c r="C44" s="77">
        <v>75</v>
      </c>
      <c r="D44" s="94"/>
      <c r="E44" s="103"/>
      <c r="F44" s="119"/>
      <c r="G44" s="103"/>
      <c r="H44" s="103"/>
      <c r="I44" s="103"/>
      <c r="J44" s="100"/>
      <c r="K44" s="103"/>
      <c r="L44" s="119"/>
      <c r="M44" s="153"/>
    </row>
    <row r="45" spans="1:13" s="162" customFormat="1" ht="14.1" customHeight="1" x14ac:dyDescent="0.15">
      <c r="A45" s="31" t="s">
        <v>1774</v>
      </c>
      <c r="B45" s="609"/>
      <c r="C45" s="77">
        <v>100</v>
      </c>
      <c r="D45" s="94"/>
      <c r="E45" s="103"/>
      <c r="F45" s="119"/>
      <c r="G45" s="103"/>
      <c r="H45" s="103"/>
      <c r="I45" s="103"/>
      <c r="J45" s="100"/>
      <c r="K45" s="103"/>
      <c r="L45" s="119"/>
      <c r="M45" s="153"/>
    </row>
    <row r="46" spans="1:13" s="162" customFormat="1" ht="14.1" customHeight="1" x14ac:dyDescent="0.15">
      <c r="A46" s="34" t="s">
        <v>1775</v>
      </c>
      <c r="B46" s="609"/>
      <c r="C46" s="77">
        <v>150</v>
      </c>
      <c r="D46" s="94"/>
      <c r="E46" s="103"/>
      <c r="F46" s="119"/>
      <c r="G46" s="103"/>
      <c r="H46" s="103"/>
      <c r="I46" s="103"/>
      <c r="J46" s="100"/>
      <c r="K46" s="103"/>
      <c r="L46" s="119"/>
      <c r="M46" s="153"/>
    </row>
    <row r="47" spans="1:13" s="162" customFormat="1" ht="14.1" customHeight="1" x14ac:dyDescent="0.15">
      <c r="A47" s="37" t="s">
        <v>1776</v>
      </c>
      <c r="B47" s="613"/>
      <c r="C47" s="78">
        <v>250</v>
      </c>
      <c r="D47" s="95"/>
      <c r="E47" s="104"/>
      <c r="F47" s="120"/>
      <c r="G47" s="104"/>
      <c r="H47" s="104"/>
      <c r="I47" s="104"/>
      <c r="J47" s="137"/>
      <c r="K47" s="104"/>
      <c r="L47" s="120"/>
      <c r="M47" s="154"/>
    </row>
    <row r="48" spans="1:13" s="162" customFormat="1" ht="14.1" customHeight="1" x14ac:dyDescent="0.15">
      <c r="A48" s="38" t="s">
        <v>1777</v>
      </c>
      <c r="B48" s="758" t="s">
        <v>1898</v>
      </c>
      <c r="C48" s="76">
        <v>10</v>
      </c>
      <c r="D48" s="93"/>
      <c r="E48" s="102"/>
      <c r="F48" s="121"/>
      <c r="G48" s="102"/>
      <c r="H48" s="102"/>
      <c r="I48" s="102"/>
      <c r="J48" s="99"/>
      <c r="K48" s="102"/>
      <c r="L48" s="121"/>
      <c r="M48" s="155"/>
    </row>
    <row r="49" spans="1:13" s="162" customFormat="1" ht="14.1" customHeight="1" x14ac:dyDescent="0.15">
      <c r="A49" s="33" t="s">
        <v>1778</v>
      </c>
      <c r="B49" s="759"/>
      <c r="C49" s="77">
        <v>15</v>
      </c>
      <c r="D49" s="94"/>
      <c r="E49" s="103"/>
      <c r="F49" s="119"/>
      <c r="G49" s="103"/>
      <c r="H49" s="103"/>
      <c r="I49" s="103"/>
      <c r="J49" s="100"/>
      <c r="K49" s="103"/>
      <c r="L49" s="119"/>
      <c r="M49" s="153"/>
    </row>
    <row r="50" spans="1:13" s="162" customFormat="1" ht="14.1" customHeight="1" x14ac:dyDescent="0.15">
      <c r="A50" s="33" t="s">
        <v>1779</v>
      </c>
      <c r="B50" s="759"/>
      <c r="C50" s="77">
        <v>20</v>
      </c>
      <c r="D50" s="94"/>
      <c r="E50" s="103"/>
      <c r="F50" s="119"/>
      <c r="G50" s="103"/>
      <c r="H50" s="103"/>
      <c r="I50" s="103"/>
      <c r="J50" s="100"/>
      <c r="K50" s="103"/>
      <c r="L50" s="119"/>
      <c r="M50" s="153"/>
    </row>
    <row r="51" spans="1:13" s="162" customFormat="1" ht="14.1" customHeight="1" x14ac:dyDescent="0.15">
      <c r="A51" s="31" t="s">
        <v>1780</v>
      </c>
      <c r="B51" s="759"/>
      <c r="C51" s="77">
        <v>25</v>
      </c>
      <c r="D51" s="94"/>
      <c r="E51" s="103"/>
      <c r="F51" s="119"/>
      <c r="G51" s="103"/>
      <c r="H51" s="103"/>
      <c r="I51" s="103"/>
      <c r="J51" s="100"/>
      <c r="K51" s="103"/>
      <c r="L51" s="119"/>
      <c r="M51" s="153"/>
    </row>
    <row r="52" spans="1:13" s="162" customFormat="1" ht="14.1" customHeight="1" x14ac:dyDescent="0.15">
      <c r="A52" s="33" t="s">
        <v>1781</v>
      </c>
      <c r="B52" s="759"/>
      <c r="C52" s="77">
        <v>35</v>
      </c>
      <c r="D52" s="94"/>
      <c r="E52" s="103"/>
      <c r="F52" s="119"/>
      <c r="G52" s="103"/>
      <c r="H52" s="103"/>
      <c r="I52" s="103"/>
      <c r="J52" s="100"/>
      <c r="K52" s="103"/>
      <c r="L52" s="119"/>
      <c r="M52" s="153"/>
    </row>
    <row r="53" spans="1:13" s="162" customFormat="1" ht="14.1" customHeight="1" x14ac:dyDescent="0.15">
      <c r="A53" s="31" t="s">
        <v>1782</v>
      </c>
      <c r="B53" s="759"/>
      <c r="C53" s="77">
        <v>50</v>
      </c>
      <c r="D53" s="94"/>
      <c r="E53" s="103"/>
      <c r="F53" s="119"/>
      <c r="G53" s="103"/>
      <c r="H53" s="103"/>
      <c r="I53" s="103"/>
      <c r="J53" s="100"/>
      <c r="K53" s="103"/>
      <c r="L53" s="119"/>
      <c r="M53" s="153"/>
    </row>
    <row r="54" spans="1:13" s="162" customFormat="1" ht="14.1" customHeight="1" x14ac:dyDescent="0.15">
      <c r="A54" s="37" t="s">
        <v>1783</v>
      </c>
      <c r="B54" s="760"/>
      <c r="C54" s="78">
        <v>100</v>
      </c>
      <c r="D54" s="95"/>
      <c r="E54" s="104"/>
      <c r="F54" s="120"/>
      <c r="G54" s="104"/>
      <c r="H54" s="104"/>
      <c r="I54" s="104"/>
      <c r="J54" s="137"/>
      <c r="K54" s="104"/>
      <c r="L54" s="120"/>
      <c r="M54" s="154"/>
    </row>
    <row r="55" spans="1:13" s="162" customFormat="1" ht="14.1" customHeight="1" x14ac:dyDescent="0.15">
      <c r="A55" s="33" t="s">
        <v>1784</v>
      </c>
      <c r="B55" s="758" t="s">
        <v>1899</v>
      </c>
      <c r="C55" s="76">
        <v>20</v>
      </c>
      <c r="D55" s="93"/>
      <c r="E55" s="102"/>
      <c r="F55" s="121"/>
      <c r="G55" s="102"/>
      <c r="H55" s="102"/>
      <c r="I55" s="102"/>
      <c r="J55" s="99"/>
      <c r="K55" s="102"/>
      <c r="L55" s="121"/>
      <c r="M55" s="155"/>
    </row>
    <row r="56" spans="1:13" s="162" customFormat="1" ht="14.1" customHeight="1" x14ac:dyDescent="0.15">
      <c r="A56" s="31" t="s">
        <v>1785</v>
      </c>
      <c r="B56" s="759"/>
      <c r="C56" s="77">
        <v>50</v>
      </c>
      <c r="D56" s="94"/>
      <c r="E56" s="103"/>
      <c r="F56" s="119"/>
      <c r="G56" s="103"/>
      <c r="H56" s="103"/>
      <c r="I56" s="103"/>
      <c r="J56" s="100"/>
      <c r="K56" s="103"/>
      <c r="L56" s="119"/>
      <c r="M56" s="153"/>
    </row>
    <row r="57" spans="1:13" s="162" customFormat="1" ht="14.1" customHeight="1" x14ac:dyDescent="0.15">
      <c r="A57" s="31" t="s">
        <v>1786</v>
      </c>
      <c r="B57" s="759"/>
      <c r="C57" s="77">
        <v>75</v>
      </c>
      <c r="D57" s="94"/>
      <c r="E57" s="103"/>
      <c r="F57" s="119"/>
      <c r="G57" s="103"/>
      <c r="H57" s="103"/>
      <c r="I57" s="103"/>
      <c r="J57" s="100"/>
      <c r="K57" s="103"/>
      <c r="L57" s="119"/>
      <c r="M57" s="153"/>
    </row>
    <row r="58" spans="1:13" s="162" customFormat="1" ht="14.1" customHeight="1" x14ac:dyDescent="0.15">
      <c r="A58" s="31" t="s">
        <v>1787</v>
      </c>
      <c r="B58" s="759"/>
      <c r="C58" s="77">
        <v>85</v>
      </c>
      <c r="D58" s="94"/>
      <c r="E58" s="103"/>
      <c r="F58" s="119"/>
      <c r="G58" s="103"/>
      <c r="H58" s="103"/>
      <c r="I58" s="103"/>
      <c r="J58" s="100"/>
      <c r="K58" s="103"/>
      <c r="L58" s="119"/>
      <c r="M58" s="153"/>
    </row>
    <row r="59" spans="1:13" s="162" customFormat="1" ht="14.1" customHeight="1" x14ac:dyDescent="0.15">
      <c r="A59" s="31" t="s">
        <v>1788</v>
      </c>
      <c r="B59" s="759"/>
      <c r="C59" s="77">
        <v>100</v>
      </c>
      <c r="D59" s="94"/>
      <c r="E59" s="103"/>
      <c r="F59" s="119"/>
      <c r="G59" s="103"/>
      <c r="H59" s="103"/>
      <c r="I59" s="103"/>
      <c r="J59" s="100"/>
      <c r="K59" s="103"/>
      <c r="L59" s="119"/>
      <c r="M59" s="153"/>
    </row>
    <row r="60" spans="1:13" s="162" customFormat="1" ht="14.1" customHeight="1" x14ac:dyDescent="0.15">
      <c r="A60" s="34" t="s">
        <v>1789</v>
      </c>
      <c r="B60" s="759"/>
      <c r="C60" s="77">
        <v>150</v>
      </c>
      <c r="D60" s="94"/>
      <c r="E60" s="103"/>
      <c r="F60" s="119"/>
      <c r="G60" s="103"/>
      <c r="H60" s="103"/>
      <c r="I60" s="103"/>
      <c r="J60" s="100"/>
      <c r="K60" s="103"/>
      <c r="L60" s="119"/>
      <c r="M60" s="153"/>
    </row>
    <row r="61" spans="1:13" s="162" customFormat="1" ht="14.1" customHeight="1" x14ac:dyDescent="0.15">
      <c r="A61" s="37" t="s">
        <v>1790</v>
      </c>
      <c r="B61" s="760"/>
      <c r="C61" s="78">
        <v>250</v>
      </c>
      <c r="D61" s="95"/>
      <c r="E61" s="104"/>
      <c r="F61" s="120"/>
      <c r="G61" s="104"/>
      <c r="H61" s="104"/>
      <c r="I61" s="104"/>
      <c r="J61" s="137"/>
      <c r="K61" s="104"/>
      <c r="L61" s="120"/>
      <c r="M61" s="154"/>
    </row>
    <row r="62" spans="1:13" s="162" customFormat="1" ht="14.1" customHeight="1" x14ac:dyDescent="0.15">
      <c r="A62" s="35" t="s">
        <v>1791</v>
      </c>
      <c r="B62" s="758" t="s">
        <v>1900</v>
      </c>
      <c r="C62" s="76">
        <v>20</v>
      </c>
      <c r="D62" s="93"/>
      <c r="E62" s="102"/>
      <c r="F62" s="121"/>
      <c r="G62" s="102"/>
      <c r="H62" s="102"/>
      <c r="I62" s="102"/>
      <c r="J62" s="99"/>
      <c r="K62" s="102"/>
      <c r="L62" s="121"/>
      <c r="M62" s="155"/>
    </row>
    <row r="63" spans="1:13" s="162" customFormat="1" ht="14.1" customHeight="1" x14ac:dyDescent="0.15">
      <c r="A63" s="39" t="s">
        <v>1792</v>
      </c>
      <c r="B63" s="759"/>
      <c r="C63" s="77">
        <v>50</v>
      </c>
      <c r="D63" s="94"/>
      <c r="E63" s="103"/>
      <c r="F63" s="119"/>
      <c r="G63" s="103"/>
      <c r="H63" s="103"/>
      <c r="I63" s="103"/>
      <c r="J63" s="100"/>
      <c r="K63" s="103"/>
      <c r="L63" s="119"/>
      <c r="M63" s="153"/>
    </row>
    <row r="64" spans="1:13" s="162" customFormat="1" ht="14.1" customHeight="1" x14ac:dyDescent="0.15">
      <c r="A64" s="39" t="s">
        <v>1793</v>
      </c>
      <c r="B64" s="759"/>
      <c r="C64" s="77">
        <v>75</v>
      </c>
      <c r="D64" s="94"/>
      <c r="E64" s="103"/>
      <c r="F64" s="119"/>
      <c r="G64" s="103"/>
      <c r="H64" s="103"/>
      <c r="I64" s="103"/>
      <c r="J64" s="100"/>
      <c r="K64" s="103"/>
      <c r="L64" s="119"/>
      <c r="M64" s="153"/>
    </row>
    <row r="65" spans="1:13" s="162" customFormat="1" ht="14.1" customHeight="1" x14ac:dyDescent="0.15">
      <c r="A65" s="39" t="s">
        <v>1794</v>
      </c>
      <c r="B65" s="759"/>
      <c r="C65" s="77">
        <v>80</v>
      </c>
      <c r="D65" s="94"/>
      <c r="E65" s="103"/>
      <c r="F65" s="119"/>
      <c r="G65" s="103"/>
      <c r="H65" s="103"/>
      <c r="I65" s="103"/>
      <c r="J65" s="100"/>
      <c r="K65" s="103"/>
      <c r="L65" s="119"/>
      <c r="M65" s="153"/>
    </row>
    <row r="66" spans="1:13" s="162" customFormat="1" ht="14.1" customHeight="1" x14ac:dyDescent="0.15">
      <c r="A66" s="40" t="s">
        <v>1795</v>
      </c>
      <c r="B66" s="759"/>
      <c r="C66" s="77">
        <v>100</v>
      </c>
      <c r="D66" s="94"/>
      <c r="E66" s="103"/>
      <c r="F66" s="119"/>
      <c r="G66" s="103"/>
      <c r="H66" s="103"/>
      <c r="I66" s="103"/>
      <c r="J66" s="100"/>
      <c r="K66" s="103"/>
      <c r="L66" s="119"/>
      <c r="M66" s="153"/>
    </row>
    <row r="67" spans="1:13" s="162" customFormat="1" ht="14.1" customHeight="1" x14ac:dyDescent="0.15">
      <c r="A67" s="40" t="s">
        <v>1796</v>
      </c>
      <c r="B67" s="759"/>
      <c r="C67" s="77">
        <v>130</v>
      </c>
      <c r="D67" s="94"/>
      <c r="E67" s="103"/>
      <c r="F67" s="119"/>
      <c r="G67" s="103"/>
      <c r="H67" s="103"/>
      <c r="I67" s="103"/>
      <c r="J67" s="100"/>
      <c r="K67" s="103"/>
      <c r="L67" s="119"/>
      <c r="M67" s="153"/>
    </row>
    <row r="68" spans="1:13" s="162" customFormat="1" ht="14.1" customHeight="1" x14ac:dyDescent="0.15">
      <c r="A68" s="40" t="s">
        <v>1797</v>
      </c>
      <c r="B68" s="759"/>
      <c r="C68" s="77">
        <v>150</v>
      </c>
      <c r="D68" s="94"/>
      <c r="E68" s="103"/>
      <c r="F68" s="119"/>
      <c r="G68" s="103"/>
      <c r="H68" s="103"/>
      <c r="I68" s="103"/>
      <c r="J68" s="100"/>
      <c r="K68" s="103"/>
      <c r="L68" s="119"/>
      <c r="M68" s="153"/>
    </row>
    <row r="69" spans="1:13" s="162" customFormat="1" ht="14.1" customHeight="1" x14ac:dyDescent="0.15">
      <c r="A69" s="35" t="s">
        <v>1798</v>
      </c>
      <c r="B69" s="747" t="s">
        <v>1901</v>
      </c>
      <c r="C69" s="76">
        <v>45</v>
      </c>
      <c r="D69" s="93"/>
      <c r="E69" s="102"/>
      <c r="F69" s="121"/>
      <c r="G69" s="102"/>
      <c r="H69" s="102"/>
      <c r="I69" s="102"/>
      <c r="J69" s="99"/>
      <c r="K69" s="102"/>
      <c r="L69" s="121"/>
      <c r="M69" s="155"/>
    </row>
    <row r="70" spans="1:13" s="162" customFormat="1" ht="14.1" customHeight="1" x14ac:dyDescent="0.15">
      <c r="A70" s="40" t="s">
        <v>1799</v>
      </c>
      <c r="B70" s="748"/>
      <c r="C70" s="77">
        <v>75</v>
      </c>
      <c r="D70" s="94"/>
      <c r="E70" s="103"/>
      <c r="F70" s="119"/>
      <c r="G70" s="103"/>
      <c r="H70" s="103"/>
      <c r="I70" s="103"/>
      <c r="J70" s="100"/>
      <c r="K70" s="103"/>
      <c r="L70" s="119"/>
      <c r="M70" s="153"/>
    </row>
    <row r="71" spans="1:13" s="162" customFormat="1" ht="14.1" customHeight="1" x14ac:dyDescent="0.15">
      <c r="A71" s="41" t="s">
        <v>1800</v>
      </c>
      <c r="B71" s="750"/>
      <c r="C71" s="78">
        <v>100</v>
      </c>
      <c r="D71" s="95"/>
      <c r="E71" s="104"/>
      <c r="F71" s="120"/>
      <c r="G71" s="104"/>
      <c r="H71" s="104"/>
      <c r="I71" s="104"/>
      <c r="J71" s="137"/>
      <c r="K71" s="104"/>
      <c r="L71" s="120"/>
      <c r="M71" s="154"/>
    </row>
    <row r="72" spans="1:13" s="162" customFormat="1" ht="14.1" customHeight="1" x14ac:dyDescent="0.15">
      <c r="A72" s="33" t="s">
        <v>1801</v>
      </c>
      <c r="B72" s="758" t="s">
        <v>1902</v>
      </c>
      <c r="C72" s="79">
        <v>20</v>
      </c>
      <c r="D72" s="93"/>
      <c r="E72" s="102"/>
      <c r="F72" s="121"/>
      <c r="G72" s="102"/>
      <c r="H72" s="102"/>
      <c r="I72" s="102"/>
      <c r="J72" s="99"/>
      <c r="K72" s="102"/>
      <c r="L72" s="121"/>
      <c r="M72" s="155"/>
    </row>
    <row r="73" spans="1:13" s="162" customFormat="1" ht="14.1" customHeight="1" x14ac:dyDescent="0.15">
      <c r="A73" s="33" t="s">
        <v>1802</v>
      </c>
      <c r="B73" s="759"/>
      <c r="C73" s="79">
        <v>25</v>
      </c>
      <c r="D73" s="94"/>
      <c r="E73" s="103"/>
      <c r="F73" s="119"/>
      <c r="G73" s="103"/>
      <c r="H73" s="103"/>
      <c r="I73" s="103"/>
      <c r="J73" s="100"/>
      <c r="K73" s="103"/>
      <c r="L73" s="119"/>
      <c r="M73" s="153"/>
    </row>
    <row r="74" spans="1:13" s="162" customFormat="1" ht="14.1" customHeight="1" x14ac:dyDescent="0.15">
      <c r="A74" s="33" t="s">
        <v>1803</v>
      </c>
      <c r="B74" s="759"/>
      <c r="C74" s="79">
        <v>30</v>
      </c>
      <c r="D74" s="94"/>
      <c r="E74" s="103"/>
      <c r="F74" s="119"/>
      <c r="G74" s="103"/>
      <c r="H74" s="103"/>
      <c r="I74" s="103"/>
      <c r="J74" s="100"/>
      <c r="K74" s="103"/>
      <c r="L74" s="119"/>
      <c r="M74" s="153"/>
    </row>
    <row r="75" spans="1:13" s="162" customFormat="1" ht="14.1" customHeight="1" x14ac:dyDescent="0.15">
      <c r="A75" s="33" t="s">
        <v>1804</v>
      </c>
      <c r="B75" s="759"/>
      <c r="C75" s="79">
        <v>31.25</v>
      </c>
      <c r="D75" s="94"/>
      <c r="E75" s="103"/>
      <c r="F75" s="119"/>
      <c r="G75" s="103"/>
      <c r="H75" s="103"/>
      <c r="I75" s="103"/>
      <c r="J75" s="100"/>
      <c r="K75" s="103"/>
      <c r="L75" s="119"/>
      <c r="M75" s="153"/>
    </row>
    <row r="76" spans="1:13" s="162" customFormat="1" ht="14.1" customHeight="1" x14ac:dyDescent="0.15">
      <c r="A76" s="33" t="s">
        <v>1805</v>
      </c>
      <c r="B76" s="759"/>
      <c r="C76" s="79">
        <v>35</v>
      </c>
      <c r="D76" s="94"/>
      <c r="E76" s="103"/>
      <c r="F76" s="119"/>
      <c r="G76" s="103"/>
      <c r="H76" s="103"/>
      <c r="I76" s="103"/>
      <c r="J76" s="100"/>
      <c r="K76" s="103"/>
      <c r="L76" s="119"/>
      <c r="M76" s="153"/>
    </row>
    <row r="77" spans="1:13" s="162" customFormat="1" ht="14.1" customHeight="1" x14ac:dyDescent="0.15">
      <c r="A77" s="33" t="s">
        <v>1806</v>
      </c>
      <c r="B77" s="759"/>
      <c r="C77" s="79">
        <v>37.5</v>
      </c>
      <c r="D77" s="94"/>
      <c r="E77" s="103"/>
      <c r="F77" s="119"/>
      <c r="G77" s="103"/>
      <c r="H77" s="103"/>
      <c r="I77" s="103"/>
      <c r="J77" s="100"/>
      <c r="K77" s="103"/>
      <c r="L77" s="119"/>
      <c r="M77" s="153"/>
    </row>
    <row r="78" spans="1:13" s="162" customFormat="1" ht="14.1" customHeight="1" x14ac:dyDescent="0.15">
      <c r="A78" s="31" t="s">
        <v>1807</v>
      </c>
      <c r="B78" s="759"/>
      <c r="C78" s="77">
        <v>40</v>
      </c>
      <c r="D78" s="94"/>
      <c r="E78" s="103"/>
      <c r="F78" s="119"/>
      <c r="G78" s="103"/>
      <c r="H78" s="103"/>
      <c r="I78" s="103"/>
      <c r="J78" s="100"/>
      <c r="K78" s="103"/>
      <c r="L78" s="119"/>
      <c r="M78" s="153"/>
    </row>
    <row r="79" spans="1:13" s="162" customFormat="1" ht="14.1" customHeight="1" x14ac:dyDescent="0.15">
      <c r="A79" s="33" t="s">
        <v>1808</v>
      </c>
      <c r="B79" s="759"/>
      <c r="C79" s="79">
        <v>50</v>
      </c>
      <c r="D79" s="94"/>
      <c r="E79" s="103"/>
      <c r="F79" s="119"/>
      <c r="G79" s="103"/>
      <c r="H79" s="103"/>
      <c r="I79" s="103"/>
      <c r="J79" s="100"/>
      <c r="K79" s="103"/>
      <c r="L79" s="119"/>
      <c r="M79" s="153"/>
    </row>
    <row r="80" spans="1:13" s="162" customFormat="1" ht="14.1" customHeight="1" x14ac:dyDescent="0.15">
      <c r="A80" s="33" t="s">
        <v>1809</v>
      </c>
      <c r="B80" s="759"/>
      <c r="C80" s="79">
        <v>62.5</v>
      </c>
      <c r="D80" s="94"/>
      <c r="E80" s="103"/>
      <c r="F80" s="119"/>
      <c r="G80" s="103"/>
      <c r="H80" s="103"/>
      <c r="I80" s="103"/>
      <c r="J80" s="100"/>
      <c r="K80" s="103"/>
      <c r="L80" s="119"/>
      <c r="M80" s="153"/>
    </row>
    <row r="81" spans="1:13" s="162" customFormat="1" ht="14.1" customHeight="1" x14ac:dyDescent="0.15">
      <c r="A81" s="31" t="s">
        <v>1810</v>
      </c>
      <c r="B81" s="759"/>
      <c r="C81" s="77">
        <v>70</v>
      </c>
      <c r="D81" s="94"/>
      <c r="E81" s="103"/>
      <c r="F81" s="119"/>
      <c r="G81" s="103"/>
      <c r="H81" s="103"/>
      <c r="I81" s="103"/>
      <c r="J81" s="100"/>
      <c r="K81" s="103"/>
      <c r="L81" s="119"/>
      <c r="M81" s="153"/>
    </row>
    <row r="82" spans="1:13" s="162" customFormat="1" ht="14.1" customHeight="1" x14ac:dyDescent="0.15">
      <c r="A82" s="37" t="s">
        <v>1811</v>
      </c>
      <c r="B82" s="760"/>
      <c r="C82" s="80">
        <v>75</v>
      </c>
      <c r="D82" s="95"/>
      <c r="E82" s="104"/>
      <c r="F82" s="120"/>
      <c r="G82" s="104"/>
      <c r="H82" s="104"/>
      <c r="I82" s="104"/>
      <c r="J82" s="137"/>
      <c r="K82" s="104"/>
      <c r="L82" s="120"/>
      <c r="M82" s="154"/>
    </row>
    <row r="83" spans="1:13" s="162" customFormat="1" ht="14.1" customHeight="1" x14ac:dyDescent="0.15">
      <c r="A83" s="35" t="s">
        <v>1812</v>
      </c>
      <c r="B83" s="758" t="s">
        <v>1903</v>
      </c>
      <c r="C83" s="79">
        <v>30</v>
      </c>
      <c r="D83" s="93"/>
      <c r="E83" s="102"/>
      <c r="F83" s="121"/>
      <c r="G83" s="102"/>
      <c r="H83" s="102"/>
      <c r="I83" s="102"/>
      <c r="J83" s="99"/>
      <c r="K83" s="102"/>
      <c r="L83" s="121"/>
      <c r="M83" s="155"/>
    </row>
    <row r="84" spans="1:13" s="162" customFormat="1" ht="14.1" customHeight="1" x14ac:dyDescent="0.15">
      <c r="A84" s="33" t="s">
        <v>1813</v>
      </c>
      <c r="B84" s="759"/>
      <c r="C84" s="79">
        <v>35</v>
      </c>
      <c r="D84" s="94"/>
      <c r="E84" s="103"/>
      <c r="F84" s="119"/>
      <c r="G84" s="103"/>
      <c r="H84" s="103"/>
      <c r="I84" s="103"/>
      <c r="J84" s="100"/>
      <c r="K84" s="103"/>
      <c r="L84" s="119"/>
      <c r="M84" s="153"/>
    </row>
    <row r="85" spans="1:13" s="162" customFormat="1" ht="14.1" customHeight="1" x14ac:dyDescent="0.15">
      <c r="A85" s="33" t="s">
        <v>1814</v>
      </c>
      <c r="B85" s="759"/>
      <c r="C85" s="79">
        <v>43.75</v>
      </c>
      <c r="D85" s="94"/>
      <c r="E85" s="103"/>
      <c r="F85" s="119"/>
      <c r="G85" s="103"/>
      <c r="H85" s="103"/>
      <c r="I85" s="103"/>
      <c r="J85" s="100"/>
      <c r="K85" s="103"/>
      <c r="L85" s="119"/>
      <c r="M85" s="153"/>
    </row>
    <row r="86" spans="1:13" s="162" customFormat="1" ht="14.1" customHeight="1" x14ac:dyDescent="0.15">
      <c r="A86" s="33" t="s">
        <v>1815</v>
      </c>
      <c r="B86" s="759"/>
      <c r="C86" s="79">
        <v>45</v>
      </c>
      <c r="D86" s="94"/>
      <c r="E86" s="103"/>
      <c r="F86" s="119"/>
      <c r="G86" s="103"/>
      <c r="H86" s="103"/>
      <c r="I86" s="103"/>
      <c r="J86" s="100"/>
      <c r="K86" s="103"/>
      <c r="L86" s="119"/>
      <c r="M86" s="153"/>
    </row>
    <row r="87" spans="1:13" s="162" customFormat="1" ht="14.1" customHeight="1" x14ac:dyDescent="0.15">
      <c r="A87" s="33" t="s">
        <v>1816</v>
      </c>
      <c r="B87" s="759"/>
      <c r="C87" s="79">
        <v>56.25</v>
      </c>
      <c r="D87" s="94"/>
      <c r="E87" s="103"/>
      <c r="F87" s="119"/>
      <c r="G87" s="103"/>
      <c r="H87" s="103"/>
      <c r="I87" s="103"/>
      <c r="J87" s="100"/>
      <c r="K87" s="103"/>
      <c r="L87" s="119"/>
      <c r="M87" s="153"/>
    </row>
    <row r="88" spans="1:13" s="162" customFormat="1" ht="14.1" customHeight="1" x14ac:dyDescent="0.15">
      <c r="A88" s="33" t="s">
        <v>1817</v>
      </c>
      <c r="B88" s="759"/>
      <c r="C88" s="79">
        <v>60</v>
      </c>
      <c r="D88" s="94"/>
      <c r="E88" s="103"/>
      <c r="F88" s="119"/>
      <c r="G88" s="103"/>
      <c r="H88" s="103"/>
      <c r="I88" s="103"/>
      <c r="J88" s="100"/>
      <c r="K88" s="103"/>
      <c r="L88" s="119"/>
      <c r="M88" s="153"/>
    </row>
    <row r="89" spans="1:13" s="162" customFormat="1" ht="14.1" customHeight="1" x14ac:dyDescent="0.15">
      <c r="A89" s="31" t="s">
        <v>1818</v>
      </c>
      <c r="B89" s="759"/>
      <c r="C89" s="77">
        <v>75</v>
      </c>
      <c r="D89" s="94"/>
      <c r="E89" s="103"/>
      <c r="F89" s="119"/>
      <c r="G89" s="103"/>
      <c r="H89" s="103"/>
      <c r="I89" s="103"/>
      <c r="J89" s="100"/>
      <c r="K89" s="103"/>
      <c r="L89" s="119"/>
      <c r="M89" s="153"/>
    </row>
    <row r="90" spans="1:13" s="162" customFormat="1" ht="14.1" customHeight="1" x14ac:dyDescent="0.15">
      <c r="A90" s="33" t="s">
        <v>1819</v>
      </c>
      <c r="B90" s="759"/>
      <c r="C90" s="79">
        <v>93.75</v>
      </c>
      <c r="D90" s="94"/>
      <c r="E90" s="103"/>
      <c r="F90" s="119"/>
      <c r="G90" s="103"/>
      <c r="H90" s="103"/>
      <c r="I90" s="103"/>
      <c r="J90" s="100"/>
      <c r="K90" s="103"/>
      <c r="L90" s="119"/>
      <c r="M90" s="153"/>
    </row>
    <row r="91" spans="1:13" s="162" customFormat="1" ht="14.1" customHeight="1" x14ac:dyDescent="0.15">
      <c r="A91" s="33" t="s">
        <v>1820</v>
      </c>
      <c r="B91" s="759"/>
      <c r="C91" s="79">
        <v>105</v>
      </c>
      <c r="D91" s="94"/>
      <c r="E91" s="103"/>
      <c r="F91" s="119"/>
      <c r="G91" s="103"/>
      <c r="H91" s="103"/>
      <c r="I91" s="103"/>
      <c r="J91" s="100"/>
      <c r="K91" s="103"/>
      <c r="L91" s="119"/>
      <c r="M91" s="153"/>
    </row>
    <row r="92" spans="1:13" s="162" customFormat="1" ht="14.1" customHeight="1" x14ac:dyDescent="0.15">
      <c r="A92" s="37" t="s">
        <v>1821</v>
      </c>
      <c r="B92" s="760"/>
      <c r="C92" s="80">
        <v>150</v>
      </c>
      <c r="D92" s="95"/>
      <c r="E92" s="104"/>
      <c r="F92" s="120"/>
      <c r="G92" s="104"/>
      <c r="H92" s="104"/>
      <c r="I92" s="104"/>
      <c r="J92" s="137"/>
      <c r="K92" s="104"/>
      <c r="L92" s="120"/>
      <c r="M92" s="154"/>
    </row>
    <row r="93" spans="1:13" s="162" customFormat="1" ht="14.1" customHeight="1" x14ac:dyDescent="0.15">
      <c r="A93" s="33" t="s">
        <v>1822</v>
      </c>
      <c r="B93" s="747" t="s">
        <v>1904</v>
      </c>
      <c r="C93" s="79">
        <v>70</v>
      </c>
      <c r="D93" s="93"/>
      <c r="E93" s="102"/>
      <c r="F93" s="121"/>
      <c r="G93" s="102"/>
      <c r="H93" s="102"/>
      <c r="I93" s="102"/>
      <c r="J93" s="99"/>
      <c r="K93" s="102"/>
      <c r="L93" s="121"/>
      <c r="M93" s="155"/>
    </row>
    <row r="94" spans="1:13" s="162" customFormat="1" ht="14.1" customHeight="1" x14ac:dyDescent="0.15">
      <c r="A94" s="33" t="s">
        <v>1823</v>
      </c>
      <c r="B94" s="748"/>
      <c r="C94" s="79">
        <v>90</v>
      </c>
      <c r="D94" s="94"/>
      <c r="E94" s="103"/>
      <c r="F94" s="119"/>
      <c r="G94" s="103"/>
      <c r="H94" s="103"/>
      <c r="I94" s="103"/>
      <c r="J94" s="100"/>
      <c r="K94" s="103"/>
      <c r="L94" s="119"/>
      <c r="M94" s="153"/>
    </row>
    <row r="95" spans="1:13" s="162" customFormat="1" ht="14.1" customHeight="1" x14ac:dyDescent="0.15">
      <c r="A95" s="33" t="s">
        <v>1824</v>
      </c>
      <c r="B95" s="748"/>
      <c r="C95" s="79">
        <v>110</v>
      </c>
      <c r="D95" s="94"/>
      <c r="E95" s="103"/>
      <c r="F95" s="119"/>
      <c r="G95" s="103"/>
      <c r="H95" s="103"/>
      <c r="I95" s="103"/>
      <c r="J95" s="100"/>
      <c r="K95" s="103"/>
      <c r="L95" s="119"/>
      <c r="M95" s="153"/>
    </row>
    <row r="96" spans="1:13" s="162" customFormat="1" ht="14.1" customHeight="1" x14ac:dyDescent="0.15">
      <c r="A96" s="33" t="s">
        <v>1825</v>
      </c>
      <c r="B96" s="749"/>
      <c r="C96" s="79">
        <v>112.5</v>
      </c>
      <c r="D96" s="94"/>
      <c r="E96" s="103"/>
      <c r="F96" s="119"/>
      <c r="G96" s="103"/>
      <c r="H96" s="103"/>
      <c r="I96" s="103"/>
      <c r="J96" s="100"/>
      <c r="K96" s="103"/>
      <c r="L96" s="119"/>
      <c r="M96" s="153"/>
    </row>
    <row r="97" spans="1:14" s="162" customFormat="1" ht="14.1" customHeight="1" x14ac:dyDescent="0.15">
      <c r="A97" s="37" t="s">
        <v>1826</v>
      </c>
      <c r="B97" s="750"/>
      <c r="C97" s="80">
        <v>150</v>
      </c>
      <c r="D97" s="95"/>
      <c r="E97" s="104"/>
      <c r="F97" s="120"/>
      <c r="G97" s="104"/>
      <c r="H97" s="104"/>
      <c r="I97" s="104"/>
      <c r="J97" s="137"/>
      <c r="K97" s="104"/>
      <c r="L97" s="120"/>
      <c r="M97" s="154"/>
    </row>
    <row r="98" spans="1:14" s="162" customFormat="1" ht="14.1" customHeight="1" x14ac:dyDescent="0.15">
      <c r="A98" s="42" t="s">
        <v>1827</v>
      </c>
      <c r="B98" s="66" t="s">
        <v>1905</v>
      </c>
      <c r="C98" s="71">
        <v>60</v>
      </c>
      <c r="D98" s="96"/>
      <c r="E98" s="102"/>
      <c r="F98" s="121"/>
      <c r="G98" s="102"/>
      <c r="H98" s="102"/>
      <c r="I98" s="102"/>
      <c r="J98" s="99"/>
      <c r="K98" s="102"/>
      <c r="L98" s="121"/>
      <c r="M98" s="155"/>
    </row>
    <row r="99" spans="1:14" s="162" customFormat="1" ht="14.1" customHeight="1" x14ac:dyDescent="0.15">
      <c r="A99" s="33" t="s">
        <v>1828</v>
      </c>
      <c r="B99" s="608" t="s">
        <v>1906</v>
      </c>
      <c r="C99" s="79">
        <v>100</v>
      </c>
      <c r="D99" s="93"/>
      <c r="E99" s="102"/>
      <c r="F99" s="121"/>
      <c r="G99" s="102"/>
      <c r="H99" s="102"/>
      <c r="I99" s="102"/>
      <c r="J99" s="99"/>
      <c r="K99" s="102"/>
      <c r="L99" s="121"/>
      <c r="M99" s="155"/>
    </row>
    <row r="100" spans="1:14" s="162" customFormat="1" ht="14.1" customHeight="1" x14ac:dyDescent="0.15">
      <c r="A100" s="37" t="s">
        <v>1829</v>
      </c>
      <c r="B100" s="613"/>
      <c r="C100" s="80">
        <v>150</v>
      </c>
      <c r="D100" s="95"/>
      <c r="E100" s="104"/>
      <c r="F100" s="120"/>
      <c r="G100" s="104"/>
      <c r="H100" s="104"/>
      <c r="I100" s="104"/>
      <c r="J100" s="137"/>
      <c r="K100" s="104"/>
      <c r="L100" s="120"/>
      <c r="M100" s="154"/>
    </row>
    <row r="101" spans="1:14" s="162" customFormat="1" ht="14.1" customHeight="1" x14ac:dyDescent="0.15">
      <c r="A101" s="33" t="s">
        <v>1830</v>
      </c>
      <c r="B101" s="608" t="s">
        <v>1907</v>
      </c>
      <c r="C101" s="79">
        <v>100</v>
      </c>
      <c r="D101" s="93"/>
      <c r="E101" s="102"/>
      <c r="F101" s="121"/>
      <c r="G101" s="102"/>
      <c r="H101" s="102"/>
      <c r="I101" s="102"/>
      <c r="J101" s="99"/>
      <c r="K101" s="102"/>
      <c r="L101" s="121"/>
      <c r="M101" s="155"/>
    </row>
    <row r="102" spans="1:14" s="162" customFormat="1" ht="14.1" customHeight="1" x14ac:dyDescent="0.15">
      <c r="A102" s="33" t="s">
        <v>1831</v>
      </c>
      <c r="B102" s="609"/>
      <c r="C102" s="79">
        <v>125</v>
      </c>
      <c r="D102" s="96"/>
      <c r="E102" s="103"/>
      <c r="F102" s="119"/>
      <c r="G102" s="103"/>
      <c r="H102" s="103"/>
      <c r="I102" s="103"/>
      <c r="J102" s="100"/>
      <c r="K102" s="103"/>
      <c r="L102" s="119"/>
      <c r="M102" s="153"/>
    </row>
    <row r="103" spans="1:14" s="162" customFormat="1" ht="14.1" customHeight="1" x14ac:dyDescent="0.15">
      <c r="A103" s="37" t="s">
        <v>1832</v>
      </c>
      <c r="B103" s="613"/>
      <c r="C103" s="80">
        <v>150</v>
      </c>
      <c r="D103" s="95"/>
      <c r="E103" s="104"/>
      <c r="F103" s="120"/>
      <c r="G103" s="104"/>
      <c r="H103" s="104"/>
      <c r="I103" s="104"/>
      <c r="J103" s="137"/>
      <c r="K103" s="104"/>
      <c r="L103" s="120"/>
      <c r="M103" s="154"/>
    </row>
    <row r="104" spans="1:14" ht="14.1" customHeight="1" x14ac:dyDescent="0.15">
      <c r="A104" s="43" t="s">
        <v>1833</v>
      </c>
      <c r="B104" s="758" t="s">
        <v>1908</v>
      </c>
      <c r="C104" s="81">
        <v>50</v>
      </c>
      <c r="D104" s="99"/>
      <c r="E104" s="110"/>
      <c r="F104" s="121"/>
      <c r="G104" s="110"/>
      <c r="H104" s="110"/>
      <c r="I104" s="110"/>
      <c r="J104" s="99"/>
      <c r="K104" s="110"/>
      <c r="L104" s="121"/>
      <c r="M104" s="155"/>
    </row>
    <row r="105" spans="1:14" ht="14.1" customHeight="1" x14ac:dyDescent="0.15">
      <c r="A105" s="44" t="s">
        <v>1834</v>
      </c>
      <c r="B105" s="759"/>
      <c r="C105" s="82">
        <v>100</v>
      </c>
      <c r="D105" s="100"/>
      <c r="E105" s="111"/>
      <c r="F105" s="119"/>
      <c r="G105" s="111"/>
      <c r="H105" s="111"/>
      <c r="I105" s="111"/>
      <c r="J105" s="100"/>
      <c r="K105" s="111"/>
      <c r="L105" s="119"/>
      <c r="M105" s="153"/>
    </row>
    <row r="106" spans="1:14" ht="14.1" customHeight="1" x14ac:dyDescent="0.15">
      <c r="A106" s="34" t="s">
        <v>1835</v>
      </c>
      <c r="B106" s="760"/>
      <c r="C106" s="74">
        <v>150</v>
      </c>
      <c r="D106" s="95"/>
      <c r="E106" s="104"/>
      <c r="F106" s="120"/>
      <c r="G106" s="104"/>
      <c r="H106" s="104"/>
      <c r="I106" s="104"/>
      <c r="J106" s="137"/>
      <c r="K106" s="104"/>
      <c r="L106" s="120"/>
      <c r="M106" s="154"/>
    </row>
    <row r="107" spans="1:14" ht="14.1" customHeight="1" x14ac:dyDescent="0.15">
      <c r="A107" s="45" t="s">
        <v>1836</v>
      </c>
      <c r="B107" s="67" t="s">
        <v>1909</v>
      </c>
      <c r="C107" s="83">
        <v>20</v>
      </c>
      <c r="D107" s="101"/>
      <c r="E107" s="112"/>
      <c r="F107" s="123"/>
      <c r="G107" s="112"/>
      <c r="H107" s="112"/>
      <c r="I107" s="112"/>
      <c r="J107" s="101"/>
      <c r="K107" s="112"/>
      <c r="L107" s="123"/>
      <c r="M107" s="157"/>
    </row>
    <row r="108" spans="1:14" ht="14.1" customHeight="1" x14ac:dyDescent="0.15">
      <c r="A108" s="45" t="s">
        <v>1837</v>
      </c>
      <c r="B108" s="68" t="s">
        <v>1910</v>
      </c>
      <c r="C108" s="83">
        <v>10</v>
      </c>
      <c r="D108" s="101"/>
      <c r="E108" s="112"/>
      <c r="F108" s="123"/>
      <c r="G108" s="112"/>
      <c r="H108" s="112"/>
      <c r="I108" s="112"/>
      <c r="J108" s="101"/>
      <c r="K108" s="112"/>
      <c r="L108" s="123"/>
      <c r="M108" s="157"/>
    </row>
    <row r="109" spans="1:14" ht="30" customHeight="1" x14ac:dyDescent="0.15">
      <c r="A109" s="45" t="s">
        <v>1838</v>
      </c>
      <c r="B109" s="68" t="s">
        <v>1911</v>
      </c>
      <c r="C109" s="83">
        <v>10</v>
      </c>
      <c r="D109" s="101"/>
      <c r="E109" s="112"/>
      <c r="F109" s="123"/>
      <c r="G109" s="112"/>
      <c r="H109" s="112"/>
      <c r="I109" s="112"/>
      <c r="J109" s="101"/>
      <c r="K109" s="112"/>
      <c r="L109" s="123"/>
      <c r="M109" s="157"/>
    </row>
    <row r="110" spans="1:14" ht="30" customHeight="1" x14ac:dyDescent="0.15">
      <c r="A110" s="35" t="s">
        <v>1839</v>
      </c>
      <c r="B110" s="608" t="s">
        <v>1912</v>
      </c>
      <c r="C110" s="76">
        <v>100</v>
      </c>
      <c r="D110" s="93"/>
      <c r="E110" s="102"/>
      <c r="F110" s="121"/>
      <c r="G110" s="102"/>
      <c r="H110" s="102"/>
      <c r="I110" s="102"/>
      <c r="J110" s="99"/>
      <c r="K110" s="102"/>
      <c r="L110" s="121"/>
      <c r="M110" s="155"/>
      <c r="N110" s="162"/>
    </row>
    <row r="111" spans="1:14" s="162" customFormat="1" ht="14.1" customHeight="1" x14ac:dyDescent="0.15">
      <c r="A111" s="46" t="s">
        <v>1840</v>
      </c>
      <c r="B111" s="609"/>
      <c r="C111" s="77">
        <v>130</v>
      </c>
      <c r="D111" s="94"/>
      <c r="E111" s="103"/>
      <c r="F111" s="119"/>
      <c r="G111" s="103"/>
      <c r="H111" s="103"/>
      <c r="I111" s="103"/>
      <c r="J111" s="100"/>
      <c r="K111" s="103"/>
      <c r="L111" s="119"/>
      <c r="M111" s="153"/>
    </row>
    <row r="112" spans="1:14" s="162" customFormat="1" ht="14.1" customHeight="1" x14ac:dyDescent="0.15">
      <c r="A112" s="40" t="s">
        <v>1841</v>
      </c>
      <c r="B112" s="609"/>
      <c r="C112" s="84">
        <v>160</v>
      </c>
      <c r="D112" s="94"/>
      <c r="E112" s="103"/>
      <c r="F112" s="119"/>
      <c r="G112" s="103"/>
      <c r="H112" s="103"/>
      <c r="I112" s="103"/>
      <c r="J112" s="100"/>
      <c r="K112" s="103"/>
      <c r="L112" s="119"/>
      <c r="M112" s="153"/>
    </row>
    <row r="113" spans="1:13" s="162" customFormat="1" ht="14.1" customHeight="1" x14ac:dyDescent="0.15">
      <c r="A113" s="40" t="s">
        <v>1842</v>
      </c>
      <c r="B113" s="609"/>
      <c r="C113" s="77">
        <v>190</v>
      </c>
      <c r="D113" s="94"/>
      <c r="E113" s="103"/>
      <c r="F113" s="119"/>
      <c r="G113" s="103"/>
      <c r="H113" s="103"/>
      <c r="I113" s="103"/>
      <c r="J113" s="100"/>
      <c r="K113" s="103"/>
      <c r="L113" s="119"/>
      <c r="M113" s="153"/>
    </row>
    <row r="114" spans="1:13" s="162" customFormat="1" ht="14.1" customHeight="1" x14ac:dyDescent="0.15">
      <c r="A114" s="40" t="s">
        <v>1843</v>
      </c>
      <c r="B114" s="609"/>
      <c r="C114" s="77">
        <v>220</v>
      </c>
      <c r="D114" s="94"/>
      <c r="E114" s="103"/>
      <c r="F114" s="119"/>
      <c r="G114" s="103"/>
      <c r="H114" s="103"/>
      <c r="I114" s="103"/>
      <c r="J114" s="100"/>
      <c r="K114" s="103"/>
      <c r="L114" s="119"/>
      <c r="M114" s="153"/>
    </row>
    <row r="115" spans="1:13" s="162" customFormat="1" ht="14.1" customHeight="1" x14ac:dyDescent="0.15">
      <c r="A115" s="46" t="s">
        <v>1844</v>
      </c>
      <c r="B115" s="609"/>
      <c r="C115" s="77">
        <v>250</v>
      </c>
      <c r="D115" s="94"/>
      <c r="E115" s="103"/>
      <c r="F115" s="119"/>
      <c r="G115" s="103"/>
      <c r="H115" s="103"/>
      <c r="I115" s="103"/>
      <c r="J115" s="100"/>
      <c r="K115" s="103"/>
      <c r="L115" s="119"/>
      <c r="M115" s="153"/>
    </row>
    <row r="116" spans="1:13" s="162" customFormat="1" ht="14.1" customHeight="1" x14ac:dyDescent="0.15">
      <c r="A116" s="40" t="s">
        <v>1845</v>
      </c>
      <c r="B116" s="609"/>
      <c r="C116" s="77">
        <v>280</v>
      </c>
      <c r="D116" s="94"/>
      <c r="E116" s="103"/>
      <c r="F116" s="119"/>
      <c r="G116" s="103"/>
      <c r="H116" s="103"/>
      <c r="I116" s="103"/>
      <c r="J116" s="100"/>
      <c r="K116" s="103"/>
      <c r="L116" s="119"/>
      <c r="M116" s="153"/>
    </row>
    <row r="117" spans="1:13" s="162" customFormat="1" ht="14.1" customHeight="1" x14ac:dyDescent="0.15">
      <c r="A117" s="46" t="s">
        <v>1846</v>
      </c>
      <c r="B117" s="609"/>
      <c r="C117" s="77">
        <v>340</v>
      </c>
      <c r="D117" s="94"/>
      <c r="E117" s="103"/>
      <c r="F117" s="119"/>
      <c r="G117" s="103"/>
      <c r="H117" s="103"/>
      <c r="I117" s="103"/>
      <c r="J117" s="100"/>
      <c r="K117" s="103"/>
      <c r="L117" s="119"/>
      <c r="M117" s="153"/>
    </row>
    <row r="118" spans="1:13" s="162" customFormat="1" ht="14.1" customHeight="1" x14ac:dyDescent="0.15">
      <c r="A118" s="37" t="s">
        <v>1847</v>
      </c>
      <c r="B118" s="613"/>
      <c r="C118" s="78">
        <v>400</v>
      </c>
      <c r="D118" s="95"/>
      <c r="E118" s="107"/>
      <c r="F118" s="124"/>
      <c r="G118" s="107"/>
      <c r="H118" s="107"/>
      <c r="I118" s="107"/>
      <c r="J118" s="139"/>
      <c r="K118" s="107"/>
      <c r="L118" s="124"/>
      <c r="M118" s="158"/>
    </row>
    <row r="119" spans="1:13" s="162" customFormat="1" ht="14.1" customHeight="1" x14ac:dyDescent="0.15">
      <c r="A119" s="42" t="s">
        <v>1848</v>
      </c>
      <c r="B119" s="60" t="s">
        <v>1913</v>
      </c>
      <c r="C119" s="71">
        <v>1250</v>
      </c>
      <c r="D119" s="92"/>
      <c r="E119" s="108"/>
      <c r="F119" s="123"/>
      <c r="G119" s="108"/>
      <c r="H119" s="108"/>
      <c r="I119" s="108"/>
      <c r="J119" s="101"/>
      <c r="K119" s="108"/>
      <c r="L119" s="123"/>
      <c r="M119" s="157"/>
    </row>
    <row r="120" spans="1:13" s="162" customFormat="1" ht="14.1" customHeight="1" x14ac:dyDescent="0.15">
      <c r="A120" s="33" t="s">
        <v>1849</v>
      </c>
      <c r="B120" s="608" t="s">
        <v>1914</v>
      </c>
      <c r="C120" s="79">
        <v>150</v>
      </c>
      <c r="D120" s="93"/>
      <c r="E120" s="102"/>
      <c r="F120" s="121"/>
      <c r="G120" s="102"/>
      <c r="H120" s="102"/>
      <c r="I120" s="102"/>
      <c r="J120" s="99"/>
      <c r="K120" s="102"/>
      <c r="L120" s="121"/>
      <c r="M120" s="155"/>
    </row>
    <row r="121" spans="1:13" s="162" customFormat="1" ht="14.1" customHeight="1" x14ac:dyDescent="0.15">
      <c r="A121" s="37" t="s">
        <v>1850</v>
      </c>
      <c r="B121" s="613"/>
      <c r="C121" s="80">
        <v>250</v>
      </c>
      <c r="D121" s="95"/>
      <c r="E121" s="104"/>
      <c r="F121" s="120"/>
      <c r="G121" s="104"/>
      <c r="H121" s="104"/>
      <c r="I121" s="104"/>
      <c r="J121" s="137"/>
      <c r="K121" s="104"/>
      <c r="L121" s="120"/>
      <c r="M121" s="154"/>
    </row>
    <row r="122" spans="1:13" s="162" customFormat="1" ht="14.1" customHeight="1" x14ac:dyDescent="0.15">
      <c r="A122" s="33" t="s">
        <v>1851</v>
      </c>
      <c r="B122" s="758" t="s">
        <v>1915</v>
      </c>
      <c r="C122" s="79">
        <v>30</v>
      </c>
      <c r="D122" s="93"/>
      <c r="E122" s="102"/>
      <c r="F122" s="121"/>
      <c r="G122" s="102"/>
      <c r="H122" s="102"/>
      <c r="I122" s="102"/>
      <c r="J122" s="99"/>
      <c r="K122" s="102"/>
      <c r="L122" s="121"/>
      <c r="M122" s="155"/>
    </row>
    <row r="123" spans="1:13" s="162" customFormat="1" ht="14.1" customHeight="1" x14ac:dyDescent="0.15">
      <c r="A123" s="33" t="s">
        <v>1852</v>
      </c>
      <c r="B123" s="759"/>
      <c r="C123" s="79">
        <f>25*1.5</f>
        <v>37.5</v>
      </c>
      <c r="D123" s="94"/>
      <c r="E123" s="103"/>
      <c r="F123" s="119"/>
      <c r="G123" s="103"/>
      <c r="H123" s="103"/>
      <c r="I123" s="103"/>
      <c r="J123" s="100"/>
      <c r="K123" s="103"/>
      <c r="L123" s="119"/>
      <c r="M123" s="153"/>
    </row>
    <row r="124" spans="1:13" s="162" customFormat="1" ht="14.1" customHeight="1" x14ac:dyDescent="0.15">
      <c r="A124" s="33" t="s">
        <v>1853</v>
      </c>
      <c r="B124" s="759"/>
      <c r="C124" s="79">
        <v>45</v>
      </c>
      <c r="D124" s="94"/>
      <c r="E124" s="103"/>
      <c r="F124" s="119"/>
      <c r="G124" s="103"/>
      <c r="H124" s="103"/>
      <c r="I124" s="103"/>
      <c r="J124" s="100"/>
      <c r="K124" s="103"/>
      <c r="L124" s="119"/>
      <c r="M124" s="153"/>
    </row>
    <row r="125" spans="1:13" s="162" customFormat="1" ht="14.1" customHeight="1" x14ac:dyDescent="0.15">
      <c r="A125" s="33" t="s">
        <v>1854</v>
      </c>
      <c r="B125" s="759"/>
      <c r="C125" s="79">
        <v>46.875</v>
      </c>
      <c r="D125" s="94"/>
      <c r="E125" s="103"/>
      <c r="F125" s="119"/>
      <c r="G125" s="103"/>
      <c r="H125" s="103"/>
      <c r="I125" s="103"/>
      <c r="J125" s="100"/>
      <c r="K125" s="103"/>
      <c r="L125" s="119"/>
      <c r="M125" s="153"/>
    </row>
    <row r="126" spans="1:13" s="162" customFormat="1" ht="14.1" customHeight="1" x14ac:dyDescent="0.15">
      <c r="A126" s="33" t="s">
        <v>1855</v>
      </c>
      <c r="B126" s="759"/>
      <c r="C126" s="79">
        <f>35*1.5</f>
        <v>52.5</v>
      </c>
      <c r="D126" s="94"/>
      <c r="E126" s="103"/>
      <c r="F126" s="119"/>
      <c r="G126" s="103"/>
      <c r="H126" s="103"/>
      <c r="I126" s="103"/>
      <c r="J126" s="100"/>
      <c r="K126" s="103"/>
      <c r="L126" s="119"/>
      <c r="M126" s="153"/>
    </row>
    <row r="127" spans="1:13" s="162" customFormat="1" ht="14.1" customHeight="1" x14ac:dyDescent="0.15">
      <c r="A127" s="33" t="s">
        <v>1856</v>
      </c>
      <c r="B127" s="759"/>
      <c r="C127" s="79">
        <v>56.25</v>
      </c>
      <c r="D127" s="94"/>
      <c r="E127" s="103"/>
      <c r="F127" s="119"/>
      <c r="G127" s="103"/>
      <c r="H127" s="103"/>
      <c r="I127" s="103"/>
      <c r="J127" s="100"/>
      <c r="K127" s="103"/>
      <c r="L127" s="119"/>
      <c r="M127" s="153"/>
    </row>
    <row r="128" spans="1:13" s="162" customFormat="1" ht="14.1" customHeight="1" x14ac:dyDescent="0.15">
      <c r="A128" s="31" t="s">
        <v>1857</v>
      </c>
      <c r="B128" s="759"/>
      <c r="C128" s="77">
        <v>60</v>
      </c>
      <c r="D128" s="94"/>
      <c r="E128" s="103"/>
      <c r="F128" s="119"/>
      <c r="G128" s="103"/>
      <c r="H128" s="103"/>
      <c r="I128" s="103"/>
      <c r="J128" s="100"/>
      <c r="K128" s="103"/>
      <c r="L128" s="119"/>
      <c r="M128" s="153"/>
    </row>
    <row r="129" spans="1:13" s="162" customFormat="1" ht="14.1" customHeight="1" x14ac:dyDescent="0.15">
      <c r="A129" s="31" t="s">
        <v>1858</v>
      </c>
      <c r="B129" s="759"/>
      <c r="C129" s="77">
        <v>65.625</v>
      </c>
      <c r="D129" s="94"/>
      <c r="E129" s="103"/>
      <c r="F129" s="119"/>
      <c r="G129" s="103"/>
      <c r="H129" s="103"/>
      <c r="I129" s="103"/>
      <c r="J129" s="100"/>
      <c r="K129" s="103"/>
      <c r="L129" s="119"/>
      <c r="M129" s="153"/>
    </row>
    <row r="130" spans="1:13" s="162" customFormat="1" ht="14.1" customHeight="1" x14ac:dyDescent="0.15">
      <c r="A130" s="33" t="s">
        <v>1859</v>
      </c>
      <c r="B130" s="759"/>
      <c r="C130" s="79">
        <f>45*1.5</f>
        <v>67.5</v>
      </c>
      <c r="D130" s="94"/>
      <c r="E130" s="103"/>
      <c r="F130" s="119"/>
      <c r="G130" s="103"/>
      <c r="H130" s="103"/>
      <c r="I130" s="103"/>
      <c r="J130" s="100"/>
      <c r="K130" s="103"/>
      <c r="L130" s="119"/>
      <c r="M130" s="153"/>
    </row>
    <row r="131" spans="1:13" s="162" customFormat="1" ht="14.1" customHeight="1" x14ac:dyDescent="0.15">
      <c r="A131" s="33" t="s">
        <v>1860</v>
      </c>
      <c r="B131" s="759"/>
      <c r="C131" s="79">
        <v>75</v>
      </c>
      <c r="D131" s="94"/>
      <c r="E131" s="103"/>
      <c r="F131" s="119"/>
      <c r="G131" s="103"/>
      <c r="H131" s="103"/>
      <c r="I131" s="103"/>
      <c r="J131" s="100"/>
      <c r="K131" s="103"/>
      <c r="L131" s="119"/>
      <c r="M131" s="153"/>
    </row>
    <row r="132" spans="1:13" s="162" customFormat="1" ht="14.1" customHeight="1" x14ac:dyDescent="0.15">
      <c r="A132" s="33" t="s">
        <v>1861</v>
      </c>
      <c r="B132" s="759"/>
      <c r="C132" s="79">
        <v>84.375</v>
      </c>
      <c r="D132" s="94"/>
      <c r="E132" s="103"/>
      <c r="F132" s="119"/>
      <c r="G132" s="103"/>
      <c r="H132" s="103"/>
      <c r="I132" s="103"/>
      <c r="J132" s="100"/>
      <c r="K132" s="103"/>
      <c r="L132" s="119"/>
      <c r="M132" s="153"/>
    </row>
    <row r="133" spans="1:13" s="162" customFormat="1" ht="14.1" customHeight="1" x14ac:dyDescent="0.15">
      <c r="A133" s="33" t="s">
        <v>1862</v>
      </c>
      <c r="B133" s="759"/>
      <c r="C133" s="79">
        <v>90</v>
      </c>
      <c r="D133" s="94"/>
      <c r="E133" s="103"/>
      <c r="F133" s="119"/>
      <c r="G133" s="103"/>
      <c r="H133" s="103"/>
      <c r="I133" s="103"/>
      <c r="J133" s="100"/>
      <c r="K133" s="103"/>
      <c r="L133" s="119"/>
      <c r="M133" s="153"/>
    </row>
    <row r="134" spans="1:13" s="162" customFormat="1" ht="14.1" customHeight="1" x14ac:dyDescent="0.15">
      <c r="A134" s="33" t="s">
        <v>1863</v>
      </c>
      <c r="B134" s="759"/>
      <c r="C134" s="79">
        <v>93.75</v>
      </c>
      <c r="D134" s="94"/>
      <c r="E134" s="103"/>
      <c r="F134" s="119"/>
      <c r="G134" s="103"/>
      <c r="H134" s="103"/>
      <c r="I134" s="103"/>
      <c r="J134" s="100"/>
      <c r="K134" s="103"/>
      <c r="L134" s="119"/>
      <c r="M134" s="153"/>
    </row>
    <row r="135" spans="1:13" s="162" customFormat="1" ht="14.1" customHeight="1" x14ac:dyDescent="0.15">
      <c r="A135" s="31" t="s">
        <v>1864</v>
      </c>
      <c r="B135" s="759"/>
      <c r="C135" s="77">
        <v>105</v>
      </c>
      <c r="D135" s="94"/>
      <c r="E135" s="103"/>
      <c r="F135" s="119"/>
      <c r="G135" s="103"/>
      <c r="H135" s="103"/>
      <c r="I135" s="103"/>
      <c r="J135" s="100"/>
      <c r="K135" s="103"/>
      <c r="L135" s="119"/>
      <c r="M135" s="153"/>
    </row>
    <row r="136" spans="1:13" s="162" customFormat="1" ht="14.1" customHeight="1" x14ac:dyDescent="0.15">
      <c r="A136" s="34" t="s">
        <v>1865</v>
      </c>
      <c r="B136" s="759"/>
      <c r="C136" s="85">
        <f>75*1.5</f>
        <v>112.5</v>
      </c>
      <c r="D136" s="94"/>
      <c r="E136" s="103"/>
      <c r="F136" s="119"/>
      <c r="G136" s="103"/>
      <c r="H136" s="103"/>
      <c r="I136" s="103"/>
      <c r="J136" s="100"/>
      <c r="K136" s="103"/>
      <c r="L136" s="119"/>
      <c r="M136" s="153"/>
    </row>
    <row r="137" spans="1:13" s="162" customFormat="1" ht="14.1" customHeight="1" x14ac:dyDescent="0.15">
      <c r="A137" s="34" t="s">
        <v>1866</v>
      </c>
      <c r="B137" s="759"/>
      <c r="C137" s="85">
        <v>140.625</v>
      </c>
      <c r="D137" s="94"/>
      <c r="E137" s="103"/>
      <c r="F137" s="119"/>
      <c r="G137" s="103"/>
      <c r="H137" s="103"/>
      <c r="I137" s="103"/>
      <c r="J137" s="100"/>
      <c r="K137" s="103"/>
      <c r="L137" s="119"/>
      <c r="M137" s="153"/>
    </row>
    <row r="138" spans="1:13" s="162" customFormat="1" ht="14.1" customHeight="1" x14ac:dyDescent="0.15">
      <c r="A138" s="37" t="s">
        <v>1867</v>
      </c>
      <c r="B138" s="760"/>
      <c r="C138" s="80">
        <v>150</v>
      </c>
      <c r="D138" s="95"/>
      <c r="E138" s="104"/>
      <c r="F138" s="120"/>
      <c r="G138" s="104"/>
      <c r="H138" s="104"/>
      <c r="I138" s="104"/>
      <c r="J138" s="137"/>
      <c r="K138" s="104"/>
      <c r="L138" s="120"/>
      <c r="M138" s="154"/>
    </row>
    <row r="139" spans="1:13" ht="14.1" customHeight="1" x14ac:dyDescent="0.15">
      <c r="A139" s="47" t="s">
        <v>1705</v>
      </c>
      <c r="B139" s="69" t="s">
        <v>1916</v>
      </c>
      <c r="C139" s="71">
        <v>100</v>
      </c>
      <c r="D139" s="92"/>
      <c r="E139" s="108"/>
      <c r="F139" s="123"/>
      <c r="G139" s="108"/>
      <c r="H139" s="108"/>
      <c r="I139" s="108"/>
      <c r="J139" s="101"/>
      <c r="K139" s="108"/>
      <c r="L139" s="123"/>
      <c r="M139" s="157"/>
    </row>
    <row r="140" spans="1:13" ht="14.1" customHeight="1" x14ac:dyDescent="0.15">
      <c r="A140" s="48" t="s">
        <v>1868</v>
      </c>
      <c r="B140" s="747" t="s">
        <v>1917</v>
      </c>
      <c r="C140" s="86" t="s">
        <v>1926</v>
      </c>
      <c r="D140" s="93"/>
      <c r="E140" s="102"/>
      <c r="F140" s="121"/>
      <c r="G140" s="102"/>
      <c r="H140" s="102"/>
      <c r="I140" s="102"/>
      <c r="J140" s="99"/>
      <c r="K140" s="102"/>
      <c r="L140" s="116"/>
      <c r="M140" s="150"/>
    </row>
    <row r="141" spans="1:13" ht="14.1" customHeight="1" x14ac:dyDescent="0.15">
      <c r="A141" s="31" t="s">
        <v>1869</v>
      </c>
      <c r="B141" s="748"/>
      <c r="C141" s="87" t="s">
        <v>1927</v>
      </c>
      <c r="D141" s="94"/>
      <c r="E141" s="103"/>
      <c r="F141" s="119"/>
      <c r="G141" s="103"/>
      <c r="H141" s="103"/>
      <c r="I141" s="103"/>
      <c r="J141" s="100"/>
      <c r="K141" s="103"/>
      <c r="L141" s="117"/>
      <c r="M141" s="151"/>
    </row>
    <row r="142" spans="1:13" ht="14.1" customHeight="1" x14ac:dyDescent="0.15">
      <c r="A142" s="31" t="s">
        <v>1870</v>
      </c>
      <c r="B142" s="748"/>
      <c r="C142" s="87" t="s">
        <v>1928</v>
      </c>
      <c r="D142" s="94"/>
      <c r="E142" s="103"/>
      <c r="F142" s="119"/>
      <c r="G142" s="103"/>
      <c r="H142" s="103"/>
      <c r="I142" s="103"/>
      <c r="J142" s="100"/>
      <c r="K142" s="103"/>
      <c r="L142" s="117"/>
      <c r="M142" s="151"/>
    </row>
    <row r="143" spans="1:13" ht="14.1" customHeight="1" x14ac:dyDescent="0.15">
      <c r="A143" s="31" t="s">
        <v>1871</v>
      </c>
      <c r="B143" s="748"/>
      <c r="C143" s="87" t="s">
        <v>1929</v>
      </c>
      <c r="D143" s="94"/>
      <c r="E143" s="103"/>
      <c r="F143" s="119"/>
      <c r="G143" s="103"/>
      <c r="H143" s="103"/>
      <c r="I143" s="103"/>
      <c r="J143" s="100"/>
      <c r="K143" s="103"/>
      <c r="L143" s="117"/>
      <c r="M143" s="151"/>
    </row>
    <row r="144" spans="1:13" ht="14.1" customHeight="1" x14ac:dyDescent="0.15">
      <c r="A144" s="34" t="s">
        <v>1872</v>
      </c>
      <c r="B144" s="750"/>
      <c r="C144" s="88">
        <v>1250</v>
      </c>
      <c r="D144" s="95"/>
      <c r="E144" s="104"/>
      <c r="F144" s="120"/>
      <c r="G144" s="104"/>
      <c r="H144" s="104"/>
      <c r="I144" s="104"/>
      <c r="J144" s="137"/>
      <c r="K144" s="104"/>
      <c r="L144" s="118"/>
      <c r="M144" s="152"/>
    </row>
    <row r="145" spans="1:13" ht="14.1" customHeight="1" x14ac:dyDescent="0.15">
      <c r="A145" s="48" t="s">
        <v>1873</v>
      </c>
      <c r="B145" s="747" t="s">
        <v>1918</v>
      </c>
      <c r="C145" s="86" t="s">
        <v>1930</v>
      </c>
      <c r="D145" s="93"/>
      <c r="E145" s="102"/>
      <c r="F145" s="121"/>
      <c r="G145" s="102"/>
      <c r="H145" s="102"/>
      <c r="I145" s="102"/>
      <c r="J145" s="99"/>
      <c r="K145" s="102"/>
      <c r="L145" s="116"/>
      <c r="M145" s="150"/>
    </row>
    <row r="146" spans="1:13" ht="14.1" customHeight="1" x14ac:dyDescent="0.15">
      <c r="A146" s="31" t="s">
        <v>1874</v>
      </c>
      <c r="B146" s="748"/>
      <c r="C146" s="87" t="s">
        <v>1931</v>
      </c>
      <c r="D146" s="94"/>
      <c r="E146" s="103"/>
      <c r="F146" s="119"/>
      <c r="G146" s="103"/>
      <c r="H146" s="103"/>
      <c r="I146" s="103"/>
      <c r="J146" s="100"/>
      <c r="K146" s="103"/>
      <c r="L146" s="117"/>
      <c r="M146" s="151"/>
    </row>
    <row r="147" spans="1:13" ht="14.1" customHeight="1" x14ac:dyDescent="0.15">
      <c r="A147" s="31" t="s">
        <v>1875</v>
      </c>
      <c r="B147" s="748"/>
      <c r="C147" s="87" t="s">
        <v>1932</v>
      </c>
      <c r="D147" s="94"/>
      <c r="E147" s="103"/>
      <c r="F147" s="119"/>
      <c r="G147" s="103"/>
      <c r="H147" s="103"/>
      <c r="I147" s="103"/>
      <c r="J147" s="100"/>
      <c r="K147" s="103"/>
      <c r="L147" s="117"/>
      <c r="M147" s="151"/>
    </row>
    <row r="148" spans="1:13" ht="14.1" customHeight="1" x14ac:dyDescent="0.15">
      <c r="A148" s="31" t="s">
        <v>1876</v>
      </c>
      <c r="B148" s="748"/>
      <c r="C148" s="87" t="s">
        <v>1933</v>
      </c>
      <c r="D148" s="94"/>
      <c r="E148" s="103"/>
      <c r="F148" s="119"/>
      <c r="G148" s="103"/>
      <c r="H148" s="103"/>
      <c r="I148" s="103"/>
      <c r="J148" s="100"/>
      <c r="K148" s="103"/>
      <c r="L148" s="117"/>
      <c r="M148" s="151"/>
    </row>
    <row r="149" spans="1:13" ht="14.1" customHeight="1" x14ac:dyDescent="0.15">
      <c r="A149" s="34" t="s">
        <v>1877</v>
      </c>
      <c r="B149" s="750"/>
      <c r="C149" s="88">
        <v>1250</v>
      </c>
      <c r="D149" s="95"/>
      <c r="E149" s="104"/>
      <c r="F149" s="120"/>
      <c r="G149" s="104"/>
      <c r="H149" s="104"/>
      <c r="I149" s="104"/>
      <c r="J149" s="137"/>
      <c r="K149" s="104"/>
      <c r="L149" s="118"/>
      <c r="M149" s="152"/>
    </row>
    <row r="150" spans="1:13" ht="14.1" customHeight="1" x14ac:dyDescent="0.15">
      <c r="A150" s="30" t="s">
        <v>1878</v>
      </c>
      <c r="B150" s="747" t="s">
        <v>1919</v>
      </c>
      <c r="C150" s="86" t="s">
        <v>1934</v>
      </c>
      <c r="D150" s="93"/>
      <c r="E150" s="102"/>
      <c r="F150" s="121"/>
      <c r="G150" s="102"/>
      <c r="H150" s="102"/>
      <c r="I150" s="102"/>
      <c r="J150" s="99"/>
      <c r="K150" s="102"/>
      <c r="L150" s="116"/>
      <c r="M150" s="150"/>
    </row>
    <row r="151" spans="1:13" ht="14.1" customHeight="1" x14ac:dyDescent="0.15">
      <c r="A151" s="31" t="s">
        <v>1879</v>
      </c>
      <c r="B151" s="748"/>
      <c r="C151" s="87" t="s">
        <v>1935</v>
      </c>
      <c r="D151" s="94"/>
      <c r="E151" s="103"/>
      <c r="F151" s="119"/>
      <c r="G151" s="103"/>
      <c r="H151" s="103"/>
      <c r="I151" s="103"/>
      <c r="J151" s="100"/>
      <c r="K151" s="103"/>
      <c r="L151" s="117"/>
      <c r="M151" s="151"/>
    </row>
    <row r="152" spans="1:13" ht="14.1" customHeight="1" x14ac:dyDescent="0.15">
      <c r="A152" s="31" t="s">
        <v>1880</v>
      </c>
      <c r="B152" s="748"/>
      <c r="C152" s="87" t="s">
        <v>1936</v>
      </c>
      <c r="D152" s="94"/>
      <c r="E152" s="103"/>
      <c r="F152" s="119"/>
      <c r="G152" s="103"/>
      <c r="H152" s="103"/>
      <c r="I152" s="103"/>
      <c r="J152" s="100"/>
      <c r="K152" s="103"/>
      <c r="L152" s="117"/>
      <c r="M152" s="151"/>
    </row>
    <row r="153" spans="1:13" ht="14.1" customHeight="1" x14ac:dyDescent="0.15">
      <c r="A153" s="31" t="s">
        <v>1881</v>
      </c>
      <c r="B153" s="749"/>
      <c r="C153" s="87" t="s">
        <v>1933</v>
      </c>
      <c r="D153" s="94"/>
      <c r="E153" s="103"/>
      <c r="F153" s="119"/>
      <c r="G153" s="103"/>
      <c r="H153" s="103"/>
      <c r="I153" s="103"/>
      <c r="J153" s="100"/>
      <c r="K153" s="103"/>
      <c r="L153" s="117"/>
      <c r="M153" s="151"/>
    </row>
    <row r="154" spans="1:13" ht="14.1" customHeight="1" x14ac:dyDescent="0.15">
      <c r="A154" s="34" t="s">
        <v>1882</v>
      </c>
      <c r="B154" s="750"/>
      <c r="C154" s="88">
        <v>1250</v>
      </c>
      <c r="D154" s="95"/>
      <c r="E154" s="104"/>
      <c r="F154" s="120"/>
      <c r="G154" s="104"/>
      <c r="H154" s="104"/>
      <c r="I154" s="104"/>
      <c r="J154" s="137"/>
      <c r="K154" s="104"/>
      <c r="L154" s="118"/>
      <c r="M154" s="152"/>
    </row>
    <row r="155" spans="1:13" ht="13.5" customHeight="1" x14ac:dyDescent="0.15">
      <c r="A155" s="49" t="s">
        <v>1883</v>
      </c>
      <c r="B155" s="751" t="s">
        <v>1920</v>
      </c>
      <c r="C155" s="72">
        <v>0</v>
      </c>
      <c r="D155" s="102"/>
      <c r="E155" s="102"/>
      <c r="F155" s="121"/>
      <c r="G155" s="102"/>
      <c r="H155" s="102"/>
      <c r="I155" s="102"/>
      <c r="J155" s="101"/>
      <c r="K155" s="102"/>
      <c r="L155" s="116"/>
      <c r="M155" s="150"/>
    </row>
    <row r="156" spans="1:13" ht="14.1" customHeight="1" x14ac:dyDescent="0.15">
      <c r="A156" s="50" t="s">
        <v>1884</v>
      </c>
      <c r="B156" s="752"/>
      <c r="C156" s="73">
        <v>2</v>
      </c>
      <c r="D156" s="103"/>
      <c r="E156" s="103"/>
      <c r="F156" s="119"/>
      <c r="G156" s="103"/>
      <c r="H156" s="103"/>
      <c r="I156" s="103"/>
      <c r="J156" s="101"/>
      <c r="K156" s="103"/>
      <c r="L156" s="117"/>
      <c r="M156" s="151"/>
    </row>
    <row r="157" spans="1:13" ht="14.1" customHeight="1" x14ac:dyDescent="0.15">
      <c r="A157" s="50" t="s">
        <v>1885</v>
      </c>
      <c r="B157" s="752"/>
      <c r="C157" s="73">
        <v>4</v>
      </c>
      <c r="D157" s="103"/>
      <c r="E157" s="103"/>
      <c r="F157" s="119"/>
      <c r="G157" s="103"/>
      <c r="H157" s="103"/>
      <c r="I157" s="103"/>
      <c r="J157" s="101"/>
      <c r="K157" s="103"/>
      <c r="L157" s="117"/>
      <c r="M157" s="151"/>
    </row>
    <row r="158" spans="1:13" ht="14.1" customHeight="1" thickBot="1" x14ac:dyDescent="0.2">
      <c r="A158" s="51" t="s">
        <v>1886</v>
      </c>
      <c r="B158" s="753"/>
      <c r="C158" s="89">
        <v>20</v>
      </c>
      <c r="D158" s="104"/>
      <c r="E158" s="104"/>
      <c r="F158" s="125"/>
      <c r="G158" s="104"/>
      <c r="H158" s="104"/>
      <c r="I158" s="104"/>
      <c r="J158" s="138"/>
      <c r="K158" s="104"/>
      <c r="L158" s="144"/>
      <c r="M158" s="159"/>
    </row>
    <row r="159" spans="1:13" ht="14.1" customHeight="1" thickBot="1" x14ac:dyDescent="0.2">
      <c r="A159" s="52"/>
      <c r="B159" s="754" t="s">
        <v>1921</v>
      </c>
      <c r="C159" s="755"/>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54" t="s">
        <v>1922</v>
      </c>
      <c r="C160" s="755"/>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54" t="s">
        <v>1923</v>
      </c>
      <c r="C161" s="755"/>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0</v>
      </c>
      <c r="I161" s="105" t="str">
        <f t="array" ref="I161">IF(COUNT(I159:I160)&gt;0,SUM(I159:I160),"")</f>
        <v/>
      </c>
      <c r="J161" s="140"/>
      <c r="K161" s="142" t="str">
        <f t="array" ref="K161">IF(COUNT(K159:K160)&gt;0,SUM(K159:K160),"")</f>
        <v/>
      </c>
      <c r="L161" s="145"/>
      <c r="M161" s="160"/>
    </row>
    <row r="163" spans="1:13" ht="13.5" customHeight="1" x14ac:dyDescent="0.15">
      <c r="A163" s="756" t="s">
        <v>1887</v>
      </c>
      <c r="B163" s="756"/>
      <c r="C163" s="756"/>
      <c r="D163" s="756"/>
      <c r="E163" s="756"/>
      <c r="F163" s="756"/>
      <c r="G163" s="756"/>
      <c r="H163" s="756"/>
      <c r="I163" s="756"/>
      <c r="J163" s="756"/>
      <c r="K163" s="756"/>
      <c r="L163" s="756"/>
      <c r="M163" s="756"/>
    </row>
    <row r="164" spans="1:13" ht="169.5" customHeight="1" x14ac:dyDescent="0.15">
      <c r="A164" s="756"/>
      <c r="B164" s="756"/>
      <c r="C164" s="756"/>
      <c r="D164" s="756"/>
      <c r="E164" s="756"/>
      <c r="F164" s="756"/>
      <c r="G164" s="756"/>
      <c r="H164" s="756"/>
      <c r="I164" s="756"/>
      <c r="J164" s="756"/>
      <c r="K164" s="756"/>
      <c r="L164" s="756"/>
      <c r="M164" s="756"/>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539" customWidth="1"/>
    <col min="2" max="2" width="36.75" style="539" customWidth="1"/>
    <col min="3" max="4" width="18.625" style="539" customWidth="1"/>
    <col min="5" max="5" width="18.5" style="539" customWidth="1"/>
    <col min="6" max="7" width="18.625" style="539" customWidth="1"/>
    <col min="8" max="8" width="19.625" style="539" customWidth="1"/>
    <col min="9" max="256" width="9" style="539"/>
    <col min="257" max="257" width="20" style="539" customWidth="1"/>
    <col min="258" max="258" width="36.75" style="539" customWidth="1"/>
    <col min="259" max="260" width="18.625" style="539" customWidth="1"/>
    <col min="261" max="261" width="18.5" style="539" customWidth="1"/>
    <col min="262" max="263" width="18.625" style="539" customWidth="1"/>
    <col min="264" max="264" width="19.625" style="539" customWidth="1"/>
    <col min="265" max="512" width="9" style="539"/>
    <col min="513" max="513" width="20" style="539" customWidth="1"/>
    <col min="514" max="514" width="36.75" style="539" customWidth="1"/>
    <col min="515" max="516" width="18.625" style="539" customWidth="1"/>
    <col min="517" max="517" width="18.5" style="539" customWidth="1"/>
    <col min="518" max="519" width="18.625" style="539" customWidth="1"/>
    <col min="520" max="520" width="19.625" style="539" customWidth="1"/>
    <col min="521" max="768" width="9" style="539"/>
    <col min="769" max="769" width="20" style="539" customWidth="1"/>
    <col min="770" max="770" width="36.75" style="539" customWidth="1"/>
    <col min="771" max="772" width="18.625" style="539" customWidth="1"/>
    <col min="773" max="773" width="18.5" style="539" customWidth="1"/>
    <col min="774" max="775" width="18.625" style="539" customWidth="1"/>
    <col min="776" max="776" width="19.625" style="539" customWidth="1"/>
    <col min="777" max="1024" width="9" style="539"/>
    <col min="1025" max="1025" width="20" style="539" customWidth="1"/>
    <col min="1026" max="1026" width="36.75" style="539" customWidth="1"/>
    <col min="1027" max="1028" width="18.625" style="539" customWidth="1"/>
    <col min="1029" max="1029" width="18.5" style="539" customWidth="1"/>
    <col min="1030" max="1031" width="18.625" style="539" customWidth="1"/>
    <col min="1032" max="1032" width="19.625" style="539" customWidth="1"/>
    <col min="1033" max="1280" width="9" style="539"/>
    <col min="1281" max="1281" width="20" style="539" customWidth="1"/>
    <col min="1282" max="1282" width="36.75" style="539" customWidth="1"/>
    <col min="1283" max="1284" width="18.625" style="539" customWidth="1"/>
    <col min="1285" max="1285" width="18.5" style="539" customWidth="1"/>
    <col min="1286" max="1287" width="18.625" style="539" customWidth="1"/>
    <col min="1288" max="1288" width="19.625" style="539" customWidth="1"/>
    <col min="1289" max="1536" width="9" style="539"/>
    <col min="1537" max="1537" width="20" style="539" customWidth="1"/>
    <col min="1538" max="1538" width="36.75" style="539" customWidth="1"/>
    <col min="1539" max="1540" width="18.625" style="539" customWidth="1"/>
    <col min="1541" max="1541" width="18.5" style="539" customWidth="1"/>
    <col min="1542" max="1543" width="18.625" style="539" customWidth="1"/>
    <col min="1544" max="1544" width="19.625" style="539" customWidth="1"/>
    <col min="1545" max="1792" width="9" style="539"/>
    <col min="1793" max="1793" width="20" style="539" customWidth="1"/>
    <col min="1794" max="1794" width="36.75" style="539" customWidth="1"/>
    <col min="1795" max="1796" width="18.625" style="539" customWidth="1"/>
    <col min="1797" max="1797" width="18.5" style="539" customWidth="1"/>
    <col min="1798" max="1799" width="18.625" style="539" customWidth="1"/>
    <col min="1800" max="1800" width="19.625" style="539" customWidth="1"/>
    <col min="1801" max="2048" width="9" style="539"/>
    <col min="2049" max="2049" width="20" style="539" customWidth="1"/>
    <col min="2050" max="2050" width="36.75" style="539" customWidth="1"/>
    <col min="2051" max="2052" width="18.625" style="539" customWidth="1"/>
    <col min="2053" max="2053" width="18.5" style="539" customWidth="1"/>
    <col min="2054" max="2055" width="18.625" style="539" customWidth="1"/>
    <col min="2056" max="2056" width="19.625" style="539" customWidth="1"/>
    <col min="2057" max="2304" width="9" style="539"/>
    <col min="2305" max="2305" width="20" style="539" customWidth="1"/>
    <col min="2306" max="2306" width="36.75" style="539" customWidth="1"/>
    <col min="2307" max="2308" width="18.625" style="539" customWidth="1"/>
    <col min="2309" max="2309" width="18.5" style="539" customWidth="1"/>
    <col min="2310" max="2311" width="18.625" style="539" customWidth="1"/>
    <col min="2312" max="2312" width="19.625" style="539" customWidth="1"/>
    <col min="2313" max="2560" width="9" style="539"/>
    <col min="2561" max="2561" width="20" style="539" customWidth="1"/>
    <col min="2562" max="2562" width="36.75" style="539" customWidth="1"/>
    <col min="2563" max="2564" width="18.625" style="539" customWidth="1"/>
    <col min="2565" max="2565" width="18.5" style="539" customWidth="1"/>
    <col min="2566" max="2567" width="18.625" style="539" customWidth="1"/>
    <col min="2568" max="2568" width="19.625" style="539" customWidth="1"/>
    <col min="2569" max="2816" width="9" style="539"/>
    <col min="2817" max="2817" width="20" style="539" customWidth="1"/>
    <col min="2818" max="2818" width="36.75" style="539" customWidth="1"/>
    <col min="2819" max="2820" width="18.625" style="539" customWidth="1"/>
    <col min="2821" max="2821" width="18.5" style="539" customWidth="1"/>
    <col min="2822" max="2823" width="18.625" style="539" customWidth="1"/>
    <col min="2824" max="2824" width="19.625" style="539" customWidth="1"/>
    <col min="2825" max="3072" width="9" style="539"/>
    <col min="3073" max="3073" width="20" style="539" customWidth="1"/>
    <col min="3074" max="3074" width="36.75" style="539" customWidth="1"/>
    <col min="3075" max="3076" width="18.625" style="539" customWidth="1"/>
    <col min="3077" max="3077" width="18.5" style="539" customWidth="1"/>
    <col min="3078" max="3079" width="18.625" style="539" customWidth="1"/>
    <col min="3080" max="3080" width="19.625" style="539" customWidth="1"/>
    <col min="3081" max="3328" width="9" style="539"/>
    <col min="3329" max="3329" width="20" style="539" customWidth="1"/>
    <col min="3330" max="3330" width="36.75" style="539" customWidth="1"/>
    <col min="3331" max="3332" width="18.625" style="539" customWidth="1"/>
    <col min="3333" max="3333" width="18.5" style="539" customWidth="1"/>
    <col min="3334" max="3335" width="18.625" style="539" customWidth="1"/>
    <col min="3336" max="3336" width="19.625" style="539" customWidth="1"/>
    <col min="3337" max="3584" width="9" style="539"/>
    <col min="3585" max="3585" width="20" style="539" customWidth="1"/>
    <col min="3586" max="3586" width="36.75" style="539" customWidth="1"/>
    <col min="3587" max="3588" width="18.625" style="539" customWidth="1"/>
    <col min="3589" max="3589" width="18.5" style="539" customWidth="1"/>
    <col min="3590" max="3591" width="18.625" style="539" customWidth="1"/>
    <col min="3592" max="3592" width="19.625" style="539" customWidth="1"/>
    <col min="3593" max="3840" width="9" style="539"/>
    <col min="3841" max="3841" width="20" style="539" customWidth="1"/>
    <col min="3842" max="3842" width="36.75" style="539" customWidth="1"/>
    <col min="3843" max="3844" width="18.625" style="539" customWidth="1"/>
    <col min="3845" max="3845" width="18.5" style="539" customWidth="1"/>
    <col min="3846" max="3847" width="18.625" style="539" customWidth="1"/>
    <col min="3848" max="3848" width="19.625" style="539" customWidth="1"/>
    <col min="3849" max="4096" width="9" style="539"/>
    <col min="4097" max="4097" width="20" style="539" customWidth="1"/>
    <col min="4098" max="4098" width="36.75" style="539" customWidth="1"/>
    <col min="4099" max="4100" width="18.625" style="539" customWidth="1"/>
    <col min="4101" max="4101" width="18.5" style="539" customWidth="1"/>
    <col min="4102" max="4103" width="18.625" style="539" customWidth="1"/>
    <col min="4104" max="4104" width="19.625" style="539" customWidth="1"/>
    <col min="4105" max="4352" width="9" style="539"/>
    <col min="4353" max="4353" width="20" style="539" customWidth="1"/>
    <col min="4354" max="4354" width="36.75" style="539" customWidth="1"/>
    <col min="4355" max="4356" width="18.625" style="539" customWidth="1"/>
    <col min="4357" max="4357" width="18.5" style="539" customWidth="1"/>
    <col min="4358" max="4359" width="18.625" style="539" customWidth="1"/>
    <col min="4360" max="4360" width="19.625" style="539" customWidth="1"/>
    <col min="4361" max="4608" width="9" style="539"/>
    <col min="4609" max="4609" width="20" style="539" customWidth="1"/>
    <col min="4610" max="4610" width="36.75" style="539" customWidth="1"/>
    <col min="4611" max="4612" width="18.625" style="539" customWidth="1"/>
    <col min="4613" max="4613" width="18.5" style="539" customWidth="1"/>
    <col min="4614" max="4615" width="18.625" style="539" customWidth="1"/>
    <col min="4616" max="4616" width="19.625" style="539" customWidth="1"/>
    <col min="4617" max="4864" width="9" style="539"/>
    <col min="4865" max="4865" width="20" style="539" customWidth="1"/>
    <col min="4866" max="4866" width="36.75" style="539" customWidth="1"/>
    <col min="4867" max="4868" width="18.625" style="539" customWidth="1"/>
    <col min="4869" max="4869" width="18.5" style="539" customWidth="1"/>
    <col min="4870" max="4871" width="18.625" style="539" customWidth="1"/>
    <col min="4872" max="4872" width="19.625" style="539" customWidth="1"/>
    <col min="4873" max="5120" width="9" style="539"/>
    <col min="5121" max="5121" width="20" style="539" customWidth="1"/>
    <col min="5122" max="5122" width="36.75" style="539" customWidth="1"/>
    <col min="5123" max="5124" width="18.625" style="539" customWidth="1"/>
    <col min="5125" max="5125" width="18.5" style="539" customWidth="1"/>
    <col min="5126" max="5127" width="18.625" style="539" customWidth="1"/>
    <col min="5128" max="5128" width="19.625" style="539" customWidth="1"/>
    <col min="5129" max="5376" width="9" style="539"/>
    <col min="5377" max="5377" width="20" style="539" customWidth="1"/>
    <col min="5378" max="5378" width="36.75" style="539" customWidth="1"/>
    <col min="5379" max="5380" width="18.625" style="539" customWidth="1"/>
    <col min="5381" max="5381" width="18.5" style="539" customWidth="1"/>
    <col min="5382" max="5383" width="18.625" style="539" customWidth="1"/>
    <col min="5384" max="5384" width="19.625" style="539" customWidth="1"/>
    <col min="5385" max="5632" width="9" style="539"/>
    <col min="5633" max="5633" width="20" style="539" customWidth="1"/>
    <col min="5634" max="5634" width="36.75" style="539" customWidth="1"/>
    <col min="5635" max="5636" width="18.625" style="539" customWidth="1"/>
    <col min="5637" max="5637" width="18.5" style="539" customWidth="1"/>
    <col min="5638" max="5639" width="18.625" style="539" customWidth="1"/>
    <col min="5640" max="5640" width="19.625" style="539" customWidth="1"/>
    <col min="5641" max="5888" width="9" style="539"/>
    <col min="5889" max="5889" width="20" style="539" customWidth="1"/>
    <col min="5890" max="5890" width="36.75" style="539" customWidth="1"/>
    <col min="5891" max="5892" width="18.625" style="539" customWidth="1"/>
    <col min="5893" max="5893" width="18.5" style="539" customWidth="1"/>
    <col min="5894" max="5895" width="18.625" style="539" customWidth="1"/>
    <col min="5896" max="5896" width="19.625" style="539" customWidth="1"/>
    <col min="5897" max="6144" width="9" style="539"/>
    <col min="6145" max="6145" width="20" style="539" customWidth="1"/>
    <col min="6146" max="6146" width="36.75" style="539" customWidth="1"/>
    <col min="6147" max="6148" width="18.625" style="539" customWidth="1"/>
    <col min="6149" max="6149" width="18.5" style="539" customWidth="1"/>
    <col min="6150" max="6151" width="18.625" style="539" customWidth="1"/>
    <col min="6152" max="6152" width="19.625" style="539" customWidth="1"/>
    <col min="6153" max="6400" width="9" style="539"/>
    <col min="6401" max="6401" width="20" style="539" customWidth="1"/>
    <col min="6402" max="6402" width="36.75" style="539" customWidth="1"/>
    <col min="6403" max="6404" width="18.625" style="539" customWidth="1"/>
    <col min="6405" max="6405" width="18.5" style="539" customWidth="1"/>
    <col min="6406" max="6407" width="18.625" style="539" customWidth="1"/>
    <col min="6408" max="6408" width="19.625" style="539" customWidth="1"/>
    <col min="6409" max="6656" width="9" style="539"/>
    <col min="6657" max="6657" width="20" style="539" customWidth="1"/>
    <col min="6658" max="6658" width="36.75" style="539" customWidth="1"/>
    <col min="6659" max="6660" width="18.625" style="539" customWidth="1"/>
    <col min="6661" max="6661" width="18.5" style="539" customWidth="1"/>
    <col min="6662" max="6663" width="18.625" style="539" customWidth="1"/>
    <col min="6664" max="6664" width="19.625" style="539" customWidth="1"/>
    <col min="6665" max="6912" width="9" style="539"/>
    <col min="6913" max="6913" width="20" style="539" customWidth="1"/>
    <col min="6914" max="6914" width="36.75" style="539" customWidth="1"/>
    <col min="6915" max="6916" width="18.625" style="539" customWidth="1"/>
    <col min="6917" max="6917" width="18.5" style="539" customWidth="1"/>
    <col min="6918" max="6919" width="18.625" style="539" customWidth="1"/>
    <col min="6920" max="6920" width="19.625" style="539" customWidth="1"/>
    <col min="6921" max="7168" width="9" style="539"/>
    <col min="7169" max="7169" width="20" style="539" customWidth="1"/>
    <col min="7170" max="7170" width="36.75" style="539" customWidth="1"/>
    <col min="7171" max="7172" width="18.625" style="539" customWidth="1"/>
    <col min="7173" max="7173" width="18.5" style="539" customWidth="1"/>
    <col min="7174" max="7175" width="18.625" style="539" customWidth="1"/>
    <col min="7176" max="7176" width="19.625" style="539" customWidth="1"/>
    <col min="7177" max="7424" width="9" style="539"/>
    <col min="7425" max="7425" width="20" style="539" customWidth="1"/>
    <col min="7426" max="7426" width="36.75" style="539" customWidth="1"/>
    <col min="7427" max="7428" width="18.625" style="539" customWidth="1"/>
    <col min="7429" max="7429" width="18.5" style="539" customWidth="1"/>
    <col min="7430" max="7431" width="18.625" style="539" customWidth="1"/>
    <col min="7432" max="7432" width="19.625" style="539" customWidth="1"/>
    <col min="7433" max="7680" width="9" style="539"/>
    <col min="7681" max="7681" width="20" style="539" customWidth="1"/>
    <col min="7682" max="7682" width="36.75" style="539" customWidth="1"/>
    <col min="7683" max="7684" width="18.625" style="539" customWidth="1"/>
    <col min="7685" max="7685" width="18.5" style="539" customWidth="1"/>
    <col min="7686" max="7687" width="18.625" style="539" customWidth="1"/>
    <col min="7688" max="7688" width="19.625" style="539" customWidth="1"/>
    <col min="7689" max="7936" width="9" style="539"/>
    <col min="7937" max="7937" width="20" style="539" customWidth="1"/>
    <col min="7938" max="7938" width="36.75" style="539" customWidth="1"/>
    <col min="7939" max="7940" width="18.625" style="539" customWidth="1"/>
    <col min="7941" max="7941" width="18.5" style="539" customWidth="1"/>
    <col min="7942" max="7943" width="18.625" style="539" customWidth="1"/>
    <col min="7944" max="7944" width="19.625" style="539" customWidth="1"/>
    <col min="7945" max="8192" width="9" style="539"/>
    <col min="8193" max="8193" width="20" style="539" customWidth="1"/>
    <col min="8194" max="8194" width="36.75" style="539" customWidth="1"/>
    <col min="8195" max="8196" width="18.625" style="539" customWidth="1"/>
    <col min="8197" max="8197" width="18.5" style="539" customWidth="1"/>
    <col min="8198" max="8199" width="18.625" style="539" customWidth="1"/>
    <col min="8200" max="8200" width="19.625" style="539" customWidth="1"/>
    <col min="8201" max="8448" width="9" style="539"/>
    <col min="8449" max="8449" width="20" style="539" customWidth="1"/>
    <col min="8450" max="8450" width="36.75" style="539" customWidth="1"/>
    <col min="8451" max="8452" width="18.625" style="539" customWidth="1"/>
    <col min="8453" max="8453" width="18.5" style="539" customWidth="1"/>
    <col min="8454" max="8455" width="18.625" style="539" customWidth="1"/>
    <col min="8456" max="8456" width="19.625" style="539" customWidth="1"/>
    <col min="8457" max="8704" width="9" style="539"/>
    <col min="8705" max="8705" width="20" style="539" customWidth="1"/>
    <col min="8706" max="8706" width="36.75" style="539" customWidth="1"/>
    <col min="8707" max="8708" width="18.625" style="539" customWidth="1"/>
    <col min="8709" max="8709" width="18.5" style="539" customWidth="1"/>
    <col min="8710" max="8711" width="18.625" style="539" customWidth="1"/>
    <col min="8712" max="8712" width="19.625" style="539" customWidth="1"/>
    <col min="8713" max="8960" width="9" style="539"/>
    <col min="8961" max="8961" width="20" style="539" customWidth="1"/>
    <col min="8962" max="8962" width="36.75" style="539" customWidth="1"/>
    <col min="8963" max="8964" width="18.625" style="539" customWidth="1"/>
    <col min="8965" max="8965" width="18.5" style="539" customWidth="1"/>
    <col min="8966" max="8967" width="18.625" style="539" customWidth="1"/>
    <col min="8968" max="8968" width="19.625" style="539" customWidth="1"/>
    <col min="8969" max="9216" width="9" style="539"/>
    <col min="9217" max="9217" width="20" style="539" customWidth="1"/>
    <col min="9218" max="9218" width="36.75" style="539" customWidth="1"/>
    <col min="9219" max="9220" width="18.625" style="539" customWidth="1"/>
    <col min="9221" max="9221" width="18.5" style="539" customWidth="1"/>
    <col min="9222" max="9223" width="18.625" style="539" customWidth="1"/>
    <col min="9224" max="9224" width="19.625" style="539" customWidth="1"/>
    <col min="9225" max="9472" width="9" style="539"/>
    <col min="9473" max="9473" width="20" style="539" customWidth="1"/>
    <col min="9474" max="9474" width="36.75" style="539" customWidth="1"/>
    <col min="9475" max="9476" width="18.625" style="539" customWidth="1"/>
    <col min="9477" max="9477" width="18.5" style="539" customWidth="1"/>
    <col min="9478" max="9479" width="18.625" style="539" customWidth="1"/>
    <col min="9480" max="9480" width="19.625" style="539" customWidth="1"/>
    <col min="9481" max="9728" width="9" style="539"/>
    <col min="9729" max="9729" width="20" style="539" customWidth="1"/>
    <col min="9730" max="9730" width="36.75" style="539" customWidth="1"/>
    <col min="9731" max="9732" width="18.625" style="539" customWidth="1"/>
    <col min="9733" max="9733" width="18.5" style="539" customWidth="1"/>
    <col min="9734" max="9735" width="18.625" style="539" customWidth="1"/>
    <col min="9736" max="9736" width="19.625" style="539" customWidth="1"/>
    <col min="9737" max="9984" width="9" style="539"/>
    <col min="9985" max="9985" width="20" style="539" customWidth="1"/>
    <col min="9986" max="9986" width="36.75" style="539" customWidth="1"/>
    <col min="9987" max="9988" width="18.625" style="539" customWidth="1"/>
    <col min="9989" max="9989" width="18.5" style="539" customWidth="1"/>
    <col min="9990" max="9991" width="18.625" style="539" customWidth="1"/>
    <col min="9992" max="9992" width="19.625" style="539" customWidth="1"/>
    <col min="9993" max="10240" width="9" style="539"/>
    <col min="10241" max="10241" width="20" style="539" customWidth="1"/>
    <col min="10242" max="10242" width="36.75" style="539" customWidth="1"/>
    <col min="10243" max="10244" width="18.625" style="539" customWidth="1"/>
    <col min="10245" max="10245" width="18.5" style="539" customWidth="1"/>
    <col min="10246" max="10247" width="18.625" style="539" customWidth="1"/>
    <col min="10248" max="10248" width="19.625" style="539" customWidth="1"/>
    <col min="10249" max="10496" width="9" style="539"/>
    <col min="10497" max="10497" width="20" style="539" customWidth="1"/>
    <col min="10498" max="10498" width="36.75" style="539" customWidth="1"/>
    <col min="10499" max="10500" width="18.625" style="539" customWidth="1"/>
    <col min="10501" max="10501" width="18.5" style="539" customWidth="1"/>
    <col min="10502" max="10503" width="18.625" style="539" customWidth="1"/>
    <col min="10504" max="10504" width="19.625" style="539" customWidth="1"/>
    <col min="10505" max="10752" width="9" style="539"/>
    <col min="10753" max="10753" width="20" style="539" customWidth="1"/>
    <col min="10754" max="10754" width="36.75" style="539" customWidth="1"/>
    <col min="10755" max="10756" width="18.625" style="539" customWidth="1"/>
    <col min="10757" max="10757" width="18.5" style="539" customWidth="1"/>
    <col min="10758" max="10759" width="18.625" style="539" customWidth="1"/>
    <col min="10760" max="10760" width="19.625" style="539" customWidth="1"/>
    <col min="10761" max="11008" width="9" style="539"/>
    <col min="11009" max="11009" width="20" style="539" customWidth="1"/>
    <col min="11010" max="11010" width="36.75" style="539" customWidth="1"/>
    <col min="11011" max="11012" width="18.625" style="539" customWidth="1"/>
    <col min="11013" max="11013" width="18.5" style="539" customWidth="1"/>
    <col min="11014" max="11015" width="18.625" style="539" customWidth="1"/>
    <col min="11016" max="11016" width="19.625" style="539" customWidth="1"/>
    <col min="11017" max="11264" width="9" style="539"/>
    <col min="11265" max="11265" width="20" style="539" customWidth="1"/>
    <col min="11266" max="11266" width="36.75" style="539" customWidth="1"/>
    <col min="11267" max="11268" width="18.625" style="539" customWidth="1"/>
    <col min="11269" max="11269" width="18.5" style="539" customWidth="1"/>
    <col min="11270" max="11271" width="18.625" style="539" customWidth="1"/>
    <col min="11272" max="11272" width="19.625" style="539" customWidth="1"/>
    <col min="11273" max="11520" width="9" style="539"/>
    <col min="11521" max="11521" width="20" style="539" customWidth="1"/>
    <col min="11522" max="11522" width="36.75" style="539" customWidth="1"/>
    <col min="11523" max="11524" width="18.625" style="539" customWidth="1"/>
    <col min="11525" max="11525" width="18.5" style="539" customWidth="1"/>
    <col min="11526" max="11527" width="18.625" style="539" customWidth="1"/>
    <col min="11528" max="11528" width="19.625" style="539" customWidth="1"/>
    <col min="11529" max="11776" width="9" style="539"/>
    <col min="11777" max="11777" width="20" style="539" customWidth="1"/>
    <col min="11778" max="11778" width="36.75" style="539" customWidth="1"/>
    <col min="11779" max="11780" width="18.625" style="539" customWidth="1"/>
    <col min="11781" max="11781" width="18.5" style="539" customWidth="1"/>
    <col min="11782" max="11783" width="18.625" style="539" customWidth="1"/>
    <col min="11784" max="11784" width="19.625" style="539" customWidth="1"/>
    <col min="11785" max="12032" width="9" style="539"/>
    <col min="12033" max="12033" width="20" style="539" customWidth="1"/>
    <col min="12034" max="12034" width="36.75" style="539" customWidth="1"/>
    <col min="12035" max="12036" width="18.625" style="539" customWidth="1"/>
    <col min="12037" max="12037" width="18.5" style="539" customWidth="1"/>
    <col min="12038" max="12039" width="18.625" style="539" customWidth="1"/>
    <col min="12040" max="12040" width="19.625" style="539" customWidth="1"/>
    <col min="12041" max="12288" width="9" style="539"/>
    <col min="12289" max="12289" width="20" style="539" customWidth="1"/>
    <col min="12290" max="12290" width="36.75" style="539" customWidth="1"/>
    <col min="12291" max="12292" width="18.625" style="539" customWidth="1"/>
    <col min="12293" max="12293" width="18.5" style="539" customWidth="1"/>
    <col min="12294" max="12295" width="18.625" style="539" customWidth="1"/>
    <col min="12296" max="12296" width="19.625" style="539" customWidth="1"/>
    <col min="12297" max="12544" width="9" style="539"/>
    <col min="12545" max="12545" width="20" style="539" customWidth="1"/>
    <col min="12546" max="12546" width="36.75" style="539" customWidth="1"/>
    <col min="12547" max="12548" width="18.625" style="539" customWidth="1"/>
    <col min="12549" max="12549" width="18.5" style="539" customWidth="1"/>
    <col min="12550" max="12551" width="18.625" style="539" customWidth="1"/>
    <col min="12552" max="12552" width="19.625" style="539" customWidth="1"/>
    <col min="12553" max="12800" width="9" style="539"/>
    <col min="12801" max="12801" width="20" style="539" customWidth="1"/>
    <col min="12802" max="12802" width="36.75" style="539" customWidth="1"/>
    <col min="12803" max="12804" width="18.625" style="539" customWidth="1"/>
    <col min="12805" max="12805" width="18.5" style="539" customWidth="1"/>
    <col min="12806" max="12807" width="18.625" style="539" customWidth="1"/>
    <col min="12808" max="12808" width="19.625" style="539" customWidth="1"/>
    <col min="12809" max="13056" width="9" style="539"/>
    <col min="13057" max="13057" width="20" style="539" customWidth="1"/>
    <col min="13058" max="13058" width="36.75" style="539" customWidth="1"/>
    <col min="13059" max="13060" width="18.625" style="539" customWidth="1"/>
    <col min="13061" max="13061" width="18.5" style="539" customWidth="1"/>
    <col min="13062" max="13063" width="18.625" style="539" customWidth="1"/>
    <col min="13064" max="13064" width="19.625" style="539" customWidth="1"/>
    <col min="13065" max="13312" width="9" style="539"/>
    <col min="13313" max="13313" width="20" style="539" customWidth="1"/>
    <col min="13314" max="13314" width="36.75" style="539" customWidth="1"/>
    <col min="13315" max="13316" width="18.625" style="539" customWidth="1"/>
    <col min="13317" max="13317" width="18.5" style="539" customWidth="1"/>
    <col min="13318" max="13319" width="18.625" style="539" customWidth="1"/>
    <col min="13320" max="13320" width="19.625" style="539" customWidth="1"/>
    <col min="13321" max="13568" width="9" style="539"/>
    <col min="13569" max="13569" width="20" style="539" customWidth="1"/>
    <col min="13570" max="13570" width="36.75" style="539" customWidth="1"/>
    <col min="13571" max="13572" width="18.625" style="539" customWidth="1"/>
    <col min="13573" max="13573" width="18.5" style="539" customWidth="1"/>
    <col min="13574" max="13575" width="18.625" style="539" customWidth="1"/>
    <col min="13576" max="13576" width="19.625" style="539" customWidth="1"/>
    <col min="13577" max="13824" width="9" style="539"/>
    <col min="13825" max="13825" width="20" style="539" customWidth="1"/>
    <col min="13826" max="13826" width="36.75" style="539" customWidth="1"/>
    <col min="13827" max="13828" width="18.625" style="539" customWidth="1"/>
    <col min="13829" max="13829" width="18.5" style="539" customWidth="1"/>
    <col min="13830" max="13831" width="18.625" style="539" customWidth="1"/>
    <col min="13832" max="13832" width="19.625" style="539" customWidth="1"/>
    <col min="13833" max="14080" width="9" style="539"/>
    <col min="14081" max="14081" width="20" style="539" customWidth="1"/>
    <col min="14082" max="14082" width="36.75" style="539" customWidth="1"/>
    <col min="14083" max="14084" width="18.625" style="539" customWidth="1"/>
    <col min="14085" max="14085" width="18.5" style="539" customWidth="1"/>
    <col min="14086" max="14087" width="18.625" style="539" customWidth="1"/>
    <col min="14088" max="14088" width="19.625" style="539" customWidth="1"/>
    <col min="14089" max="14336" width="9" style="539"/>
    <col min="14337" max="14337" width="20" style="539" customWidth="1"/>
    <col min="14338" max="14338" width="36.75" style="539" customWidth="1"/>
    <col min="14339" max="14340" width="18.625" style="539" customWidth="1"/>
    <col min="14341" max="14341" width="18.5" style="539" customWidth="1"/>
    <col min="14342" max="14343" width="18.625" style="539" customWidth="1"/>
    <col min="14344" max="14344" width="19.625" style="539" customWidth="1"/>
    <col min="14345" max="14592" width="9" style="539"/>
    <col min="14593" max="14593" width="20" style="539" customWidth="1"/>
    <col min="14594" max="14594" width="36.75" style="539" customWidth="1"/>
    <col min="14595" max="14596" width="18.625" style="539" customWidth="1"/>
    <col min="14597" max="14597" width="18.5" style="539" customWidth="1"/>
    <col min="14598" max="14599" width="18.625" style="539" customWidth="1"/>
    <col min="14600" max="14600" width="19.625" style="539" customWidth="1"/>
    <col min="14601" max="14848" width="9" style="539"/>
    <col min="14849" max="14849" width="20" style="539" customWidth="1"/>
    <col min="14850" max="14850" width="36.75" style="539" customWidth="1"/>
    <col min="14851" max="14852" width="18.625" style="539" customWidth="1"/>
    <col min="14853" max="14853" width="18.5" style="539" customWidth="1"/>
    <col min="14854" max="14855" width="18.625" style="539" customWidth="1"/>
    <col min="14856" max="14856" width="19.625" style="539" customWidth="1"/>
    <col min="14857" max="15104" width="9" style="539"/>
    <col min="15105" max="15105" width="20" style="539" customWidth="1"/>
    <col min="15106" max="15106" width="36.75" style="539" customWidth="1"/>
    <col min="15107" max="15108" width="18.625" style="539" customWidth="1"/>
    <col min="15109" max="15109" width="18.5" style="539" customWidth="1"/>
    <col min="15110" max="15111" width="18.625" style="539" customWidth="1"/>
    <col min="15112" max="15112" width="19.625" style="539" customWidth="1"/>
    <col min="15113" max="15360" width="9" style="539"/>
    <col min="15361" max="15361" width="20" style="539" customWidth="1"/>
    <col min="15362" max="15362" width="36.75" style="539" customWidth="1"/>
    <col min="15363" max="15364" width="18.625" style="539" customWidth="1"/>
    <col min="15365" max="15365" width="18.5" style="539" customWidth="1"/>
    <col min="15366" max="15367" width="18.625" style="539" customWidth="1"/>
    <col min="15368" max="15368" width="19.625" style="539" customWidth="1"/>
    <col min="15369" max="15616" width="9" style="539"/>
    <col min="15617" max="15617" width="20" style="539" customWidth="1"/>
    <col min="15618" max="15618" width="36.75" style="539" customWidth="1"/>
    <col min="15619" max="15620" width="18.625" style="539" customWidth="1"/>
    <col min="15621" max="15621" width="18.5" style="539" customWidth="1"/>
    <col min="15622" max="15623" width="18.625" style="539" customWidth="1"/>
    <col min="15624" max="15624" width="19.625" style="539" customWidth="1"/>
    <col min="15625" max="15872" width="9" style="539"/>
    <col min="15873" max="15873" width="20" style="539" customWidth="1"/>
    <col min="15874" max="15874" width="36.75" style="539" customWidth="1"/>
    <col min="15875" max="15876" width="18.625" style="539" customWidth="1"/>
    <col min="15877" max="15877" width="18.5" style="539" customWidth="1"/>
    <col min="15878" max="15879" width="18.625" style="539" customWidth="1"/>
    <col min="15880" max="15880" width="19.625" style="539" customWidth="1"/>
    <col min="15881" max="16128" width="9" style="539"/>
    <col min="16129" max="16129" width="20" style="539" customWidth="1"/>
    <col min="16130" max="16130" width="36.75" style="539" customWidth="1"/>
    <col min="16131" max="16132" width="18.625" style="539" customWidth="1"/>
    <col min="16133" max="16133" width="18.5" style="539" customWidth="1"/>
    <col min="16134" max="16135" width="18.625" style="539" customWidth="1"/>
    <col min="16136" max="16136" width="19.625" style="539" customWidth="1"/>
    <col min="16137" max="16384" width="9" style="539"/>
  </cols>
  <sheetData>
    <row r="1" spans="1:8" x14ac:dyDescent="0.15">
      <c r="A1" s="537" t="s">
        <v>1734</v>
      </c>
      <c r="B1" s="538"/>
      <c r="C1" s="538"/>
      <c r="D1" s="538"/>
      <c r="E1" s="538"/>
      <c r="F1" s="538"/>
      <c r="G1" s="538"/>
      <c r="H1" s="538"/>
    </row>
    <row r="2" spans="1:8" x14ac:dyDescent="0.15">
      <c r="A2" s="789" t="s">
        <v>6</v>
      </c>
      <c r="B2" s="789"/>
      <c r="C2" s="789"/>
      <c r="D2" s="789"/>
      <c r="E2" s="789"/>
      <c r="F2" s="789"/>
      <c r="G2" s="789"/>
      <c r="H2" s="540" t="s">
        <v>1949</v>
      </c>
    </row>
    <row r="3" spans="1:8" x14ac:dyDescent="0.15">
      <c r="A3" s="541" t="s">
        <v>2063</v>
      </c>
      <c r="B3" s="541"/>
      <c r="C3" s="542"/>
      <c r="D3" s="543"/>
      <c r="E3" s="538"/>
      <c r="F3" s="544"/>
      <c r="G3" s="545"/>
      <c r="H3" s="538" t="s">
        <v>64</v>
      </c>
    </row>
    <row r="4" spans="1:8" ht="19.5" thickBot="1" x14ac:dyDescent="0.2">
      <c r="A4" s="546"/>
      <c r="B4" s="546"/>
      <c r="C4" s="542"/>
      <c r="D4" s="543"/>
      <c r="E4" s="538"/>
      <c r="F4" s="544"/>
      <c r="G4" s="545"/>
      <c r="H4" s="541"/>
    </row>
    <row r="5" spans="1:8" ht="23.25" customHeight="1" thickBot="1" x14ac:dyDescent="0.2">
      <c r="A5" s="790" t="s">
        <v>2064</v>
      </c>
      <c r="B5" s="791"/>
      <c r="C5" s="547" t="s">
        <v>2065</v>
      </c>
      <c r="D5" s="548" t="s">
        <v>2066</v>
      </c>
      <c r="E5" s="549" t="s">
        <v>2067</v>
      </c>
      <c r="F5" s="550"/>
      <c r="G5" s="550"/>
      <c r="H5" s="551"/>
    </row>
    <row r="6" spans="1:8" ht="30" customHeight="1" x14ac:dyDescent="0.15">
      <c r="A6" s="792" t="s">
        <v>2068</v>
      </c>
      <c r="B6" s="793"/>
      <c r="C6" s="552" t="s">
        <v>8</v>
      </c>
      <c r="D6" s="553"/>
      <c r="E6" s="554"/>
      <c r="F6" s="555"/>
      <c r="G6" s="555"/>
      <c r="H6" s="556"/>
    </row>
    <row r="7" spans="1:8" ht="30" customHeight="1" x14ac:dyDescent="0.15">
      <c r="A7" s="794" t="s">
        <v>2069</v>
      </c>
      <c r="B7" s="795"/>
      <c r="C7" s="557">
        <v>9457025105</v>
      </c>
      <c r="D7" s="558"/>
      <c r="E7" s="559"/>
      <c r="F7" s="555"/>
      <c r="G7" s="555"/>
      <c r="H7" s="556"/>
    </row>
    <row r="8" spans="1:8" ht="27" customHeight="1" x14ac:dyDescent="0.15">
      <c r="A8" s="782" t="s">
        <v>2070</v>
      </c>
      <c r="B8" s="783"/>
      <c r="C8" s="560" t="s">
        <v>8</v>
      </c>
      <c r="D8" s="561"/>
      <c r="E8" s="562"/>
      <c r="F8" s="555"/>
      <c r="G8" s="555"/>
      <c r="H8" s="556"/>
    </row>
    <row r="9" spans="1:8" x14ac:dyDescent="0.15">
      <c r="A9" s="782" t="s">
        <v>2071</v>
      </c>
      <c r="B9" s="783"/>
      <c r="C9" s="563" t="s">
        <v>8</v>
      </c>
      <c r="D9" s="563" t="s">
        <v>8</v>
      </c>
      <c r="E9" s="564" t="s">
        <v>8</v>
      </c>
      <c r="F9" s="565"/>
      <c r="G9" s="565"/>
      <c r="H9" s="566"/>
    </row>
    <row r="10" spans="1:8" x14ac:dyDescent="0.15">
      <c r="A10" s="782" t="s">
        <v>2072</v>
      </c>
      <c r="B10" s="783"/>
      <c r="C10" s="563" t="s">
        <v>8</v>
      </c>
      <c r="D10" s="563" t="s">
        <v>8</v>
      </c>
      <c r="E10" s="564" t="s">
        <v>8</v>
      </c>
      <c r="F10" s="565"/>
      <c r="G10" s="565"/>
      <c r="H10" s="566"/>
    </row>
    <row r="11" spans="1:8" x14ac:dyDescent="0.15">
      <c r="A11" s="782" t="s">
        <v>2073</v>
      </c>
      <c r="B11" s="783"/>
      <c r="C11" s="563" t="s">
        <v>8</v>
      </c>
      <c r="D11" s="563" t="s">
        <v>8</v>
      </c>
      <c r="E11" s="564" t="s">
        <v>8</v>
      </c>
      <c r="F11" s="565"/>
      <c r="G11" s="565"/>
      <c r="H11" s="566"/>
    </row>
    <row r="12" spans="1:8" x14ac:dyDescent="0.15">
      <c r="A12" s="782" t="s">
        <v>2074</v>
      </c>
      <c r="B12" s="783"/>
      <c r="C12" s="563" t="s">
        <v>8</v>
      </c>
      <c r="D12" s="563" t="s">
        <v>8</v>
      </c>
      <c r="E12" s="564" t="s">
        <v>8</v>
      </c>
      <c r="F12" s="565"/>
      <c r="G12" s="565"/>
      <c r="H12" s="566"/>
    </row>
    <row r="13" spans="1:8" x14ac:dyDescent="0.15">
      <c r="A13" s="782" t="s">
        <v>2075</v>
      </c>
      <c r="B13" s="783"/>
      <c r="C13" s="563" t="s">
        <v>8</v>
      </c>
      <c r="D13" s="563" t="s">
        <v>8</v>
      </c>
      <c r="E13" s="564" t="s">
        <v>8</v>
      </c>
      <c r="F13" s="565"/>
      <c r="G13" s="565"/>
      <c r="H13" s="566"/>
    </row>
    <row r="14" spans="1:8" x14ac:dyDescent="0.15">
      <c r="A14" s="782" t="s">
        <v>2076</v>
      </c>
      <c r="B14" s="783"/>
      <c r="C14" s="563" t="s">
        <v>8</v>
      </c>
      <c r="D14" s="563" t="s">
        <v>8</v>
      </c>
      <c r="E14" s="564" t="s">
        <v>8</v>
      </c>
      <c r="F14" s="565"/>
      <c r="G14" s="565"/>
      <c r="H14" s="566"/>
    </row>
    <row r="15" spans="1:8" ht="26.25" customHeight="1" x14ac:dyDescent="0.15">
      <c r="A15" s="782" t="s">
        <v>2077</v>
      </c>
      <c r="B15" s="783"/>
      <c r="C15" s="563" t="s">
        <v>8</v>
      </c>
      <c r="D15" s="563" t="s">
        <v>8</v>
      </c>
      <c r="E15" s="564" t="s">
        <v>8</v>
      </c>
      <c r="F15" s="565"/>
      <c r="G15" s="565"/>
      <c r="H15" s="566"/>
    </row>
    <row r="16" spans="1:8" x14ac:dyDescent="0.15">
      <c r="A16" s="782" t="s">
        <v>2078</v>
      </c>
      <c r="B16" s="783"/>
      <c r="C16" s="560" t="s">
        <v>8</v>
      </c>
      <c r="D16" s="560" t="s">
        <v>8</v>
      </c>
      <c r="E16" s="567" t="s">
        <v>8</v>
      </c>
      <c r="F16" s="555"/>
      <c r="G16" s="555"/>
      <c r="H16" s="566"/>
    </row>
    <row r="17" spans="1:8" ht="19.5" thickBot="1" x14ac:dyDescent="0.2">
      <c r="A17" s="784" t="s">
        <v>2079</v>
      </c>
      <c r="B17" s="785"/>
      <c r="C17" s="568" t="s">
        <v>8</v>
      </c>
      <c r="D17" s="569"/>
      <c r="E17" s="570" t="s">
        <v>8</v>
      </c>
      <c r="F17" s="555"/>
      <c r="G17" s="555"/>
      <c r="H17" s="566"/>
    </row>
    <row r="18" spans="1:8" ht="18.75" customHeight="1" thickBot="1" x14ac:dyDescent="0.2">
      <c r="A18" s="786" t="s">
        <v>2080</v>
      </c>
      <c r="B18" s="787"/>
      <c r="C18" s="571">
        <v>9457025105</v>
      </c>
      <c r="D18" s="571">
        <v>0</v>
      </c>
      <c r="E18" s="572">
        <v>0</v>
      </c>
      <c r="F18" s="573"/>
      <c r="G18" s="573"/>
      <c r="H18" s="556"/>
    </row>
    <row r="19" spans="1:8" x14ac:dyDescent="0.15">
      <c r="A19" s="543"/>
      <c r="B19" s="543"/>
      <c r="C19" s="574"/>
      <c r="D19" s="538"/>
      <c r="E19" s="538"/>
      <c r="F19" s="538"/>
      <c r="G19" s="538"/>
      <c r="H19" s="538"/>
    </row>
    <row r="20" spans="1:8" x14ac:dyDescent="0.15">
      <c r="A20" s="543"/>
      <c r="B20" s="543"/>
      <c r="C20" s="543"/>
      <c r="D20" s="543"/>
      <c r="E20" s="543"/>
      <c r="F20" s="538"/>
      <c r="G20" s="538"/>
      <c r="H20" s="538"/>
    </row>
    <row r="21" spans="1:8" ht="174" customHeight="1" x14ac:dyDescent="0.15">
      <c r="A21" s="788" t="s">
        <v>2081</v>
      </c>
      <c r="B21" s="788"/>
      <c r="C21" s="788"/>
      <c r="D21" s="788"/>
      <c r="E21" s="788"/>
      <c r="F21" s="788"/>
      <c r="G21" s="788"/>
      <c r="H21" s="788"/>
    </row>
    <row r="22" spans="1:8" x14ac:dyDescent="0.15">
      <c r="A22" s="788"/>
      <c r="B22" s="788"/>
      <c r="C22" s="788"/>
      <c r="D22" s="788"/>
      <c r="E22" s="788"/>
      <c r="F22" s="788"/>
      <c r="G22" s="788"/>
      <c r="H22" s="788"/>
    </row>
  </sheetData>
  <sheetProtection selectLockedCells="1"/>
  <mergeCells count="16">
    <mergeCell ref="A9:B9"/>
    <mergeCell ref="A2:G2"/>
    <mergeCell ref="A5:B5"/>
    <mergeCell ref="A6:B6"/>
    <mergeCell ref="A7:B7"/>
    <mergeCell ref="A8:B8"/>
    <mergeCell ref="A16:B16"/>
    <mergeCell ref="A17:B17"/>
    <mergeCell ref="A18:B18"/>
    <mergeCell ref="A21:H22"/>
    <mergeCell ref="A10:B10"/>
    <mergeCell ref="A11:B11"/>
    <mergeCell ref="A12:B12"/>
    <mergeCell ref="A13:B13"/>
    <mergeCell ref="A14:B14"/>
    <mergeCell ref="A15:B15"/>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20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147</v>
      </c>
      <c r="F2" s="15" t="s">
        <v>64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98" t="s">
        <v>3</v>
      </c>
      <c r="B4" s="798" t="s">
        <v>7</v>
      </c>
      <c r="C4" s="799" t="s">
        <v>13</v>
      </c>
      <c r="D4" s="801" t="s">
        <v>24</v>
      </c>
      <c r="E4" s="801" t="s">
        <v>896</v>
      </c>
      <c r="F4" s="801" t="s">
        <v>48</v>
      </c>
      <c r="G4" s="801" t="s">
        <v>107</v>
      </c>
      <c r="H4" s="806" t="s">
        <v>73</v>
      </c>
      <c r="I4" s="807"/>
      <c r="J4" s="807"/>
      <c r="K4" s="808"/>
      <c r="L4" s="806" t="s">
        <v>76</v>
      </c>
      <c r="M4" s="807"/>
      <c r="N4" s="807"/>
      <c r="O4" s="808"/>
      <c r="P4" s="803" t="s">
        <v>1707</v>
      </c>
      <c r="Q4" s="803" t="s">
        <v>1708</v>
      </c>
      <c r="R4" s="803" t="s">
        <v>1709</v>
      </c>
      <c r="S4" s="803" t="s">
        <v>1710</v>
      </c>
      <c r="T4" s="803" t="s">
        <v>1711</v>
      </c>
      <c r="U4" s="803" t="s">
        <v>1712</v>
      </c>
      <c r="V4" s="796" t="s">
        <v>1713</v>
      </c>
      <c r="W4" s="796" t="s">
        <v>88</v>
      </c>
      <c r="X4" s="796" t="s">
        <v>89</v>
      </c>
      <c r="Y4" s="796" t="s">
        <v>1715</v>
      </c>
      <c r="Z4" s="796" t="s">
        <v>1716</v>
      </c>
      <c r="AA4" s="796" t="s">
        <v>1717</v>
      </c>
      <c r="AB4" s="796" t="s">
        <v>1718</v>
      </c>
      <c r="AC4" s="796" t="s">
        <v>1719</v>
      </c>
      <c r="AD4" s="796" t="s">
        <v>96</v>
      </c>
      <c r="AE4" s="796" t="s">
        <v>97</v>
      </c>
      <c r="AF4" s="796" t="s">
        <v>98</v>
      </c>
      <c r="AG4" s="796" t="s">
        <v>99</v>
      </c>
      <c r="AH4" s="796" t="s">
        <v>100</v>
      </c>
      <c r="AI4" s="796" t="s">
        <v>101</v>
      </c>
      <c r="AJ4" s="796" t="s">
        <v>102</v>
      </c>
      <c r="AK4" s="796" t="s">
        <v>103</v>
      </c>
      <c r="AL4" s="796" t="s">
        <v>104</v>
      </c>
      <c r="AM4" s="796" t="s">
        <v>105</v>
      </c>
      <c r="AN4" s="796" t="s">
        <v>106</v>
      </c>
      <c r="AO4" s="796" t="s">
        <v>107</v>
      </c>
      <c r="AP4" s="796" t="s">
        <v>108</v>
      </c>
      <c r="AQ4" s="796" t="s">
        <v>109</v>
      </c>
      <c r="AR4" s="796" t="s">
        <v>111</v>
      </c>
      <c r="AS4" s="796" t="s">
        <v>113</v>
      </c>
    </row>
    <row r="5" spans="1:45" ht="32.450000000000003" customHeight="1" x14ac:dyDescent="0.15">
      <c r="A5" s="796"/>
      <c r="B5" s="796"/>
      <c r="C5" s="800"/>
      <c r="D5" s="802"/>
      <c r="E5" s="802"/>
      <c r="F5" s="802"/>
      <c r="G5" s="802"/>
      <c r="H5" s="5" t="s">
        <v>70</v>
      </c>
      <c r="I5" s="7" t="s">
        <v>1701</v>
      </c>
      <c r="J5" s="7" t="s">
        <v>1702</v>
      </c>
      <c r="K5" s="5" t="s">
        <v>75</v>
      </c>
      <c r="L5" s="5" t="s">
        <v>70</v>
      </c>
      <c r="M5" s="7" t="s">
        <v>1701</v>
      </c>
      <c r="N5" s="7" t="s">
        <v>1702</v>
      </c>
      <c r="O5" s="5" t="s">
        <v>75</v>
      </c>
      <c r="P5" s="804"/>
      <c r="Q5" s="804"/>
      <c r="R5" s="804"/>
      <c r="S5" s="804"/>
      <c r="T5" s="804"/>
      <c r="U5" s="804"/>
      <c r="V5" s="805"/>
      <c r="W5" s="805"/>
      <c r="X5" s="805"/>
      <c r="Y5" s="805"/>
      <c r="Z5" s="805"/>
      <c r="AA5" s="805"/>
      <c r="AB5" s="805"/>
      <c r="AC5" s="805"/>
      <c r="AD5" s="797"/>
      <c r="AE5" s="797"/>
      <c r="AF5" s="797"/>
      <c r="AG5" s="797"/>
      <c r="AH5" s="797"/>
      <c r="AI5" s="797"/>
      <c r="AJ5" s="797"/>
      <c r="AK5" s="797"/>
      <c r="AL5" s="797"/>
      <c r="AM5" s="797"/>
      <c r="AN5" s="797"/>
      <c r="AO5" s="797"/>
      <c r="AP5" s="797"/>
      <c r="AQ5" s="797"/>
      <c r="AR5" s="797"/>
      <c r="AS5" s="797"/>
    </row>
    <row r="6" spans="1:45" x14ac:dyDescent="0.15">
      <c r="A6" s="14" t="s">
        <v>114</v>
      </c>
      <c r="B6" s="14" t="s">
        <v>116</v>
      </c>
      <c r="C6" s="14" t="s">
        <v>17</v>
      </c>
      <c r="D6" s="14" t="s">
        <v>148</v>
      </c>
      <c r="E6" s="14" t="s">
        <v>897</v>
      </c>
      <c r="F6" s="14" t="s">
        <v>1641</v>
      </c>
      <c r="G6" s="14" t="s">
        <v>138</v>
      </c>
      <c r="H6" s="14" t="s">
        <v>1697</v>
      </c>
      <c r="I6" s="17">
        <v>4223574.8313817801</v>
      </c>
      <c r="J6" s="14" t="s">
        <v>2</v>
      </c>
      <c r="K6" s="17">
        <v>0</v>
      </c>
      <c r="L6" s="14" t="s">
        <v>1697</v>
      </c>
      <c r="M6" s="17">
        <v>4223574.8313817801</v>
      </c>
      <c r="N6" s="14" t="s">
        <v>2</v>
      </c>
      <c r="O6" s="17">
        <v>0</v>
      </c>
      <c r="P6" s="17">
        <v>4153389.1604708708</v>
      </c>
      <c r="Q6" s="17">
        <v>70185.670910909583</v>
      </c>
      <c r="R6" s="17">
        <v>0</v>
      </c>
      <c r="S6" s="18">
        <v>0</v>
      </c>
      <c r="T6" s="14" t="s">
        <v>110</v>
      </c>
      <c r="U6" s="14" t="s">
        <v>138</v>
      </c>
      <c r="V6" s="14" t="s">
        <v>1714</v>
      </c>
      <c r="W6" s="18">
        <v>4.9008472732884609</v>
      </c>
      <c r="X6" s="18">
        <v>1</v>
      </c>
      <c r="Y6" s="14" t="s">
        <v>138</v>
      </c>
      <c r="Z6" s="14" t="s">
        <v>138</v>
      </c>
      <c r="AA6" s="18" t="s">
        <v>138</v>
      </c>
      <c r="AB6" s="18" t="s">
        <v>138</v>
      </c>
      <c r="AC6" s="14" t="s">
        <v>138</v>
      </c>
      <c r="AD6" s="525">
        <v>39206.778186307689</v>
      </c>
      <c r="AE6" s="526">
        <v>74.89</v>
      </c>
      <c r="AF6" s="525">
        <v>4759415.3881167024</v>
      </c>
      <c r="AG6" s="526">
        <v>65.36</v>
      </c>
      <c r="AH6" s="527">
        <v>162.08000000000001</v>
      </c>
      <c r="AI6" s="525">
        <v>70185.670910909583</v>
      </c>
      <c r="AJ6" s="525">
        <v>0</v>
      </c>
      <c r="AK6" s="525">
        <v>70185.670910909583</v>
      </c>
      <c r="AL6" s="528">
        <v>79522</v>
      </c>
      <c r="AM6" s="525">
        <v>4223574.8313817801</v>
      </c>
      <c r="AN6" s="525">
        <v>0</v>
      </c>
      <c r="AO6" s="529" t="s">
        <v>138</v>
      </c>
      <c r="AP6" s="530">
        <v>0</v>
      </c>
      <c r="AQ6" s="529" t="s">
        <v>1728</v>
      </c>
      <c r="AR6" s="529" t="s">
        <v>138</v>
      </c>
      <c r="AS6" s="529" t="s">
        <v>1731</v>
      </c>
    </row>
    <row r="7" spans="1:45" x14ac:dyDescent="0.15">
      <c r="A7" s="14" t="s">
        <v>114</v>
      </c>
      <c r="B7" s="14" t="s">
        <v>116</v>
      </c>
      <c r="C7" s="14" t="s">
        <v>17</v>
      </c>
      <c r="D7" s="14" t="s">
        <v>148</v>
      </c>
      <c r="E7" s="14" t="s">
        <v>897</v>
      </c>
      <c r="F7" s="14" t="s">
        <v>1641</v>
      </c>
      <c r="G7" s="14" t="s">
        <v>138</v>
      </c>
      <c r="H7" s="14" t="s">
        <v>1697</v>
      </c>
      <c r="I7" s="17">
        <v>15310486.435167871</v>
      </c>
      <c r="J7" s="14" t="s">
        <v>2</v>
      </c>
      <c r="K7" s="17">
        <v>0</v>
      </c>
      <c r="L7" s="14" t="s">
        <v>1697</v>
      </c>
      <c r="M7" s="17">
        <v>15310486.435167871</v>
      </c>
      <c r="N7" s="14" t="s">
        <v>2</v>
      </c>
      <c r="O7" s="17">
        <v>0</v>
      </c>
      <c r="P7" s="17">
        <v>15056035.767967498</v>
      </c>
      <c r="Q7" s="17">
        <v>237221.34654334566</v>
      </c>
      <c r="R7" s="17">
        <v>17229.320657027449</v>
      </c>
      <c r="S7" s="18">
        <v>0</v>
      </c>
      <c r="T7" s="14" t="s">
        <v>110</v>
      </c>
      <c r="U7" s="14" t="s">
        <v>138</v>
      </c>
      <c r="V7" s="14" t="s">
        <v>1714</v>
      </c>
      <c r="W7" s="18">
        <v>4.9008472732884609</v>
      </c>
      <c r="X7" s="18">
        <v>1</v>
      </c>
      <c r="Y7" s="14" t="s">
        <v>138</v>
      </c>
      <c r="Z7" s="14" t="s">
        <v>138</v>
      </c>
      <c r="AA7" s="18" t="s">
        <v>138</v>
      </c>
      <c r="AB7" s="18" t="s">
        <v>138</v>
      </c>
      <c r="AC7" s="14" t="s">
        <v>138</v>
      </c>
      <c r="AD7" s="525">
        <v>142124.57092536538</v>
      </c>
      <c r="AE7" s="526">
        <v>77.91</v>
      </c>
      <c r="AF7" s="525">
        <v>17949070.555565212</v>
      </c>
      <c r="AG7" s="526">
        <v>65.36</v>
      </c>
      <c r="AH7" s="527">
        <v>162.08000000000001</v>
      </c>
      <c r="AI7" s="525">
        <v>254450.66720037311</v>
      </c>
      <c r="AJ7" s="525">
        <v>17229.320657027449</v>
      </c>
      <c r="AK7" s="525">
        <v>237221.34654334566</v>
      </c>
      <c r="AL7" s="528">
        <v>79522</v>
      </c>
      <c r="AM7" s="525">
        <v>15310486.435167871</v>
      </c>
      <c r="AN7" s="525">
        <v>0</v>
      </c>
      <c r="AO7" s="529" t="s">
        <v>138</v>
      </c>
      <c r="AP7" s="530">
        <v>0</v>
      </c>
      <c r="AQ7" s="529" t="s">
        <v>1728</v>
      </c>
      <c r="AR7" s="529" t="s">
        <v>138</v>
      </c>
      <c r="AS7" s="529" t="s">
        <v>1731</v>
      </c>
    </row>
    <row r="8" spans="1:45" x14ac:dyDescent="0.15">
      <c r="A8" s="14" t="s">
        <v>114</v>
      </c>
      <c r="B8" s="14" t="s">
        <v>116</v>
      </c>
      <c r="C8" s="14" t="s">
        <v>17</v>
      </c>
      <c r="D8" s="14" t="s">
        <v>148</v>
      </c>
      <c r="E8" s="14" t="s">
        <v>897</v>
      </c>
      <c r="F8" s="14" t="s">
        <v>1641</v>
      </c>
      <c r="G8" s="14" t="s">
        <v>138</v>
      </c>
      <c r="H8" s="14" t="s">
        <v>1697</v>
      </c>
      <c r="I8" s="17">
        <v>5015503.6244249716</v>
      </c>
      <c r="J8" s="14" t="s">
        <v>2</v>
      </c>
      <c r="K8" s="17">
        <v>0</v>
      </c>
      <c r="L8" s="14" t="s">
        <v>1697</v>
      </c>
      <c r="M8" s="17">
        <v>5015503.6244249716</v>
      </c>
      <c r="N8" s="14" t="s">
        <v>2</v>
      </c>
      <c r="O8" s="17">
        <v>0</v>
      </c>
      <c r="P8" s="17">
        <v>4932149.6709415726</v>
      </c>
      <c r="Q8" s="17">
        <v>35596.27499160335</v>
      </c>
      <c r="R8" s="17">
        <v>47757.67849179593</v>
      </c>
      <c r="S8" s="18">
        <v>0</v>
      </c>
      <c r="T8" s="14" t="s">
        <v>110</v>
      </c>
      <c r="U8" s="14" t="s">
        <v>138</v>
      </c>
      <c r="V8" s="14" t="s">
        <v>1714</v>
      </c>
      <c r="W8" s="18">
        <v>4.9008472732884609</v>
      </c>
      <c r="X8" s="18">
        <v>1</v>
      </c>
      <c r="Y8" s="14" t="s">
        <v>138</v>
      </c>
      <c r="Z8" s="14" t="s">
        <v>138</v>
      </c>
      <c r="AA8" s="18" t="s">
        <v>138</v>
      </c>
      <c r="AB8" s="18" t="s">
        <v>138</v>
      </c>
      <c r="AC8" s="14" t="s">
        <v>138</v>
      </c>
      <c r="AD8" s="525">
        <v>46558.049096240378</v>
      </c>
      <c r="AE8" s="526">
        <v>75.39</v>
      </c>
      <c r="AF8" s="525">
        <v>5689479.1193454936</v>
      </c>
      <c r="AG8" s="526">
        <v>65.36</v>
      </c>
      <c r="AH8" s="527">
        <v>162.08000000000001</v>
      </c>
      <c r="AI8" s="525">
        <v>83353.95348339928</v>
      </c>
      <c r="AJ8" s="525">
        <v>47757.67849179593</v>
      </c>
      <c r="AK8" s="525">
        <v>35596.27499160335</v>
      </c>
      <c r="AL8" s="528">
        <v>79522</v>
      </c>
      <c r="AM8" s="525">
        <v>5015503.6244249716</v>
      </c>
      <c r="AN8" s="525">
        <v>0</v>
      </c>
      <c r="AO8" s="529" t="s">
        <v>138</v>
      </c>
      <c r="AP8" s="530">
        <v>0</v>
      </c>
      <c r="AQ8" s="529" t="s">
        <v>1728</v>
      </c>
      <c r="AR8" s="529" t="s">
        <v>138</v>
      </c>
      <c r="AS8" s="529" t="s">
        <v>1731</v>
      </c>
    </row>
    <row r="9" spans="1:45" x14ac:dyDescent="0.15">
      <c r="A9" s="14" t="s">
        <v>114</v>
      </c>
      <c r="B9" s="14" t="s">
        <v>116</v>
      </c>
      <c r="C9" s="14" t="s">
        <v>17</v>
      </c>
      <c r="D9" s="14" t="s">
        <v>149</v>
      </c>
      <c r="E9" s="14" t="s">
        <v>898</v>
      </c>
      <c r="F9" s="14" t="s">
        <v>1641</v>
      </c>
      <c r="G9" s="14" t="s">
        <v>138</v>
      </c>
      <c r="H9" s="14" t="s">
        <v>1697</v>
      </c>
      <c r="I9" s="17">
        <v>60581039.090132274</v>
      </c>
      <c r="J9" s="14" t="s">
        <v>2</v>
      </c>
      <c r="K9" s="17">
        <v>0</v>
      </c>
      <c r="L9" s="14" t="s">
        <v>1697</v>
      </c>
      <c r="M9" s="17">
        <v>60581039.090132274</v>
      </c>
      <c r="N9" s="14" t="s">
        <v>2</v>
      </c>
      <c r="O9" s="17">
        <v>0</v>
      </c>
      <c r="P9" s="17">
        <v>60546243.662593603</v>
      </c>
      <c r="Q9" s="17">
        <v>34795.427538675278</v>
      </c>
      <c r="R9" s="17">
        <v>0</v>
      </c>
      <c r="S9" s="18">
        <v>0</v>
      </c>
      <c r="T9" s="14" t="s">
        <v>110</v>
      </c>
      <c r="U9" s="14" t="s">
        <v>138</v>
      </c>
      <c r="V9" s="14" t="s">
        <v>1714</v>
      </c>
      <c r="W9" s="18">
        <v>4.9008472732884609</v>
      </c>
      <c r="X9" s="18">
        <v>1</v>
      </c>
      <c r="Y9" s="14" t="s">
        <v>138</v>
      </c>
      <c r="Z9" s="14" t="s">
        <v>138</v>
      </c>
      <c r="AA9" s="18" t="s">
        <v>138</v>
      </c>
      <c r="AB9" s="18" t="s">
        <v>138</v>
      </c>
      <c r="AC9" s="14" t="s">
        <v>138</v>
      </c>
      <c r="AD9" s="525">
        <v>401869.47640965384</v>
      </c>
      <c r="AE9" s="526">
        <v>89.69</v>
      </c>
      <c r="AF9" s="525">
        <v>58419585.777551025</v>
      </c>
      <c r="AG9" s="526">
        <v>92.954999999999998</v>
      </c>
      <c r="AH9" s="527">
        <v>162.08000000000001</v>
      </c>
      <c r="AI9" s="525">
        <v>34795.427538675278</v>
      </c>
      <c r="AJ9" s="525">
        <v>0</v>
      </c>
      <c r="AK9" s="525">
        <v>34795.427538675278</v>
      </c>
      <c r="AL9" s="528">
        <v>47169</v>
      </c>
      <c r="AM9" s="525">
        <v>60581039.090132281</v>
      </c>
      <c r="AN9" s="525">
        <v>0</v>
      </c>
      <c r="AO9" s="529" t="s">
        <v>138</v>
      </c>
      <c r="AP9" s="530">
        <v>0</v>
      </c>
      <c r="AQ9" s="529" t="s">
        <v>1728</v>
      </c>
      <c r="AR9" s="529" t="s">
        <v>138</v>
      </c>
      <c r="AS9" s="529" t="s">
        <v>1731</v>
      </c>
    </row>
    <row r="10" spans="1:45" x14ac:dyDescent="0.15">
      <c r="A10" s="14" t="s">
        <v>114</v>
      </c>
      <c r="B10" s="14" t="s">
        <v>116</v>
      </c>
      <c r="C10" s="14" t="s">
        <v>17</v>
      </c>
      <c r="D10" s="14" t="s">
        <v>150</v>
      </c>
      <c r="E10" s="14" t="s">
        <v>899</v>
      </c>
      <c r="F10" s="14" t="s">
        <v>1641</v>
      </c>
      <c r="G10" s="14" t="s">
        <v>138</v>
      </c>
      <c r="H10" s="14" t="s">
        <v>1697</v>
      </c>
      <c r="I10" s="17">
        <v>16555236.853382187</v>
      </c>
      <c r="J10" s="14" t="s">
        <v>2</v>
      </c>
      <c r="K10" s="17">
        <v>0</v>
      </c>
      <c r="L10" s="14" t="s">
        <v>1697</v>
      </c>
      <c r="M10" s="17">
        <v>16555236.853382187</v>
      </c>
      <c r="N10" s="14" t="s">
        <v>2</v>
      </c>
      <c r="O10" s="17">
        <v>0</v>
      </c>
      <c r="P10" s="17">
        <v>16161424.467906766</v>
      </c>
      <c r="Q10" s="17">
        <v>32816.906485975996</v>
      </c>
      <c r="R10" s="17">
        <v>360995.47898944613</v>
      </c>
      <c r="S10" s="18">
        <v>0</v>
      </c>
      <c r="T10" s="14" t="s">
        <v>110</v>
      </c>
      <c r="U10" s="14" t="s">
        <v>138</v>
      </c>
      <c r="V10" s="14" t="s">
        <v>1714</v>
      </c>
      <c r="W10" s="18">
        <v>4.9008472732884609</v>
      </c>
      <c r="X10" s="18">
        <v>1</v>
      </c>
      <c r="Y10" s="14" t="s">
        <v>138</v>
      </c>
      <c r="Z10" s="14" t="s">
        <v>138</v>
      </c>
      <c r="AA10" s="18" t="s">
        <v>138</v>
      </c>
      <c r="AB10" s="18" t="s">
        <v>138</v>
      </c>
      <c r="AC10" s="14" t="s">
        <v>138</v>
      </c>
      <c r="AD10" s="525">
        <v>98016.945465769226</v>
      </c>
      <c r="AE10" s="526">
        <v>102.35</v>
      </c>
      <c r="AF10" s="525">
        <v>16260715.633663589</v>
      </c>
      <c r="AG10" s="526">
        <v>101.73</v>
      </c>
      <c r="AH10" s="527">
        <v>162.08000000000001</v>
      </c>
      <c r="AI10" s="525">
        <v>393812.38547542214</v>
      </c>
      <c r="AJ10" s="525">
        <v>360995.47898944613</v>
      </c>
      <c r="AK10" s="525">
        <v>32816.906485975996</v>
      </c>
      <c r="AL10" s="528">
        <v>47261</v>
      </c>
      <c r="AM10" s="525">
        <v>16555236.853382187</v>
      </c>
      <c r="AN10" s="525">
        <v>0</v>
      </c>
      <c r="AO10" s="529" t="s">
        <v>138</v>
      </c>
      <c r="AP10" s="530">
        <v>0</v>
      </c>
      <c r="AQ10" s="529" t="s">
        <v>1728</v>
      </c>
      <c r="AR10" s="529" t="s">
        <v>138</v>
      </c>
      <c r="AS10" s="529" t="s">
        <v>1731</v>
      </c>
    </row>
    <row r="11" spans="1:45" x14ac:dyDescent="0.15">
      <c r="A11" s="14" t="s">
        <v>114</v>
      </c>
      <c r="B11" s="14" t="s">
        <v>116</v>
      </c>
      <c r="C11" s="14" t="s">
        <v>17</v>
      </c>
      <c r="D11" s="14" t="s">
        <v>151</v>
      </c>
      <c r="E11" s="14" t="s">
        <v>900</v>
      </c>
      <c r="F11" s="14" t="s">
        <v>1641</v>
      </c>
      <c r="G11" s="14" t="s">
        <v>138</v>
      </c>
      <c r="H11" s="14" t="s">
        <v>1697</v>
      </c>
      <c r="I11" s="17">
        <v>36142182.917815529</v>
      </c>
      <c r="J11" s="14" t="s">
        <v>2</v>
      </c>
      <c r="K11" s="17">
        <v>0</v>
      </c>
      <c r="L11" s="14" t="s">
        <v>1697</v>
      </c>
      <c r="M11" s="17">
        <v>36142182.917815529</v>
      </c>
      <c r="N11" s="14" t="s">
        <v>2</v>
      </c>
      <c r="O11" s="17">
        <v>0</v>
      </c>
      <c r="P11" s="17">
        <v>36142182.917815529</v>
      </c>
      <c r="Q11" s="17">
        <v>0</v>
      </c>
      <c r="R11" s="17">
        <v>0</v>
      </c>
      <c r="S11" s="18">
        <v>0</v>
      </c>
      <c r="T11" s="14" t="s">
        <v>110</v>
      </c>
      <c r="U11" s="14" t="s">
        <v>138</v>
      </c>
      <c r="V11" s="14" t="s">
        <v>1714</v>
      </c>
      <c r="W11" s="18">
        <v>4.9008472732884609</v>
      </c>
      <c r="X11" s="18">
        <v>1</v>
      </c>
      <c r="Y11" s="14" t="s">
        <v>138</v>
      </c>
      <c r="Z11" s="14" t="s">
        <v>138</v>
      </c>
      <c r="AA11" s="18" t="s">
        <v>138</v>
      </c>
      <c r="AB11" s="18" t="s">
        <v>138</v>
      </c>
      <c r="AC11" s="14" t="s">
        <v>138</v>
      </c>
      <c r="AD11" s="525">
        <v>252393.63457435576</v>
      </c>
      <c r="AE11" s="526">
        <v>86.51</v>
      </c>
      <c r="AF11" s="525">
        <v>35391247.800882958</v>
      </c>
      <c r="AG11" s="526">
        <v>88.35</v>
      </c>
      <c r="AH11" s="527">
        <v>162.08000000000001</v>
      </c>
      <c r="AI11" s="525">
        <v>0</v>
      </c>
      <c r="AJ11" s="525">
        <v>0</v>
      </c>
      <c r="AK11" s="525">
        <v>0</v>
      </c>
      <c r="AL11" s="528">
        <v>47534</v>
      </c>
      <c r="AM11" s="525">
        <v>36142182.917815529</v>
      </c>
      <c r="AN11" s="525">
        <v>0</v>
      </c>
      <c r="AO11" s="529" t="s">
        <v>138</v>
      </c>
      <c r="AP11" s="530">
        <v>0</v>
      </c>
      <c r="AQ11" s="529" t="s">
        <v>1728</v>
      </c>
      <c r="AR11" s="529" t="s">
        <v>138</v>
      </c>
      <c r="AS11" s="529" t="s">
        <v>1731</v>
      </c>
    </row>
    <row r="12" spans="1:45" x14ac:dyDescent="0.15">
      <c r="A12" s="14" t="s">
        <v>114</v>
      </c>
      <c r="B12" s="14" t="s">
        <v>116</v>
      </c>
      <c r="C12" s="14" t="s">
        <v>17</v>
      </c>
      <c r="D12" s="14" t="s">
        <v>151</v>
      </c>
      <c r="E12" s="14" t="s">
        <v>900</v>
      </c>
      <c r="F12" s="14" t="s">
        <v>1641</v>
      </c>
      <c r="G12" s="14" t="s">
        <v>138</v>
      </c>
      <c r="H12" s="14" t="s">
        <v>1697</v>
      </c>
      <c r="I12" s="17">
        <v>11579534.332892355</v>
      </c>
      <c r="J12" s="14" t="s">
        <v>2</v>
      </c>
      <c r="K12" s="17">
        <v>0</v>
      </c>
      <c r="L12" s="14" t="s">
        <v>1697</v>
      </c>
      <c r="M12" s="17">
        <v>11579534.332892355</v>
      </c>
      <c r="N12" s="14" t="s">
        <v>2</v>
      </c>
      <c r="O12" s="17">
        <v>0</v>
      </c>
      <c r="P12" s="17">
        <v>11579534.332892355</v>
      </c>
      <c r="Q12" s="17">
        <v>0</v>
      </c>
      <c r="R12" s="17">
        <v>0</v>
      </c>
      <c r="S12" s="18">
        <v>0</v>
      </c>
      <c r="T12" s="14" t="s">
        <v>110</v>
      </c>
      <c r="U12" s="14" t="s">
        <v>138</v>
      </c>
      <c r="V12" s="14" t="s">
        <v>1714</v>
      </c>
      <c r="W12" s="18">
        <v>4.9008472732884609</v>
      </c>
      <c r="X12" s="18">
        <v>1</v>
      </c>
      <c r="Y12" s="14" t="s">
        <v>138</v>
      </c>
      <c r="Z12" s="14" t="s">
        <v>138</v>
      </c>
      <c r="AA12" s="18" t="s">
        <v>138</v>
      </c>
      <c r="AB12" s="18" t="s">
        <v>138</v>
      </c>
      <c r="AC12" s="14" t="s">
        <v>138</v>
      </c>
      <c r="AD12" s="525">
        <v>80863.980009259612</v>
      </c>
      <c r="AE12" s="526">
        <v>87.99</v>
      </c>
      <c r="AF12" s="525">
        <v>11533530.765656615</v>
      </c>
      <c r="AG12" s="526">
        <v>88.35</v>
      </c>
      <c r="AH12" s="527">
        <v>162.08000000000001</v>
      </c>
      <c r="AI12" s="525">
        <v>0</v>
      </c>
      <c r="AJ12" s="525">
        <v>0</v>
      </c>
      <c r="AK12" s="525">
        <v>0</v>
      </c>
      <c r="AL12" s="528">
        <v>47534</v>
      </c>
      <c r="AM12" s="525">
        <v>11579534.332892355</v>
      </c>
      <c r="AN12" s="525">
        <v>0</v>
      </c>
      <c r="AO12" s="529" t="s">
        <v>138</v>
      </c>
      <c r="AP12" s="530">
        <v>0</v>
      </c>
      <c r="AQ12" s="529" t="s">
        <v>1728</v>
      </c>
      <c r="AR12" s="529" t="s">
        <v>138</v>
      </c>
      <c r="AS12" s="529" t="s">
        <v>1731</v>
      </c>
    </row>
    <row r="13" spans="1:45" x14ac:dyDescent="0.15">
      <c r="A13" s="14" t="s">
        <v>114</v>
      </c>
      <c r="B13" s="14" t="s">
        <v>116</v>
      </c>
      <c r="C13" s="14" t="s">
        <v>17</v>
      </c>
      <c r="D13" s="14" t="s">
        <v>152</v>
      </c>
      <c r="E13" s="14" t="s">
        <v>901</v>
      </c>
      <c r="F13" s="14" t="s">
        <v>1641</v>
      </c>
      <c r="G13" s="14" t="s">
        <v>138</v>
      </c>
      <c r="H13" s="14" t="s">
        <v>1697</v>
      </c>
      <c r="I13" s="17">
        <v>49089642.672789142</v>
      </c>
      <c r="J13" s="14" t="s">
        <v>2</v>
      </c>
      <c r="K13" s="17">
        <v>0</v>
      </c>
      <c r="L13" s="14" t="s">
        <v>1697</v>
      </c>
      <c r="M13" s="17">
        <v>49089642.672789142</v>
      </c>
      <c r="N13" s="14" t="s">
        <v>2</v>
      </c>
      <c r="O13" s="17">
        <v>0</v>
      </c>
      <c r="P13" s="17">
        <v>48378111.299094796</v>
      </c>
      <c r="Q13" s="17">
        <v>636863.87795201724</v>
      </c>
      <c r="R13" s="17">
        <v>74667.49574233187</v>
      </c>
      <c r="S13" s="18">
        <v>0</v>
      </c>
      <c r="T13" s="14" t="s">
        <v>110</v>
      </c>
      <c r="U13" s="14" t="s">
        <v>138</v>
      </c>
      <c r="V13" s="14" t="s">
        <v>1714</v>
      </c>
      <c r="W13" s="18">
        <v>4.9008472732884609</v>
      </c>
      <c r="X13" s="18">
        <v>1</v>
      </c>
      <c r="Y13" s="14" t="s">
        <v>138</v>
      </c>
      <c r="Z13" s="14" t="s">
        <v>138</v>
      </c>
      <c r="AA13" s="18" t="s">
        <v>138</v>
      </c>
      <c r="AB13" s="18" t="s">
        <v>138</v>
      </c>
      <c r="AC13" s="14" t="s">
        <v>138</v>
      </c>
      <c r="AD13" s="525">
        <v>286699.56548737496</v>
      </c>
      <c r="AE13" s="526">
        <v>104.27</v>
      </c>
      <c r="AF13" s="525">
        <v>48452460.533815198</v>
      </c>
      <c r="AG13" s="526">
        <v>104.11</v>
      </c>
      <c r="AH13" s="527">
        <v>162.08000000000001</v>
      </c>
      <c r="AI13" s="525">
        <v>711531.37369434908</v>
      </c>
      <c r="AJ13" s="525">
        <v>74667.49574233187</v>
      </c>
      <c r="AK13" s="525">
        <v>636863.87795201724</v>
      </c>
      <c r="AL13" s="528">
        <v>47776</v>
      </c>
      <c r="AM13" s="525">
        <v>49089642.672789142</v>
      </c>
      <c r="AN13" s="525">
        <v>0</v>
      </c>
      <c r="AO13" s="529" t="s">
        <v>138</v>
      </c>
      <c r="AP13" s="530">
        <v>0</v>
      </c>
      <c r="AQ13" s="529" t="s">
        <v>1728</v>
      </c>
      <c r="AR13" s="529" t="s">
        <v>138</v>
      </c>
      <c r="AS13" s="529" t="s">
        <v>1731</v>
      </c>
    </row>
    <row r="14" spans="1:45" x14ac:dyDescent="0.15">
      <c r="A14" s="14" t="s">
        <v>114</v>
      </c>
      <c r="B14" s="14" t="s">
        <v>116</v>
      </c>
      <c r="C14" s="14" t="s">
        <v>17</v>
      </c>
      <c r="D14" s="14" t="s">
        <v>153</v>
      </c>
      <c r="E14" s="14" t="s">
        <v>902</v>
      </c>
      <c r="F14" s="14" t="s">
        <v>1641</v>
      </c>
      <c r="G14" s="14" t="s">
        <v>138</v>
      </c>
      <c r="H14" s="14" t="s">
        <v>1697</v>
      </c>
      <c r="I14" s="17">
        <v>13995471.785460854</v>
      </c>
      <c r="J14" s="14" t="s">
        <v>2</v>
      </c>
      <c r="K14" s="17">
        <v>0</v>
      </c>
      <c r="L14" s="14" t="s">
        <v>1697</v>
      </c>
      <c r="M14" s="17">
        <v>13995471.785460854</v>
      </c>
      <c r="N14" s="14" t="s">
        <v>2</v>
      </c>
      <c r="O14" s="17">
        <v>0</v>
      </c>
      <c r="P14" s="17">
        <v>13980196.13856085</v>
      </c>
      <c r="Q14" s="17">
        <v>15275.646900003736</v>
      </c>
      <c r="R14" s="17">
        <v>0</v>
      </c>
      <c r="S14" s="18">
        <v>0</v>
      </c>
      <c r="T14" s="14" t="s">
        <v>110</v>
      </c>
      <c r="U14" s="14" t="s">
        <v>138</v>
      </c>
      <c r="V14" s="14" t="s">
        <v>1714</v>
      </c>
      <c r="W14" s="18">
        <v>4.9008472732884609</v>
      </c>
      <c r="X14" s="18">
        <v>1</v>
      </c>
      <c r="Y14" s="14" t="s">
        <v>138</v>
      </c>
      <c r="Z14" s="14" t="s">
        <v>138</v>
      </c>
      <c r="AA14" s="18" t="s">
        <v>138</v>
      </c>
      <c r="AB14" s="18" t="s">
        <v>138</v>
      </c>
      <c r="AC14" s="14" t="s">
        <v>138</v>
      </c>
      <c r="AD14" s="525">
        <v>98016.945465769226</v>
      </c>
      <c r="AE14" s="526">
        <v>88.27</v>
      </c>
      <c r="AF14" s="525">
        <v>14023884.251493853</v>
      </c>
      <c r="AG14" s="526">
        <v>88</v>
      </c>
      <c r="AH14" s="527">
        <v>162.08000000000001</v>
      </c>
      <c r="AI14" s="525">
        <v>15275.646900003736</v>
      </c>
      <c r="AJ14" s="525">
        <v>0</v>
      </c>
      <c r="AK14" s="525">
        <v>15275.646900003736</v>
      </c>
      <c r="AL14" s="528">
        <v>48264</v>
      </c>
      <c r="AM14" s="525">
        <v>13995471.785460854</v>
      </c>
      <c r="AN14" s="525">
        <v>0</v>
      </c>
      <c r="AO14" s="529" t="s">
        <v>138</v>
      </c>
      <c r="AP14" s="530">
        <v>0</v>
      </c>
      <c r="AQ14" s="529" t="s">
        <v>1728</v>
      </c>
      <c r="AR14" s="529" t="s">
        <v>138</v>
      </c>
      <c r="AS14" s="529" t="s">
        <v>1731</v>
      </c>
    </row>
    <row r="15" spans="1:45" x14ac:dyDescent="0.15">
      <c r="A15" s="14" t="s">
        <v>114</v>
      </c>
      <c r="B15" s="14" t="s">
        <v>116</v>
      </c>
      <c r="C15" s="14" t="s">
        <v>17</v>
      </c>
      <c r="D15" s="14" t="s">
        <v>153</v>
      </c>
      <c r="E15" s="14" t="s">
        <v>902</v>
      </c>
      <c r="F15" s="14" t="s">
        <v>1641</v>
      </c>
      <c r="G15" s="14" t="s">
        <v>138</v>
      </c>
      <c r="H15" s="14" t="s">
        <v>1697</v>
      </c>
      <c r="I15" s="17">
        <v>48984156.247977212</v>
      </c>
      <c r="J15" s="14" t="s">
        <v>2</v>
      </c>
      <c r="K15" s="17">
        <v>0</v>
      </c>
      <c r="L15" s="14" t="s">
        <v>1697</v>
      </c>
      <c r="M15" s="17">
        <v>48984156.247977212</v>
      </c>
      <c r="N15" s="14" t="s">
        <v>2</v>
      </c>
      <c r="O15" s="17">
        <v>0</v>
      </c>
      <c r="P15" s="17">
        <v>48930686.484962977</v>
      </c>
      <c r="Q15" s="17">
        <v>35646.31264226362</v>
      </c>
      <c r="R15" s="17">
        <v>17823.450371968207</v>
      </c>
      <c r="S15" s="18">
        <v>0</v>
      </c>
      <c r="T15" s="14" t="s">
        <v>110</v>
      </c>
      <c r="U15" s="14" t="s">
        <v>138</v>
      </c>
      <c r="V15" s="14" t="s">
        <v>1714</v>
      </c>
      <c r="W15" s="18">
        <v>4.9008472732884609</v>
      </c>
      <c r="X15" s="18">
        <v>1</v>
      </c>
      <c r="Y15" s="14" t="s">
        <v>138</v>
      </c>
      <c r="Z15" s="14" t="s">
        <v>138</v>
      </c>
      <c r="AA15" s="18" t="s">
        <v>138</v>
      </c>
      <c r="AB15" s="18" t="s">
        <v>138</v>
      </c>
      <c r="AC15" s="14" t="s">
        <v>138</v>
      </c>
      <c r="AD15" s="525">
        <v>343059.30913019227</v>
      </c>
      <c r="AE15" s="526">
        <v>89.51</v>
      </c>
      <c r="AF15" s="525">
        <v>49770848.632734314</v>
      </c>
      <c r="AG15" s="526">
        <v>88</v>
      </c>
      <c r="AH15" s="527">
        <v>162.08000000000001</v>
      </c>
      <c r="AI15" s="525">
        <v>53469.76301423183</v>
      </c>
      <c r="AJ15" s="525">
        <v>17823.450371968207</v>
      </c>
      <c r="AK15" s="525">
        <v>35646.31264226362</v>
      </c>
      <c r="AL15" s="528">
        <v>48264</v>
      </c>
      <c r="AM15" s="525">
        <v>48984156.247977212</v>
      </c>
      <c r="AN15" s="525">
        <v>0</v>
      </c>
      <c r="AO15" s="529" t="s">
        <v>138</v>
      </c>
      <c r="AP15" s="530">
        <v>0</v>
      </c>
      <c r="AQ15" s="529" t="s">
        <v>1728</v>
      </c>
      <c r="AR15" s="529" t="s">
        <v>138</v>
      </c>
      <c r="AS15" s="529" t="s">
        <v>1731</v>
      </c>
    </row>
    <row r="16" spans="1:45" x14ac:dyDescent="0.15">
      <c r="A16" s="14" t="s">
        <v>114</v>
      </c>
      <c r="B16" s="14" t="s">
        <v>116</v>
      </c>
      <c r="C16" s="14" t="s">
        <v>17</v>
      </c>
      <c r="D16" s="14" t="s">
        <v>154</v>
      </c>
      <c r="E16" s="14" t="s">
        <v>903</v>
      </c>
      <c r="F16" s="14" t="s">
        <v>1641</v>
      </c>
      <c r="G16" s="14" t="s">
        <v>138</v>
      </c>
      <c r="H16" s="14" t="s">
        <v>1697</v>
      </c>
      <c r="I16" s="17">
        <v>27415282.992981173</v>
      </c>
      <c r="J16" s="14" t="s">
        <v>2</v>
      </c>
      <c r="K16" s="17">
        <v>0</v>
      </c>
      <c r="L16" s="14" t="s">
        <v>1697</v>
      </c>
      <c r="M16" s="17">
        <v>27415282.992981173</v>
      </c>
      <c r="N16" s="14" t="s">
        <v>2</v>
      </c>
      <c r="O16" s="17">
        <v>0</v>
      </c>
      <c r="P16" s="17">
        <v>27330369.981963195</v>
      </c>
      <c r="Q16" s="17">
        <v>84913.011017977798</v>
      </c>
      <c r="R16" s="17">
        <v>0</v>
      </c>
      <c r="S16" s="18">
        <v>0</v>
      </c>
      <c r="T16" s="14" t="s">
        <v>110</v>
      </c>
      <c r="U16" s="14" t="s">
        <v>138</v>
      </c>
      <c r="V16" s="14" t="s">
        <v>1714</v>
      </c>
      <c r="W16" s="18">
        <v>4.9008472732884609</v>
      </c>
      <c r="X16" s="18">
        <v>1</v>
      </c>
      <c r="Y16" s="14" t="s">
        <v>138</v>
      </c>
      <c r="Z16" s="14" t="s">
        <v>138</v>
      </c>
      <c r="AA16" s="18" t="s">
        <v>138</v>
      </c>
      <c r="AB16" s="18" t="s">
        <v>138</v>
      </c>
      <c r="AC16" s="14" t="s">
        <v>138</v>
      </c>
      <c r="AD16" s="525">
        <v>169079.2309284519</v>
      </c>
      <c r="AE16" s="526">
        <v>100.51</v>
      </c>
      <c r="AF16" s="525">
        <v>27544124.01340618</v>
      </c>
      <c r="AG16" s="526">
        <v>99.73</v>
      </c>
      <c r="AH16" s="527">
        <v>162.08000000000001</v>
      </c>
      <c r="AI16" s="525">
        <v>84913.011017977798</v>
      </c>
      <c r="AJ16" s="525">
        <v>0</v>
      </c>
      <c r="AK16" s="525">
        <v>84913.011017977798</v>
      </c>
      <c r="AL16" s="528">
        <v>48630</v>
      </c>
      <c r="AM16" s="525">
        <v>27415282.992981173</v>
      </c>
      <c r="AN16" s="525">
        <v>0</v>
      </c>
      <c r="AO16" s="529" t="s">
        <v>138</v>
      </c>
      <c r="AP16" s="530">
        <v>0</v>
      </c>
      <c r="AQ16" s="529" t="s">
        <v>1728</v>
      </c>
      <c r="AR16" s="529" t="s">
        <v>138</v>
      </c>
      <c r="AS16" s="529" t="s">
        <v>1731</v>
      </c>
    </row>
    <row r="17" spans="1:45" x14ac:dyDescent="0.15">
      <c r="A17" s="14" t="s">
        <v>114</v>
      </c>
      <c r="B17" s="14" t="s">
        <v>116</v>
      </c>
      <c r="C17" s="14" t="s">
        <v>17</v>
      </c>
      <c r="D17" s="14" t="s">
        <v>155</v>
      </c>
      <c r="E17" s="14" t="s">
        <v>904</v>
      </c>
      <c r="F17" s="14" t="s">
        <v>1641</v>
      </c>
      <c r="G17" s="14" t="s">
        <v>138</v>
      </c>
      <c r="H17" s="14" t="s">
        <v>1697</v>
      </c>
      <c r="I17" s="17">
        <v>64324435.178761765</v>
      </c>
      <c r="J17" s="14" t="s">
        <v>2</v>
      </c>
      <c r="K17" s="17">
        <v>0</v>
      </c>
      <c r="L17" s="14" t="s">
        <v>1697</v>
      </c>
      <c r="M17" s="17">
        <v>64324435.178761765</v>
      </c>
      <c r="N17" s="14" t="s">
        <v>2</v>
      </c>
      <c r="O17" s="17">
        <v>0</v>
      </c>
      <c r="P17" s="17">
        <v>62963745.220569372</v>
      </c>
      <c r="Q17" s="17">
        <v>1360689.9581923923</v>
      </c>
      <c r="R17" s="17">
        <v>0</v>
      </c>
      <c r="S17" s="18">
        <v>0</v>
      </c>
      <c r="T17" s="14" t="s">
        <v>110</v>
      </c>
      <c r="U17" s="14" t="s">
        <v>138</v>
      </c>
      <c r="V17" s="14" t="s">
        <v>1714</v>
      </c>
      <c r="W17" s="18">
        <v>4.9008472732884609</v>
      </c>
      <c r="X17" s="18">
        <v>1</v>
      </c>
      <c r="Y17" s="14" t="s">
        <v>138</v>
      </c>
      <c r="Z17" s="14" t="s">
        <v>138</v>
      </c>
      <c r="AA17" s="18" t="s">
        <v>138</v>
      </c>
      <c r="AB17" s="18" t="s">
        <v>138</v>
      </c>
      <c r="AC17" s="14" t="s">
        <v>138</v>
      </c>
      <c r="AD17" s="525">
        <v>409220.74731958652</v>
      </c>
      <c r="AE17" s="526">
        <v>94.94</v>
      </c>
      <c r="AF17" s="525">
        <v>62970377.880243622</v>
      </c>
      <c r="AG17" s="526">
        <v>94.93</v>
      </c>
      <c r="AH17" s="527">
        <v>162.08000000000001</v>
      </c>
      <c r="AI17" s="525">
        <v>1360689.9581923923</v>
      </c>
      <c r="AJ17" s="525">
        <v>0</v>
      </c>
      <c r="AK17" s="525">
        <v>1360689.9581923923</v>
      </c>
      <c r="AL17" s="528">
        <v>49087</v>
      </c>
      <c r="AM17" s="525">
        <v>64324435.178761765</v>
      </c>
      <c r="AN17" s="525">
        <v>0</v>
      </c>
      <c r="AO17" s="529" t="s">
        <v>138</v>
      </c>
      <c r="AP17" s="530">
        <v>0</v>
      </c>
      <c r="AQ17" s="529" t="s">
        <v>1728</v>
      </c>
      <c r="AR17" s="529" t="s">
        <v>138</v>
      </c>
      <c r="AS17" s="529" t="s">
        <v>1731</v>
      </c>
    </row>
    <row r="18" spans="1:45" x14ac:dyDescent="0.15">
      <c r="A18" s="14" t="s">
        <v>114</v>
      </c>
      <c r="B18" s="14" t="s">
        <v>116</v>
      </c>
      <c r="C18" s="14" t="s">
        <v>17</v>
      </c>
      <c r="D18" s="14" t="s">
        <v>155</v>
      </c>
      <c r="E18" s="14" t="s">
        <v>904</v>
      </c>
      <c r="F18" s="14" t="s">
        <v>1641</v>
      </c>
      <c r="G18" s="14" t="s">
        <v>138</v>
      </c>
      <c r="H18" s="14" t="s">
        <v>1697</v>
      </c>
      <c r="I18" s="17">
        <v>7703523.9144967366</v>
      </c>
      <c r="J18" s="14" t="s">
        <v>2</v>
      </c>
      <c r="K18" s="17">
        <v>0</v>
      </c>
      <c r="L18" s="14" t="s">
        <v>1697</v>
      </c>
      <c r="M18" s="17">
        <v>7703523.9144967366</v>
      </c>
      <c r="N18" s="14" t="s">
        <v>2</v>
      </c>
      <c r="O18" s="17">
        <v>0</v>
      </c>
      <c r="P18" s="17">
        <v>7540568.2922362592</v>
      </c>
      <c r="Q18" s="17">
        <v>30814.028222328467</v>
      </c>
      <c r="R18" s="17">
        <v>132141.59403814952</v>
      </c>
      <c r="S18" s="18">
        <v>0</v>
      </c>
      <c r="T18" s="14" t="s">
        <v>110</v>
      </c>
      <c r="U18" s="14" t="s">
        <v>138</v>
      </c>
      <c r="V18" s="14" t="s">
        <v>1714</v>
      </c>
      <c r="W18" s="18">
        <v>4.9008472732884609</v>
      </c>
      <c r="X18" s="18">
        <v>1</v>
      </c>
      <c r="Y18" s="14" t="s">
        <v>138</v>
      </c>
      <c r="Z18" s="14" t="s">
        <v>138</v>
      </c>
      <c r="AA18" s="18" t="s">
        <v>138</v>
      </c>
      <c r="AB18" s="18" t="s">
        <v>138</v>
      </c>
      <c r="AC18" s="14" t="s">
        <v>138</v>
      </c>
      <c r="AD18" s="525">
        <v>49008.472732884613</v>
      </c>
      <c r="AE18" s="526">
        <v>95.99</v>
      </c>
      <c r="AF18" s="525">
        <v>7624926.0862666462</v>
      </c>
      <c r="AG18" s="526">
        <v>94.93</v>
      </c>
      <c r="AH18" s="527">
        <v>162.08000000000001</v>
      </c>
      <c r="AI18" s="525">
        <v>162955.62226047798</v>
      </c>
      <c r="AJ18" s="525">
        <v>132141.59403814952</v>
      </c>
      <c r="AK18" s="525">
        <v>30814.028222328467</v>
      </c>
      <c r="AL18" s="528">
        <v>49087</v>
      </c>
      <c r="AM18" s="525">
        <v>7703523.9144967375</v>
      </c>
      <c r="AN18" s="525">
        <v>0</v>
      </c>
      <c r="AO18" s="529" t="s">
        <v>138</v>
      </c>
      <c r="AP18" s="530">
        <v>0</v>
      </c>
      <c r="AQ18" s="529" t="s">
        <v>1728</v>
      </c>
      <c r="AR18" s="529" t="s">
        <v>138</v>
      </c>
      <c r="AS18" s="529" t="s">
        <v>1731</v>
      </c>
    </row>
    <row r="19" spans="1:45" x14ac:dyDescent="0.15">
      <c r="A19" s="14" t="s">
        <v>114</v>
      </c>
      <c r="B19" s="14" t="s">
        <v>116</v>
      </c>
      <c r="C19" s="14" t="s">
        <v>17</v>
      </c>
      <c r="D19" s="14" t="s">
        <v>156</v>
      </c>
      <c r="E19" s="14" t="s">
        <v>905</v>
      </c>
      <c r="F19" s="14" t="s">
        <v>1641</v>
      </c>
      <c r="G19" s="14" t="s">
        <v>138</v>
      </c>
      <c r="H19" s="14" t="s">
        <v>1697</v>
      </c>
      <c r="I19" s="17">
        <v>41160703.65084736</v>
      </c>
      <c r="J19" s="14" t="s">
        <v>2</v>
      </c>
      <c r="K19" s="17">
        <v>0</v>
      </c>
      <c r="L19" s="14" t="s">
        <v>1697</v>
      </c>
      <c r="M19" s="17">
        <v>41160703.65084736</v>
      </c>
      <c r="N19" s="14" t="s">
        <v>2</v>
      </c>
      <c r="O19" s="17">
        <v>0</v>
      </c>
      <c r="P19" s="17">
        <v>41092065.961556189</v>
      </c>
      <c r="Q19" s="17">
        <v>68637.689291168688</v>
      </c>
      <c r="R19" s="17">
        <v>0</v>
      </c>
      <c r="S19" s="18">
        <v>0</v>
      </c>
      <c r="T19" s="14" t="s">
        <v>110</v>
      </c>
      <c r="U19" s="14" t="s">
        <v>138</v>
      </c>
      <c r="V19" s="14" t="s">
        <v>1714</v>
      </c>
      <c r="W19" s="18">
        <v>4.9008472732884609</v>
      </c>
      <c r="X19" s="18">
        <v>1</v>
      </c>
      <c r="Y19" s="14" t="s">
        <v>138</v>
      </c>
      <c r="Z19" s="14" t="s">
        <v>138</v>
      </c>
      <c r="AA19" s="18" t="s">
        <v>138</v>
      </c>
      <c r="AB19" s="18" t="s">
        <v>138</v>
      </c>
      <c r="AC19" s="14" t="s">
        <v>138</v>
      </c>
      <c r="AD19" s="525">
        <v>232790.24548120191</v>
      </c>
      <c r="AE19" s="526">
        <v>111.56</v>
      </c>
      <c r="AF19" s="525">
        <v>42095190.298723347</v>
      </c>
      <c r="AG19" s="526">
        <v>108.90900000000001</v>
      </c>
      <c r="AH19" s="527">
        <v>162.08000000000001</v>
      </c>
      <c r="AI19" s="525">
        <v>68637.689291168688</v>
      </c>
      <c r="AJ19" s="525">
        <v>0</v>
      </c>
      <c r="AK19" s="525">
        <v>68637.689291168688</v>
      </c>
      <c r="AL19" s="528">
        <v>50114</v>
      </c>
      <c r="AM19" s="525">
        <v>41160703.65084736</v>
      </c>
      <c r="AN19" s="525">
        <v>0</v>
      </c>
      <c r="AO19" s="529" t="s">
        <v>138</v>
      </c>
      <c r="AP19" s="530">
        <v>0</v>
      </c>
      <c r="AQ19" s="529" t="s">
        <v>1728</v>
      </c>
      <c r="AR19" s="529" t="s">
        <v>138</v>
      </c>
      <c r="AS19" s="529" t="s">
        <v>1731</v>
      </c>
    </row>
    <row r="20" spans="1:45" x14ac:dyDescent="0.15">
      <c r="A20" s="14" t="s">
        <v>114</v>
      </c>
      <c r="B20" s="14" t="s">
        <v>116</v>
      </c>
      <c r="C20" s="14" t="s">
        <v>17</v>
      </c>
      <c r="D20" s="14" t="s">
        <v>157</v>
      </c>
      <c r="E20" s="14" t="s">
        <v>906</v>
      </c>
      <c r="F20" s="14" t="s">
        <v>1641</v>
      </c>
      <c r="G20" s="14" t="s">
        <v>138</v>
      </c>
      <c r="H20" s="14" t="s">
        <v>1697</v>
      </c>
      <c r="I20" s="17">
        <v>27204699.907740951</v>
      </c>
      <c r="J20" s="14" t="s">
        <v>2</v>
      </c>
      <c r="K20" s="17">
        <v>0</v>
      </c>
      <c r="L20" s="14" t="s">
        <v>1697</v>
      </c>
      <c r="M20" s="17">
        <v>27204699.907740951</v>
      </c>
      <c r="N20" s="14" t="s">
        <v>2</v>
      </c>
      <c r="O20" s="17">
        <v>0</v>
      </c>
      <c r="P20" s="17">
        <v>26523306.735429943</v>
      </c>
      <c r="Q20" s="17">
        <v>681393.17231100705</v>
      </c>
      <c r="R20" s="17">
        <v>0</v>
      </c>
      <c r="S20" s="18">
        <v>0</v>
      </c>
      <c r="T20" s="14" t="s">
        <v>110</v>
      </c>
      <c r="U20" s="14" t="s">
        <v>138</v>
      </c>
      <c r="V20" s="14" t="s">
        <v>1714</v>
      </c>
      <c r="W20" s="18">
        <v>4.9008472732884609</v>
      </c>
      <c r="X20" s="18">
        <v>1</v>
      </c>
      <c r="Y20" s="14" t="s">
        <v>138</v>
      </c>
      <c r="Z20" s="14" t="s">
        <v>138</v>
      </c>
      <c r="AA20" s="18" t="s">
        <v>138</v>
      </c>
      <c r="AB20" s="18" t="s">
        <v>138</v>
      </c>
      <c r="AC20" s="14" t="s">
        <v>138</v>
      </c>
      <c r="AD20" s="525">
        <v>171529.65456509613</v>
      </c>
      <c r="AE20" s="526">
        <v>99.87</v>
      </c>
      <c r="AF20" s="525">
        <v>27766591.800309546</v>
      </c>
      <c r="AG20" s="526">
        <v>95.402339999999995</v>
      </c>
      <c r="AH20" s="527">
        <v>162.08000000000001</v>
      </c>
      <c r="AI20" s="525">
        <v>681393.17231100705</v>
      </c>
      <c r="AJ20" s="525">
        <v>0</v>
      </c>
      <c r="AK20" s="525">
        <v>681393.17231100705</v>
      </c>
      <c r="AL20" s="528">
        <v>52768</v>
      </c>
      <c r="AM20" s="525">
        <v>27204699.907740951</v>
      </c>
      <c r="AN20" s="525">
        <v>0</v>
      </c>
      <c r="AO20" s="529" t="s">
        <v>138</v>
      </c>
      <c r="AP20" s="530">
        <v>0</v>
      </c>
      <c r="AQ20" s="529" t="s">
        <v>1728</v>
      </c>
      <c r="AR20" s="529" t="s">
        <v>138</v>
      </c>
      <c r="AS20" s="529" t="s">
        <v>1731</v>
      </c>
    </row>
    <row r="21" spans="1:45" x14ac:dyDescent="0.15">
      <c r="A21" s="14" t="s">
        <v>114</v>
      </c>
      <c r="B21" s="14" t="s">
        <v>116</v>
      </c>
      <c r="C21" s="14" t="s">
        <v>17</v>
      </c>
      <c r="D21" s="14" t="s">
        <v>157</v>
      </c>
      <c r="E21" s="14" t="s">
        <v>906</v>
      </c>
      <c r="F21" s="14" t="s">
        <v>1641</v>
      </c>
      <c r="G21" s="14" t="s">
        <v>138</v>
      </c>
      <c r="H21" s="14" t="s">
        <v>1697</v>
      </c>
      <c r="I21" s="17">
        <v>2331831.6110964324</v>
      </c>
      <c r="J21" s="14" t="s">
        <v>2</v>
      </c>
      <c r="K21" s="17">
        <v>0</v>
      </c>
      <c r="L21" s="14" t="s">
        <v>1697</v>
      </c>
      <c r="M21" s="17">
        <v>2331831.6110964324</v>
      </c>
      <c r="N21" s="14" t="s">
        <v>2</v>
      </c>
      <c r="O21" s="17">
        <v>0</v>
      </c>
      <c r="P21" s="17">
        <v>2273426.3028102173</v>
      </c>
      <c r="Q21" s="17">
        <v>49562.121449348007</v>
      </c>
      <c r="R21" s="17">
        <v>8843.1868368671658</v>
      </c>
      <c r="S21" s="18">
        <v>0</v>
      </c>
      <c r="T21" s="14" t="s">
        <v>110</v>
      </c>
      <c r="U21" s="14" t="s">
        <v>138</v>
      </c>
      <c r="V21" s="14" t="s">
        <v>1714</v>
      </c>
      <c r="W21" s="18">
        <v>4.9008472732884609</v>
      </c>
      <c r="X21" s="18">
        <v>1</v>
      </c>
      <c r="Y21" s="14" t="s">
        <v>138</v>
      </c>
      <c r="Z21" s="14" t="s">
        <v>138</v>
      </c>
      <c r="AA21" s="18" t="s">
        <v>138</v>
      </c>
      <c r="AB21" s="18" t="s">
        <v>138</v>
      </c>
      <c r="AC21" s="14" t="s">
        <v>138</v>
      </c>
      <c r="AD21" s="525">
        <v>14702.541819865384</v>
      </c>
      <c r="AE21" s="526">
        <v>100.33</v>
      </c>
      <c r="AF21" s="525">
        <v>2390994.835413462</v>
      </c>
      <c r="AG21" s="526">
        <v>95.402339999999995</v>
      </c>
      <c r="AH21" s="527">
        <v>162.08000000000001</v>
      </c>
      <c r="AI21" s="525">
        <v>58405.308286215171</v>
      </c>
      <c r="AJ21" s="525">
        <v>8843.1868368671658</v>
      </c>
      <c r="AK21" s="525">
        <v>49562.121449348007</v>
      </c>
      <c r="AL21" s="528">
        <v>52768</v>
      </c>
      <c r="AM21" s="525">
        <v>2331831.6110964324</v>
      </c>
      <c r="AN21" s="525">
        <v>0</v>
      </c>
      <c r="AO21" s="529" t="s">
        <v>138</v>
      </c>
      <c r="AP21" s="530">
        <v>0</v>
      </c>
      <c r="AQ21" s="529" t="s">
        <v>1728</v>
      </c>
      <c r="AR21" s="529" t="s">
        <v>138</v>
      </c>
      <c r="AS21" s="529" t="s">
        <v>1731</v>
      </c>
    </row>
    <row r="22" spans="1:45" x14ac:dyDescent="0.15">
      <c r="A22" s="14" t="s">
        <v>114</v>
      </c>
      <c r="B22" s="14" t="s">
        <v>116</v>
      </c>
      <c r="C22" s="14" t="s">
        <v>17</v>
      </c>
      <c r="D22" s="14" t="s">
        <v>158</v>
      </c>
      <c r="E22" s="14" t="s">
        <v>907</v>
      </c>
      <c r="F22" s="14" t="s">
        <v>1641</v>
      </c>
      <c r="G22" s="14" t="s">
        <v>138</v>
      </c>
      <c r="H22" s="14" t="s">
        <v>1697</v>
      </c>
      <c r="I22" s="17">
        <v>15340600.622399574</v>
      </c>
      <c r="J22" s="14" t="s">
        <v>2</v>
      </c>
      <c r="K22" s="17">
        <v>0</v>
      </c>
      <c r="L22" s="14" t="s">
        <v>1697</v>
      </c>
      <c r="M22" s="17">
        <v>15340600.622399574</v>
      </c>
      <c r="N22" s="14" t="s">
        <v>2</v>
      </c>
      <c r="O22" s="17">
        <v>0</v>
      </c>
      <c r="P22" s="17">
        <v>15112949.454377616</v>
      </c>
      <c r="Q22" s="17">
        <v>203760.95881038689</v>
      </c>
      <c r="R22" s="17">
        <v>23890.209211571993</v>
      </c>
      <c r="S22" s="18">
        <v>0</v>
      </c>
      <c r="T22" s="14" t="s">
        <v>110</v>
      </c>
      <c r="U22" s="14" t="s">
        <v>138</v>
      </c>
      <c r="V22" s="14" t="s">
        <v>1714</v>
      </c>
      <c r="W22" s="18">
        <v>4.9008472732884609</v>
      </c>
      <c r="X22" s="18">
        <v>1</v>
      </c>
      <c r="Y22" s="14" t="s">
        <v>138</v>
      </c>
      <c r="Z22" s="14" t="s">
        <v>138</v>
      </c>
      <c r="AA22" s="18" t="s">
        <v>138</v>
      </c>
      <c r="AB22" s="18" t="s">
        <v>138</v>
      </c>
      <c r="AC22" s="14" t="s">
        <v>138</v>
      </c>
      <c r="AD22" s="525">
        <v>100467.36910241346</v>
      </c>
      <c r="AE22" s="526">
        <v>99.34</v>
      </c>
      <c r="AF22" s="525">
        <v>16176278.396898903</v>
      </c>
      <c r="AG22" s="526">
        <v>92.81</v>
      </c>
      <c r="AH22" s="527">
        <v>162.08000000000001</v>
      </c>
      <c r="AI22" s="525">
        <v>227651.1680219589</v>
      </c>
      <c r="AJ22" s="525">
        <v>23890.209211571993</v>
      </c>
      <c r="AK22" s="525">
        <v>203760.95881038689</v>
      </c>
      <c r="AL22" s="528">
        <v>56177</v>
      </c>
      <c r="AM22" s="525">
        <v>15340600.622399574</v>
      </c>
      <c r="AN22" s="525">
        <v>0</v>
      </c>
      <c r="AO22" s="529" t="s">
        <v>138</v>
      </c>
      <c r="AP22" s="530">
        <v>0</v>
      </c>
      <c r="AQ22" s="529" t="s">
        <v>1728</v>
      </c>
      <c r="AR22" s="529" t="s">
        <v>138</v>
      </c>
      <c r="AS22" s="529" t="s">
        <v>1731</v>
      </c>
    </row>
    <row r="23" spans="1:45" x14ac:dyDescent="0.15">
      <c r="A23" s="14" t="s">
        <v>114</v>
      </c>
      <c r="B23" s="14" t="s">
        <v>116</v>
      </c>
      <c r="C23" s="14" t="s">
        <v>17</v>
      </c>
      <c r="D23" s="14" t="s">
        <v>158</v>
      </c>
      <c r="E23" s="14" t="s">
        <v>907</v>
      </c>
      <c r="F23" s="14" t="s">
        <v>1641</v>
      </c>
      <c r="G23" s="14" t="s">
        <v>138</v>
      </c>
      <c r="H23" s="14" t="s">
        <v>1697</v>
      </c>
      <c r="I23" s="17">
        <v>5986578.3317552591</v>
      </c>
      <c r="J23" s="14" t="s">
        <v>2</v>
      </c>
      <c r="K23" s="17">
        <v>0</v>
      </c>
      <c r="L23" s="14" t="s">
        <v>1697</v>
      </c>
      <c r="M23" s="17">
        <v>5986578.3317552591</v>
      </c>
      <c r="N23" s="14" t="s">
        <v>2</v>
      </c>
      <c r="O23" s="17">
        <v>0</v>
      </c>
      <c r="P23" s="17">
        <v>5897736.3604867589</v>
      </c>
      <c r="Q23" s="17">
        <v>64163.362756074523</v>
      </c>
      <c r="R23" s="17">
        <v>24678.608512425908</v>
      </c>
      <c r="S23" s="18">
        <v>0</v>
      </c>
      <c r="T23" s="14" t="s">
        <v>110</v>
      </c>
      <c r="U23" s="14" t="s">
        <v>138</v>
      </c>
      <c r="V23" s="14" t="s">
        <v>1714</v>
      </c>
      <c r="W23" s="18">
        <v>4.9008472732884609</v>
      </c>
      <c r="X23" s="18">
        <v>1</v>
      </c>
      <c r="Y23" s="14" t="s">
        <v>138</v>
      </c>
      <c r="Z23" s="14" t="s">
        <v>138</v>
      </c>
      <c r="AA23" s="18" t="s">
        <v>138</v>
      </c>
      <c r="AB23" s="18" t="s">
        <v>138</v>
      </c>
      <c r="AC23" s="14" t="s">
        <v>138</v>
      </c>
      <c r="AD23" s="525">
        <v>39206.778186307689</v>
      </c>
      <c r="AE23" s="526">
        <v>105.55</v>
      </c>
      <c r="AF23" s="525">
        <v>6707698.0661143791</v>
      </c>
      <c r="AG23" s="526">
        <v>92.81</v>
      </c>
      <c r="AH23" s="527">
        <v>162.08000000000001</v>
      </c>
      <c r="AI23" s="525">
        <v>88841.971268500434</v>
      </c>
      <c r="AJ23" s="525">
        <v>24678.608512425908</v>
      </c>
      <c r="AK23" s="525">
        <v>64163.362756074523</v>
      </c>
      <c r="AL23" s="528">
        <v>56177</v>
      </c>
      <c r="AM23" s="525">
        <v>5986578.3317552591</v>
      </c>
      <c r="AN23" s="525">
        <v>0</v>
      </c>
      <c r="AO23" s="529" t="s">
        <v>138</v>
      </c>
      <c r="AP23" s="530">
        <v>0</v>
      </c>
      <c r="AQ23" s="529" t="s">
        <v>1728</v>
      </c>
      <c r="AR23" s="529" t="s">
        <v>138</v>
      </c>
      <c r="AS23" s="529" t="s">
        <v>1731</v>
      </c>
    </row>
    <row r="24" spans="1:45" x14ac:dyDescent="0.15">
      <c r="A24" s="14" t="s">
        <v>114</v>
      </c>
      <c r="B24" s="14" t="s">
        <v>116</v>
      </c>
      <c r="C24" s="14" t="s">
        <v>17</v>
      </c>
      <c r="D24" s="14" t="s">
        <v>158</v>
      </c>
      <c r="E24" s="14" t="s">
        <v>907</v>
      </c>
      <c r="F24" s="14" t="s">
        <v>1641</v>
      </c>
      <c r="G24" s="14" t="s">
        <v>138</v>
      </c>
      <c r="H24" s="14" t="s">
        <v>1697</v>
      </c>
      <c r="I24" s="17">
        <v>5238256.5916311704</v>
      </c>
      <c r="J24" s="14" t="s">
        <v>2</v>
      </c>
      <c r="K24" s="17">
        <v>0</v>
      </c>
      <c r="L24" s="14" t="s">
        <v>1697</v>
      </c>
      <c r="M24" s="17">
        <v>5238256.5916311704</v>
      </c>
      <c r="N24" s="14" t="s">
        <v>2</v>
      </c>
      <c r="O24" s="17">
        <v>0</v>
      </c>
      <c r="P24" s="17">
        <v>5160519.3521822682</v>
      </c>
      <c r="Q24" s="17">
        <v>22553.160058473437</v>
      </c>
      <c r="R24" s="17">
        <v>55184.079390428131</v>
      </c>
      <c r="S24" s="18">
        <v>0</v>
      </c>
      <c r="T24" s="14" t="s">
        <v>110</v>
      </c>
      <c r="U24" s="14" t="s">
        <v>138</v>
      </c>
      <c r="V24" s="14" t="s">
        <v>1714</v>
      </c>
      <c r="W24" s="18">
        <v>4.9008472732884609</v>
      </c>
      <c r="X24" s="18">
        <v>1</v>
      </c>
      <c r="Y24" s="14" t="s">
        <v>138</v>
      </c>
      <c r="Z24" s="14" t="s">
        <v>138</v>
      </c>
      <c r="AA24" s="18" t="s">
        <v>138</v>
      </c>
      <c r="AB24" s="18" t="s">
        <v>138</v>
      </c>
      <c r="AC24" s="14" t="s">
        <v>138</v>
      </c>
      <c r="AD24" s="525">
        <v>34305.930913019227</v>
      </c>
      <c r="AE24" s="526">
        <v>101.26</v>
      </c>
      <c r="AF24" s="525">
        <v>5630587.5489928229</v>
      </c>
      <c r="AG24" s="526">
        <v>92.81</v>
      </c>
      <c r="AH24" s="527">
        <v>162.08000000000001</v>
      </c>
      <c r="AI24" s="525">
        <v>77737.239448901571</v>
      </c>
      <c r="AJ24" s="525">
        <v>55184.079390428131</v>
      </c>
      <c r="AK24" s="525">
        <v>22553.160058473437</v>
      </c>
      <c r="AL24" s="528">
        <v>56177</v>
      </c>
      <c r="AM24" s="525">
        <v>5238256.5916311694</v>
      </c>
      <c r="AN24" s="525">
        <v>0</v>
      </c>
      <c r="AO24" s="529" t="s">
        <v>138</v>
      </c>
      <c r="AP24" s="530">
        <v>0</v>
      </c>
      <c r="AQ24" s="529" t="s">
        <v>1728</v>
      </c>
      <c r="AR24" s="529" t="s">
        <v>138</v>
      </c>
      <c r="AS24" s="529" t="s">
        <v>1731</v>
      </c>
    </row>
    <row r="25" spans="1:45" x14ac:dyDescent="0.15">
      <c r="A25" s="14" t="s">
        <v>114</v>
      </c>
      <c r="B25" s="14" t="s">
        <v>116</v>
      </c>
      <c r="C25" s="14" t="s">
        <v>17</v>
      </c>
      <c r="D25" s="14" t="s">
        <v>159</v>
      </c>
      <c r="E25" s="14" t="s">
        <v>908</v>
      </c>
      <c r="F25" s="14" t="s">
        <v>1641</v>
      </c>
      <c r="G25" s="14" t="s">
        <v>138</v>
      </c>
      <c r="H25" s="14" t="s">
        <v>1697</v>
      </c>
      <c r="I25" s="17">
        <v>5457764.3647984145</v>
      </c>
      <c r="J25" s="14" t="s">
        <v>2</v>
      </c>
      <c r="K25" s="17">
        <v>0</v>
      </c>
      <c r="L25" s="14" t="s">
        <v>1697</v>
      </c>
      <c r="M25" s="17">
        <v>5457764.3647984145</v>
      </c>
      <c r="N25" s="14" t="s">
        <v>2</v>
      </c>
      <c r="O25" s="17">
        <v>0</v>
      </c>
      <c r="P25" s="17">
        <v>5423362.9163720394</v>
      </c>
      <c r="Q25" s="17">
        <v>34401.448426375617</v>
      </c>
      <c r="R25" s="17">
        <v>0</v>
      </c>
      <c r="S25" s="18">
        <v>0</v>
      </c>
      <c r="T25" s="14" t="s">
        <v>110</v>
      </c>
      <c r="U25" s="14" t="s">
        <v>138</v>
      </c>
      <c r="V25" s="14" t="s">
        <v>1714</v>
      </c>
      <c r="W25" s="18">
        <v>4.9008472732884609</v>
      </c>
      <c r="X25" s="18">
        <v>1</v>
      </c>
      <c r="Y25" s="14" t="s">
        <v>138</v>
      </c>
      <c r="Z25" s="14" t="s">
        <v>138</v>
      </c>
      <c r="AA25" s="18" t="s">
        <v>138</v>
      </c>
      <c r="AB25" s="18" t="s">
        <v>138</v>
      </c>
      <c r="AC25" s="14" t="s">
        <v>138</v>
      </c>
      <c r="AD25" s="525">
        <v>31855.507276374996</v>
      </c>
      <c r="AE25" s="526">
        <v>115.59</v>
      </c>
      <c r="AF25" s="525">
        <v>5968074.2517139772</v>
      </c>
      <c r="AG25" s="526">
        <v>105.04</v>
      </c>
      <c r="AH25" s="527">
        <v>162.08000000000001</v>
      </c>
      <c r="AI25" s="525">
        <v>34401.448426375617</v>
      </c>
      <c r="AJ25" s="525">
        <v>0</v>
      </c>
      <c r="AK25" s="525">
        <v>34401.448426375617</v>
      </c>
      <c r="AL25" s="528">
        <v>59197</v>
      </c>
      <c r="AM25" s="525">
        <v>5457764.3647984145</v>
      </c>
      <c r="AN25" s="525">
        <v>0</v>
      </c>
      <c r="AO25" s="529" t="s">
        <v>138</v>
      </c>
      <c r="AP25" s="530">
        <v>0</v>
      </c>
      <c r="AQ25" s="529" t="s">
        <v>1728</v>
      </c>
      <c r="AR25" s="529" t="s">
        <v>138</v>
      </c>
      <c r="AS25" s="529" t="s">
        <v>1731</v>
      </c>
    </row>
    <row r="26" spans="1:45" x14ac:dyDescent="0.15">
      <c r="A26" s="14" t="s">
        <v>114</v>
      </c>
      <c r="B26" s="14" t="s">
        <v>117</v>
      </c>
      <c r="C26" s="14" t="s">
        <v>14</v>
      </c>
      <c r="D26" s="14" t="s">
        <v>160</v>
      </c>
      <c r="E26" s="14" t="s">
        <v>909</v>
      </c>
      <c r="F26" s="14" t="s">
        <v>1642</v>
      </c>
      <c r="G26" s="14" t="s">
        <v>138</v>
      </c>
      <c r="H26" s="14" t="s">
        <v>1697</v>
      </c>
      <c r="I26" s="17">
        <v>62581073.34309864</v>
      </c>
      <c r="J26" s="14" t="s">
        <v>2</v>
      </c>
      <c r="K26" s="17">
        <v>0</v>
      </c>
      <c r="L26" s="14" t="s">
        <v>1697</v>
      </c>
      <c r="M26" s="17">
        <v>62581073.34309864</v>
      </c>
      <c r="N26" s="14" t="s">
        <v>2</v>
      </c>
      <c r="O26" s="17">
        <v>0</v>
      </c>
      <c r="P26" s="17">
        <v>61434557.565985978</v>
      </c>
      <c r="Q26" s="17">
        <v>1146515.7771126674</v>
      </c>
      <c r="R26" s="17">
        <v>0</v>
      </c>
      <c r="S26" s="18">
        <v>0</v>
      </c>
      <c r="T26" s="14" t="s">
        <v>110</v>
      </c>
      <c r="U26" s="14" t="s">
        <v>138</v>
      </c>
      <c r="V26" s="14" t="s">
        <v>1714</v>
      </c>
      <c r="W26" s="18">
        <v>4.9008472732884609</v>
      </c>
      <c r="X26" s="18">
        <v>1</v>
      </c>
      <c r="Y26" s="14" t="s">
        <v>138</v>
      </c>
      <c r="Z26" s="14" t="s">
        <v>138</v>
      </c>
      <c r="AA26" s="18" t="s">
        <v>138</v>
      </c>
      <c r="AB26" s="18" t="s">
        <v>138</v>
      </c>
      <c r="AC26" s="14" t="s">
        <v>138</v>
      </c>
      <c r="AD26" s="525">
        <v>650832.5178927076</v>
      </c>
      <c r="AE26" s="526">
        <v>100.38</v>
      </c>
      <c r="AF26" s="525">
        <v>61391134.882941298</v>
      </c>
      <c r="AG26" s="526">
        <v>100.45099999999999</v>
      </c>
      <c r="AH26" s="527">
        <v>93.97</v>
      </c>
      <c r="AI26" s="525">
        <v>1146515.7771126674</v>
      </c>
      <c r="AJ26" s="525">
        <v>0</v>
      </c>
      <c r="AK26" s="525">
        <v>1146515.7771126674</v>
      </c>
      <c r="AL26" s="528">
        <v>46133</v>
      </c>
      <c r="AM26" s="525">
        <v>62581073.343098648</v>
      </c>
      <c r="AN26" s="525">
        <v>0</v>
      </c>
      <c r="AO26" s="529" t="s">
        <v>138</v>
      </c>
      <c r="AP26" s="530">
        <v>0</v>
      </c>
      <c r="AQ26" s="529" t="s">
        <v>1728</v>
      </c>
      <c r="AR26" s="529" t="s">
        <v>138</v>
      </c>
      <c r="AS26" s="529" t="s">
        <v>1731</v>
      </c>
    </row>
    <row r="27" spans="1:45" x14ac:dyDescent="0.15">
      <c r="A27" s="14" t="s">
        <v>114</v>
      </c>
      <c r="B27" s="14" t="s">
        <v>117</v>
      </c>
      <c r="C27" s="14" t="s">
        <v>14</v>
      </c>
      <c r="D27" s="14" t="s">
        <v>160</v>
      </c>
      <c r="E27" s="14" t="s">
        <v>909</v>
      </c>
      <c r="F27" s="14" t="s">
        <v>1642</v>
      </c>
      <c r="G27" s="14" t="s">
        <v>138</v>
      </c>
      <c r="H27" s="14" t="s">
        <v>1697</v>
      </c>
      <c r="I27" s="17">
        <v>4005585.5367336916</v>
      </c>
      <c r="J27" s="14" t="s">
        <v>2</v>
      </c>
      <c r="K27" s="17">
        <v>0</v>
      </c>
      <c r="L27" s="14" t="s">
        <v>1697</v>
      </c>
      <c r="M27" s="17">
        <v>4005585.5367336916</v>
      </c>
      <c r="N27" s="14" t="s">
        <v>2</v>
      </c>
      <c r="O27" s="17">
        <v>0</v>
      </c>
      <c r="P27" s="17">
        <v>3932181.7734692497</v>
      </c>
      <c r="Q27" s="17">
        <v>62443.116354677535</v>
      </c>
      <c r="R27" s="17">
        <v>10960.646909764178</v>
      </c>
      <c r="S27" s="18">
        <v>0</v>
      </c>
      <c r="T27" s="14" t="s">
        <v>110</v>
      </c>
      <c r="U27" s="14" t="s">
        <v>138</v>
      </c>
      <c r="V27" s="14" t="s">
        <v>1714</v>
      </c>
      <c r="W27" s="18">
        <v>4.9008472732884609</v>
      </c>
      <c r="X27" s="18">
        <v>1</v>
      </c>
      <c r="Y27" s="14" t="s">
        <v>138</v>
      </c>
      <c r="Z27" s="14" t="s">
        <v>138</v>
      </c>
      <c r="AA27" s="18" t="s">
        <v>138</v>
      </c>
      <c r="AB27" s="18" t="s">
        <v>138</v>
      </c>
      <c r="AC27" s="14" t="s">
        <v>138</v>
      </c>
      <c r="AD27" s="525">
        <v>41657.201822951916</v>
      </c>
      <c r="AE27" s="526">
        <v>100.2</v>
      </c>
      <c r="AF27" s="525">
        <v>3922473.7341140653</v>
      </c>
      <c r="AG27" s="526">
        <v>100.45099999999999</v>
      </c>
      <c r="AH27" s="527">
        <v>93.97</v>
      </c>
      <c r="AI27" s="525">
        <v>73403.763264441717</v>
      </c>
      <c r="AJ27" s="525">
        <v>10960.646909764178</v>
      </c>
      <c r="AK27" s="525">
        <v>62443.116354677535</v>
      </c>
      <c r="AL27" s="528">
        <v>46133</v>
      </c>
      <c r="AM27" s="525">
        <v>4005585.5367336916</v>
      </c>
      <c r="AN27" s="525">
        <v>0</v>
      </c>
      <c r="AO27" s="529" t="s">
        <v>138</v>
      </c>
      <c r="AP27" s="530">
        <v>0</v>
      </c>
      <c r="AQ27" s="529" t="s">
        <v>1728</v>
      </c>
      <c r="AR27" s="529" t="s">
        <v>138</v>
      </c>
      <c r="AS27" s="529" t="s">
        <v>1731</v>
      </c>
    </row>
    <row r="28" spans="1:45" x14ac:dyDescent="0.15">
      <c r="A28" s="14" t="s">
        <v>114</v>
      </c>
      <c r="B28" s="14" t="s">
        <v>117</v>
      </c>
      <c r="C28" s="14" t="s">
        <v>14</v>
      </c>
      <c r="D28" s="14" t="s">
        <v>160</v>
      </c>
      <c r="E28" s="14" t="s">
        <v>909</v>
      </c>
      <c r="F28" s="14" t="s">
        <v>1642</v>
      </c>
      <c r="G28" s="14" t="s">
        <v>138</v>
      </c>
      <c r="H28" s="14" t="s">
        <v>1697</v>
      </c>
      <c r="I28" s="17">
        <v>3063116.3888189709</v>
      </c>
      <c r="J28" s="14" t="s">
        <v>2</v>
      </c>
      <c r="K28" s="17">
        <v>0</v>
      </c>
      <c r="L28" s="14" t="s">
        <v>1697</v>
      </c>
      <c r="M28" s="17">
        <v>3063116.3888189709</v>
      </c>
      <c r="N28" s="14" t="s">
        <v>2</v>
      </c>
      <c r="O28" s="17">
        <v>0</v>
      </c>
      <c r="P28" s="17">
        <v>3006962.5297701042</v>
      </c>
      <c r="Q28" s="17">
        <v>41126.685105618446</v>
      </c>
      <c r="R28" s="17">
        <v>15027.173943248012</v>
      </c>
      <c r="S28" s="18">
        <v>0</v>
      </c>
      <c r="T28" s="14" t="s">
        <v>110</v>
      </c>
      <c r="U28" s="14" t="s">
        <v>138</v>
      </c>
      <c r="V28" s="14" t="s">
        <v>1714</v>
      </c>
      <c r="W28" s="18">
        <v>4.9008472732884609</v>
      </c>
      <c r="X28" s="18">
        <v>1</v>
      </c>
      <c r="Y28" s="14" t="s">
        <v>138</v>
      </c>
      <c r="Z28" s="14" t="s">
        <v>138</v>
      </c>
      <c r="AA28" s="18" t="s">
        <v>138</v>
      </c>
      <c r="AB28" s="18" t="s">
        <v>138</v>
      </c>
      <c r="AC28" s="14" t="s">
        <v>138</v>
      </c>
      <c r="AD28" s="525">
        <v>31855.507276374996</v>
      </c>
      <c r="AE28" s="526">
        <v>100.34</v>
      </c>
      <c r="AF28" s="525">
        <v>3003699.6436724942</v>
      </c>
      <c r="AG28" s="526">
        <v>100.45099999999999</v>
      </c>
      <c r="AH28" s="527">
        <v>93.97</v>
      </c>
      <c r="AI28" s="525">
        <v>56153.859048866456</v>
      </c>
      <c r="AJ28" s="525">
        <v>15027.173943248012</v>
      </c>
      <c r="AK28" s="525">
        <v>41126.685105618446</v>
      </c>
      <c r="AL28" s="528">
        <v>46133</v>
      </c>
      <c r="AM28" s="525">
        <v>3063116.3888189709</v>
      </c>
      <c r="AN28" s="525">
        <v>0</v>
      </c>
      <c r="AO28" s="529" t="s">
        <v>138</v>
      </c>
      <c r="AP28" s="530">
        <v>0</v>
      </c>
      <c r="AQ28" s="529" t="s">
        <v>1728</v>
      </c>
      <c r="AR28" s="529" t="s">
        <v>138</v>
      </c>
      <c r="AS28" s="529" t="s">
        <v>1731</v>
      </c>
    </row>
    <row r="29" spans="1:45" x14ac:dyDescent="0.15">
      <c r="A29" s="14" t="s">
        <v>114</v>
      </c>
      <c r="B29" s="14" t="s">
        <v>117</v>
      </c>
      <c r="C29" s="14" t="s">
        <v>14</v>
      </c>
      <c r="D29" s="14" t="s">
        <v>160</v>
      </c>
      <c r="E29" s="14" t="s">
        <v>909</v>
      </c>
      <c r="F29" s="14" t="s">
        <v>1642</v>
      </c>
      <c r="G29" s="14" t="s">
        <v>138</v>
      </c>
      <c r="H29" s="14" t="s">
        <v>1697</v>
      </c>
      <c r="I29" s="17">
        <v>4948139.126246931</v>
      </c>
      <c r="J29" s="14" t="s">
        <v>2</v>
      </c>
      <c r="K29" s="17">
        <v>0</v>
      </c>
      <c r="L29" s="14" t="s">
        <v>1697</v>
      </c>
      <c r="M29" s="17">
        <v>4948139.126246931</v>
      </c>
      <c r="N29" s="14" t="s">
        <v>2</v>
      </c>
      <c r="O29" s="17">
        <v>0</v>
      </c>
      <c r="P29" s="17">
        <v>4857401.0171683952</v>
      </c>
      <c r="Q29" s="17">
        <v>62498.250886502035</v>
      </c>
      <c r="R29" s="17">
        <v>28239.858192033702</v>
      </c>
      <c r="S29" s="18">
        <v>0</v>
      </c>
      <c r="T29" s="14" t="s">
        <v>110</v>
      </c>
      <c r="U29" s="14" t="s">
        <v>138</v>
      </c>
      <c r="V29" s="14" t="s">
        <v>1714</v>
      </c>
      <c r="W29" s="18">
        <v>4.9008472732884609</v>
      </c>
      <c r="X29" s="18">
        <v>1</v>
      </c>
      <c r="Y29" s="14" t="s">
        <v>138</v>
      </c>
      <c r="Z29" s="14" t="s">
        <v>138</v>
      </c>
      <c r="AA29" s="18" t="s">
        <v>138</v>
      </c>
      <c r="AB29" s="18" t="s">
        <v>138</v>
      </c>
      <c r="AC29" s="14" t="s">
        <v>138</v>
      </c>
      <c r="AD29" s="525">
        <v>51458.89636952884</v>
      </c>
      <c r="AE29" s="526">
        <v>100.38</v>
      </c>
      <c r="AF29" s="525">
        <v>4854112.7936903825</v>
      </c>
      <c r="AG29" s="526">
        <v>100.45099999999999</v>
      </c>
      <c r="AH29" s="527">
        <v>93.97</v>
      </c>
      <c r="AI29" s="525">
        <v>90738.109078535737</v>
      </c>
      <c r="AJ29" s="525">
        <v>28239.858192033702</v>
      </c>
      <c r="AK29" s="525">
        <v>62498.250886502035</v>
      </c>
      <c r="AL29" s="528">
        <v>46133</v>
      </c>
      <c r="AM29" s="525">
        <v>4948139.126246931</v>
      </c>
      <c r="AN29" s="525">
        <v>0</v>
      </c>
      <c r="AO29" s="529" t="s">
        <v>138</v>
      </c>
      <c r="AP29" s="530">
        <v>0</v>
      </c>
      <c r="AQ29" s="529" t="s">
        <v>1728</v>
      </c>
      <c r="AR29" s="529" t="s">
        <v>138</v>
      </c>
      <c r="AS29" s="529" t="s">
        <v>1731</v>
      </c>
    </row>
    <row r="30" spans="1:45" x14ac:dyDescent="0.15">
      <c r="A30" s="14" t="s">
        <v>114</v>
      </c>
      <c r="B30" s="14" t="s">
        <v>117</v>
      </c>
      <c r="C30" s="14" t="s">
        <v>14</v>
      </c>
      <c r="D30" s="14" t="s">
        <v>160</v>
      </c>
      <c r="E30" s="14" t="s">
        <v>909</v>
      </c>
      <c r="F30" s="14" t="s">
        <v>1642</v>
      </c>
      <c r="G30" s="14" t="s">
        <v>138</v>
      </c>
      <c r="H30" s="14" t="s">
        <v>1697</v>
      </c>
      <c r="I30" s="17">
        <v>3063186.4219265063</v>
      </c>
      <c r="J30" s="14" t="s">
        <v>2</v>
      </c>
      <c r="K30" s="17">
        <v>0</v>
      </c>
      <c r="L30" s="14" t="s">
        <v>1697</v>
      </c>
      <c r="M30" s="17">
        <v>3063186.4219265063</v>
      </c>
      <c r="N30" s="14" t="s">
        <v>2</v>
      </c>
      <c r="O30" s="17">
        <v>0</v>
      </c>
      <c r="P30" s="17">
        <v>3006962.5297701042</v>
      </c>
      <c r="Q30" s="17">
        <v>16380.934985548483</v>
      </c>
      <c r="R30" s="17">
        <v>39842.957170853268</v>
      </c>
      <c r="S30" s="18">
        <v>0</v>
      </c>
      <c r="T30" s="14" t="s">
        <v>110</v>
      </c>
      <c r="U30" s="14" t="s">
        <v>138</v>
      </c>
      <c r="V30" s="14" t="s">
        <v>1714</v>
      </c>
      <c r="W30" s="18">
        <v>4.9008472732884609</v>
      </c>
      <c r="X30" s="18">
        <v>1</v>
      </c>
      <c r="Y30" s="14" t="s">
        <v>138</v>
      </c>
      <c r="Z30" s="14" t="s">
        <v>138</v>
      </c>
      <c r="AA30" s="18" t="s">
        <v>138</v>
      </c>
      <c r="AB30" s="18" t="s">
        <v>138</v>
      </c>
      <c r="AC30" s="14" t="s">
        <v>138</v>
      </c>
      <c r="AD30" s="525">
        <v>31855.507276374996</v>
      </c>
      <c r="AE30" s="526">
        <v>100.48</v>
      </c>
      <c r="AF30" s="525">
        <v>3007920.4493781412</v>
      </c>
      <c r="AG30" s="526">
        <v>100.45099999999999</v>
      </c>
      <c r="AH30" s="527">
        <v>93.97</v>
      </c>
      <c r="AI30" s="525">
        <v>56223.892156401744</v>
      </c>
      <c r="AJ30" s="525">
        <v>39842.957170853268</v>
      </c>
      <c r="AK30" s="525">
        <v>16380.934985548483</v>
      </c>
      <c r="AL30" s="528">
        <v>46133</v>
      </c>
      <c r="AM30" s="525">
        <v>3063186.4219265059</v>
      </c>
      <c r="AN30" s="525">
        <v>0</v>
      </c>
      <c r="AO30" s="529" t="s">
        <v>138</v>
      </c>
      <c r="AP30" s="530">
        <v>0</v>
      </c>
      <c r="AQ30" s="529" t="s">
        <v>1728</v>
      </c>
      <c r="AR30" s="529" t="s">
        <v>138</v>
      </c>
      <c r="AS30" s="529" t="s">
        <v>1731</v>
      </c>
    </row>
    <row r="31" spans="1:45" x14ac:dyDescent="0.15">
      <c r="A31" s="14" t="s">
        <v>114</v>
      </c>
      <c r="B31" s="14" t="s">
        <v>117</v>
      </c>
      <c r="C31" s="14" t="s">
        <v>14</v>
      </c>
      <c r="D31" s="14" t="s">
        <v>160</v>
      </c>
      <c r="E31" s="14" t="s">
        <v>909</v>
      </c>
      <c r="F31" s="14" t="s">
        <v>1642</v>
      </c>
      <c r="G31" s="14" t="s">
        <v>138</v>
      </c>
      <c r="H31" s="14" t="s">
        <v>1697</v>
      </c>
      <c r="I31" s="17">
        <v>4476974.2178335609</v>
      </c>
      <c r="J31" s="14" t="s">
        <v>2</v>
      </c>
      <c r="K31" s="17">
        <v>0</v>
      </c>
      <c r="L31" s="14" t="s">
        <v>1697</v>
      </c>
      <c r="M31" s="17">
        <v>4476974.2178335609</v>
      </c>
      <c r="N31" s="14" t="s">
        <v>2</v>
      </c>
      <c r="O31" s="17">
        <v>0</v>
      </c>
      <c r="P31" s="17">
        <v>4394791.3708145861</v>
      </c>
      <c r="Q31" s="17">
        <v>19357.023500725634</v>
      </c>
      <c r="R31" s="17">
        <v>62825.823518248631</v>
      </c>
      <c r="S31" s="18">
        <v>0</v>
      </c>
      <c r="T31" s="14" t="s">
        <v>110</v>
      </c>
      <c r="U31" s="14" t="s">
        <v>138</v>
      </c>
      <c r="V31" s="14" t="s">
        <v>1714</v>
      </c>
      <c r="W31" s="18">
        <v>4.9008472732884609</v>
      </c>
      <c r="X31" s="18">
        <v>1</v>
      </c>
      <c r="Y31" s="14" t="s">
        <v>138</v>
      </c>
      <c r="Z31" s="14" t="s">
        <v>138</v>
      </c>
      <c r="AA31" s="18" t="s">
        <v>138</v>
      </c>
      <c r="AB31" s="18" t="s">
        <v>138</v>
      </c>
      <c r="AC31" s="14" t="s">
        <v>138</v>
      </c>
      <c r="AD31" s="525">
        <v>46558.049096240378</v>
      </c>
      <c r="AE31" s="526">
        <v>100.35</v>
      </c>
      <c r="AF31" s="525">
        <v>4390591.2956929049</v>
      </c>
      <c r="AG31" s="526">
        <v>100.45099999999999</v>
      </c>
      <c r="AH31" s="527">
        <v>93.97</v>
      </c>
      <c r="AI31" s="525">
        <v>82182.847018974266</v>
      </c>
      <c r="AJ31" s="525">
        <v>62825.823518248631</v>
      </c>
      <c r="AK31" s="525">
        <v>19357.023500725634</v>
      </c>
      <c r="AL31" s="528">
        <v>46133</v>
      </c>
      <c r="AM31" s="525">
        <v>4476974.21783356</v>
      </c>
      <c r="AN31" s="525">
        <v>0</v>
      </c>
      <c r="AO31" s="529" t="s">
        <v>138</v>
      </c>
      <c r="AP31" s="530">
        <v>0</v>
      </c>
      <c r="AQ31" s="529" t="s">
        <v>1728</v>
      </c>
      <c r="AR31" s="529" t="s">
        <v>138</v>
      </c>
      <c r="AS31" s="529" t="s">
        <v>1731</v>
      </c>
    </row>
    <row r="32" spans="1:45" x14ac:dyDescent="0.15">
      <c r="A32" s="14" t="s">
        <v>114</v>
      </c>
      <c r="B32" s="14" t="s">
        <v>117</v>
      </c>
      <c r="C32" s="14" t="s">
        <v>14</v>
      </c>
      <c r="D32" s="14" t="s">
        <v>161</v>
      </c>
      <c r="E32" s="14" t="s">
        <v>910</v>
      </c>
      <c r="F32" s="14" t="s">
        <v>1642</v>
      </c>
      <c r="G32" s="14" t="s">
        <v>138</v>
      </c>
      <c r="H32" s="14" t="s">
        <v>1697</v>
      </c>
      <c r="I32" s="17">
        <v>16674875.209822832</v>
      </c>
      <c r="J32" s="14" t="s">
        <v>2</v>
      </c>
      <c r="K32" s="17">
        <v>0</v>
      </c>
      <c r="L32" s="14" t="s">
        <v>1697</v>
      </c>
      <c r="M32" s="17">
        <v>16674875.209822832</v>
      </c>
      <c r="N32" s="14" t="s">
        <v>2</v>
      </c>
      <c r="O32" s="17">
        <v>0</v>
      </c>
      <c r="P32" s="17">
        <v>16672478.156412994</v>
      </c>
      <c r="Q32" s="17">
        <v>2397.053409838119</v>
      </c>
      <c r="R32" s="17">
        <v>0</v>
      </c>
      <c r="S32" s="18">
        <v>0</v>
      </c>
      <c r="T32" s="14" t="s">
        <v>110</v>
      </c>
      <c r="U32" s="14" t="s">
        <v>138</v>
      </c>
      <c r="V32" s="14" t="s">
        <v>1714</v>
      </c>
      <c r="W32" s="18">
        <v>4.9008472732884609</v>
      </c>
      <c r="X32" s="18">
        <v>1</v>
      </c>
      <c r="Y32" s="14" t="s">
        <v>138</v>
      </c>
      <c r="Z32" s="14" t="s">
        <v>138</v>
      </c>
      <c r="AA32" s="18" t="s">
        <v>138</v>
      </c>
      <c r="AB32" s="18" t="s">
        <v>138</v>
      </c>
      <c r="AC32" s="14" t="s">
        <v>138</v>
      </c>
      <c r="AD32" s="525">
        <v>186232.19638496151</v>
      </c>
      <c r="AE32" s="526">
        <v>92.77</v>
      </c>
      <c r="AF32" s="525">
        <v>16235709.011443162</v>
      </c>
      <c r="AG32" s="526">
        <v>95.27</v>
      </c>
      <c r="AH32" s="527">
        <v>93.97</v>
      </c>
      <c r="AI32" s="525">
        <v>2397.053409838119</v>
      </c>
      <c r="AJ32" s="525">
        <v>0</v>
      </c>
      <c r="AK32" s="525">
        <v>2397.053409838119</v>
      </c>
      <c r="AL32" s="528">
        <v>46286</v>
      </c>
      <c r="AM32" s="525">
        <v>16674875.209822834</v>
      </c>
      <c r="AN32" s="525">
        <v>0</v>
      </c>
      <c r="AO32" s="529" t="s">
        <v>138</v>
      </c>
      <c r="AP32" s="530">
        <v>0</v>
      </c>
      <c r="AQ32" s="529" t="s">
        <v>1728</v>
      </c>
      <c r="AR32" s="529" t="s">
        <v>138</v>
      </c>
      <c r="AS32" s="529" t="s">
        <v>1731</v>
      </c>
    </row>
    <row r="33" spans="1:45" x14ac:dyDescent="0.15">
      <c r="A33" s="14" t="s">
        <v>114</v>
      </c>
      <c r="B33" s="14" t="s">
        <v>117</v>
      </c>
      <c r="C33" s="14" t="s">
        <v>14</v>
      </c>
      <c r="D33" s="14" t="s">
        <v>162</v>
      </c>
      <c r="E33" s="14" t="s">
        <v>911</v>
      </c>
      <c r="F33" s="14" t="s">
        <v>1642</v>
      </c>
      <c r="G33" s="14" t="s">
        <v>138</v>
      </c>
      <c r="H33" s="14" t="s">
        <v>1697</v>
      </c>
      <c r="I33" s="17">
        <v>12462880.100378377</v>
      </c>
      <c r="J33" s="14" t="s">
        <v>2</v>
      </c>
      <c r="K33" s="17">
        <v>0</v>
      </c>
      <c r="L33" s="14" t="s">
        <v>1697</v>
      </c>
      <c r="M33" s="17">
        <v>12462880.100378377</v>
      </c>
      <c r="N33" s="14" t="s">
        <v>2</v>
      </c>
      <c r="O33" s="17">
        <v>0</v>
      </c>
      <c r="P33" s="17">
        <v>12212007.933840014</v>
      </c>
      <c r="Q33" s="17">
        <v>250872.16653836335</v>
      </c>
      <c r="R33" s="17">
        <v>0</v>
      </c>
      <c r="S33" s="18">
        <v>0</v>
      </c>
      <c r="T33" s="14" t="s">
        <v>110</v>
      </c>
      <c r="U33" s="14" t="s">
        <v>138</v>
      </c>
      <c r="V33" s="14" t="s">
        <v>1714</v>
      </c>
      <c r="W33" s="18">
        <v>4.9008472732884609</v>
      </c>
      <c r="X33" s="18">
        <v>1</v>
      </c>
      <c r="Y33" s="14" t="s">
        <v>138</v>
      </c>
      <c r="Z33" s="14" t="s">
        <v>138</v>
      </c>
      <c r="AA33" s="18" t="s">
        <v>138</v>
      </c>
      <c r="AB33" s="18" t="s">
        <v>138</v>
      </c>
      <c r="AC33" s="14" t="s">
        <v>138</v>
      </c>
      <c r="AD33" s="525">
        <v>127422.02910549998</v>
      </c>
      <c r="AE33" s="526">
        <v>102.23</v>
      </c>
      <c r="AF33" s="525">
        <v>12241950.346374789</v>
      </c>
      <c r="AG33" s="526">
        <v>101.989</v>
      </c>
      <c r="AH33" s="527">
        <v>93.97</v>
      </c>
      <c r="AI33" s="525">
        <v>250872.16653836335</v>
      </c>
      <c r="AJ33" s="525">
        <v>0</v>
      </c>
      <c r="AK33" s="525">
        <v>250872.16653836335</v>
      </c>
      <c r="AL33" s="528">
        <v>46498</v>
      </c>
      <c r="AM33" s="525">
        <v>12462880.100378377</v>
      </c>
      <c r="AN33" s="525">
        <v>0</v>
      </c>
      <c r="AO33" s="529" t="s">
        <v>138</v>
      </c>
      <c r="AP33" s="530">
        <v>0</v>
      </c>
      <c r="AQ33" s="529" t="s">
        <v>1728</v>
      </c>
      <c r="AR33" s="529" t="s">
        <v>138</v>
      </c>
      <c r="AS33" s="529" t="s">
        <v>1731</v>
      </c>
    </row>
    <row r="34" spans="1:45" x14ac:dyDescent="0.15">
      <c r="A34" s="14" t="s">
        <v>114</v>
      </c>
      <c r="B34" s="14" t="s">
        <v>117</v>
      </c>
      <c r="C34" s="14" t="s">
        <v>14</v>
      </c>
      <c r="D34" s="14" t="s">
        <v>163</v>
      </c>
      <c r="E34" s="14" t="s">
        <v>912</v>
      </c>
      <c r="F34" s="14" t="s">
        <v>1642</v>
      </c>
      <c r="G34" s="14" t="s">
        <v>138</v>
      </c>
      <c r="H34" s="14" t="s">
        <v>1697</v>
      </c>
      <c r="I34" s="17">
        <v>22680643.348169852</v>
      </c>
      <c r="J34" s="14" t="s">
        <v>2</v>
      </c>
      <c r="K34" s="17">
        <v>0</v>
      </c>
      <c r="L34" s="14" t="s">
        <v>1697</v>
      </c>
      <c r="M34" s="17">
        <v>22680643.348169852</v>
      </c>
      <c r="N34" s="14" t="s">
        <v>2</v>
      </c>
      <c r="O34" s="17">
        <v>0</v>
      </c>
      <c r="P34" s="17">
        <v>22455109.934271626</v>
      </c>
      <c r="Q34" s="17">
        <v>225533.4138982255</v>
      </c>
      <c r="R34" s="17">
        <v>0</v>
      </c>
      <c r="S34" s="18">
        <v>0</v>
      </c>
      <c r="T34" s="14" t="s">
        <v>110</v>
      </c>
      <c r="U34" s="14" t="s">
        <v>138</v>
      </c>
      <c r="V34" s="14" t="s">
        <v>1714</v>
      </c>
      <c r="W34" s="18">
        <v>4.9008472732884609</v>
      </c>
      <c r="X34" s="18">
        <v>1</v>
      </c>
      <c r="Y34" s="14" t="s">
        <v>138</v>
      </c>
      <c r="Z34" s="14" t="s">
        <v>138</v>
      </c>
      <c r="AA34" s="18" t="s">
        <v>138</v>
      </c>
      <c r="AB34" s="18" t="s">
        <v>138</v>
      </c>
      <c r="AC34" s="14" t="s">
        <v>138</v>
      </c>
      <c r="AD34" s="525">
        <v>245042.36366442306</v>
      </c>
      <c r="AE34" s="526">
        <v>96.16</v>
      </c>
      <c r="AF34" s="525">
        <v>22143800.078082815</v>
      </c>
      <c r="AG34" s="526">
        <v>97.518000000000001</v>
      </c>
      <c r="AH34" s="527">
        <v>93.97</v>
      </c>
      <c r="AI34" s="525">
        <v>225533.4138982255</v>
      </c>
      <c r="AJ34" s="525">
        <v>0</v>
      </c>
      <c r="AK34" s="525">
        <v>225533.4138982255</v>
      </c>
      <c r="AL34" s="528">
        <v>46712</v>
      </c>
      <c r="AM34" s="525">
        <v>22680643.348169852</v>
      </c>
      <c r="AN34" s="525">
        <v>0</v>
      </c>
      <c r="AO34" s="529" t="s">
        <v>138</v>
      </c>
      <c r="AP34" s="530">
        <v>0</v>
      </c>
      <c r="AQ34" s="529" t="s">
        <v>1728</v>
      </c>
      <c r="AR34" s="529" t="s">
        <v>138</v>
      </c>
      <c r="AS34" s="529" t="s">
        <v>1731</v>
      </c>
    </row>
    <row r="35" spans="1:45" x14ac:dyDescent="0.15">
      <c r="A35" s="14" t="s">
        <v>114</v>
      </c>
      <c r="B35" s="14" t="s">
        <v>117</v>
      </c>
      <c r="C35" s="14" t="s">
        <v>14</v>
      </c>
      <c r="D35" s="14" t="s">
        <v>164</v>
      </c>
      <c r="E35" s="14" t="s">
        <v>913</v>
      </c>
      <c r="F35" s="14" t="s">
        <v>1642</v>
      </c>
      <c r="G35" s="14" t="s">
        <v>138</v>
      </c>
      <c r="H35" s="14" t="s">
        <v>1697</v>
      </c>
      <c r="I35" s="17">
        <v>7407330.0356037654</v>
      </c>
      <c r="J35" s="14" t="s">
        <v>2</v>
      </c>
      <c r="K35" s="17">
        <v>0</v>
      </c>
      <c r="L35" s="14" t="s">
        <v>1697</v>
      </c>
      <c r="M35" s="17">
        <v>7407330.0356037654</v>
      </c>
      <c r="N35" s="14" t="s">
        <v>2</v>
      </c>
      <c r="O35" s="17">
        <v>0</v>
      </c>
      <c r="P35" s="17">
        <v>7332906.6020556437</v>
      </c>
      <c r="Q35" s="17">
        <v>74423.433548122106</v>
      </c>
      <c r="R35" s="17">
        <v>0</v>
      </c>
      <c r="S35" s="18">
        <v>0</v>
      </c>
      <c r="T35" s="14" t="s">
        <v>110</v>
      </c>
      <c r="U35" s="14" t="s">
        <v>138</v>
      </c>
      <c r="V35" s="14" t="s">
        <v>1714</v>
      </c>
      <c r="W35" s="18">
        <v>4.9008472732884609</v>
      </c>
      <c r="X35" s="18">
        <v>1</v>
      </c>
      <c r="Y35" s="14" t="s">
        <v>138</v>
      </c>
      <c r="Z35" s="14" t="s">
        <v>138</v>
      </c>
      <c r="AA35" s="18" t="s">
        <v>138</v>
      </c>
      <c r="AB35" s="18" t="s">
        <v>138</v>
      </c>
      <c r="AC35" s="14" t="s">
        <v>138</v>
      </c>
      <c r="AD35" s="525">
        <v>80863.980009259612</v>
      </c>
      <c r="AE35" s="526">
        <v>95.61</v>
      </c>
      <c r="AF35" s="525">
        <v>7265762.5929964278</v>
      </c>
      <c r="AG35" s="526">
        <v>96.501000000000005</v>
      </c>
      <c r="AH35" s="527">
        <v>93.97</v>
      </c>
      <c r="AI35" s="525">
        <v>74423.433548122106</v>
      </c>
      <c r="AJ35" s="525">
        <v>0</v>
      </c>
      <c r="AK35" s="525">
        <v>74423.433548122106</v>
      </c>
      <c r="AL35" s="528">
        <v>47078</v>
      </c>
      <c r="AM35" s="525">
        <v>7407330.0356037654</v>
      </c>
      <c r="AN35" s="525">
        <v>0</v>
      </c>
      <c r="AO35" s="529" t="s">
        <v>138</v>
      </c>
      <c r="AP35" s="530">
        <v>0</v>
      </c>
      <c r="AQ35" s="529" t="s">
        <v>1728</v>
      </c>
      <c r="AR35" s="529" t="s">
        <v>138</v>
      </c>
      <c r="AS35" s="529" t="s">
        <v>1731</v>
      </c>
    </row>
    <row r="36" spans="1:45" x14ac:dyDescent="0.15">
      <c r="A36" s="14" t="s">
        <v>114</v>
      </c>
      <c r="B36" s="14" t="s">
        <v>117</v>
      </c>
      <c r="C36" s="14" t="s">
        <v>14</v>
      </c>
      <c r="D36" s="14" t="s">
        <v>164</v>
      </c>
      <c r="E36" s="14" t="s">
        <v>913</v>
      </c>
      <c r="F36" s="14" t="s">
        <v>1642</v>
      </c>
      <c r="G36" s="14" t="s">
        <v>138</v>
      </c>
      <c r="H36" s="14" t="s">
        <v>1697</v>
      </c>
      <c r="I36" s="17">
        <v>1122354.3060045191</v>
      </c>
      <c r="J36" s="14" t="s">
        <v>2</v>
      </c>
      <c r="K36" s="17">
        <v>0</v>
      </c>
      <c r="L36" s="14" t="s">
        <v>1697</v>
      </c>
      <c r="M36" s="17">
        <v>1122354.3060045191</v>
      </c>
      <c r="N36" s="14" t="s">
        <v>2</v>
      </c>
      <c r="O36" s="17">
        <v>0</v>
      </c>
      <c r="P36" s="17">
        <v>1111046.4340654423</v>
      </c>
      <c r="Q36" s="17">
        <v>7197.6293479150982</v>
      </c>
      <c r="R36" s="17">
        <v>4110.2425911615665</v>
      </c>
      <c r="S36" s="18">
        <v>0</v>
      </c>
      <c r="T36" s="14" t="s">
        <v>110</v>
      </c>
      <c r="U36" s="14" t="s">
        <v>138</v>
      </c>
      <c r="V36" s="14" t="s">
        <v>1714</v>
      </c>
      <c r="W36" s="18">
        <v>4.9008472732884609</v>
      </c>
      <c r="X36" s="18">
        <v>1</v>
      </c>
      <c r="Y36" s="14" t="s">
        <v>138</v>
      </c>
      <c r="Z36" s="14" t="s">
        <v>138</v>
      </c>
      <c r="AA36" s="18" t="s">
        <v>138</v>
      </c>
      <c r="AB36" s="18" t="s">
        <v>138</v>
      </c>
      <c r="AC36" s="14" t="s">
        <v>138</v>
      </c>
      <c r="AD36" s="525">
        <v>12252.118183221153</v>
      </c>
      <c r="AE36" s="526">
        <v>95.95</v>
      </c>
      <c r="AF36" s="525">
        <v>1104760.166276468</v>
      </c>
      <c r="AG36" s="526">
        <v>96.501000000000005</v>
      </c>
      <c r="AH36" s="527">
        <v>93.97</v>
      </c>
      <c r="AI36" s="525">
        <v>11307.871939076666</v>
      </c>
      <c r="AJ36" s="525">
        <v>4110.2425911615665</v>
      </c>
      <c r="AK36" s="525">
        <v>7197.6293479150982</v>
      </c>
      <c r="AL36" s="528">
        <v>47078</v>
      </c>
      <c r="AM36" s="525">
        <v>1122354.3060045189</v>
      </c>
      <c r="AN36" s="525">
        <v>0</v>
      </c>
      <c r="AO36" s="529" t="s">
        <v>138</v>
      </c>
      <c r="AP36" s="530">
        <v>0</v>
      </c>
      <c r="AQ36" s="529" t="s">
        <v>1728</v>
      </c>
      <c r="AR36" s="529" t="s">
        <v>138</v>
      </c>
      <c r="AS36" s="529" t="s">
        <v>1731</v>
      </c>
    </row>
    <row r="37" spans="1:45" x14ac:dyDescent="0.15">
      <c r="A37" s="14" t="s">
        <v>114</v>
      </c>
      <c r="B37" s="14" t="s">
        <v>117</v>
      </c>
      <c r="C37" s="14" t="s">
        <v>14</v>
      </c>
      <c r="D37" s="14" t="s">
        <v>165</v>
      </c>
      <c r="E37" s="14" t="s">
        <v>914</v>
      </c>
      <c r="F37" s="14" t="s">
        <v>1642</v>
      </c>
      <c r="G37" s="14" t="s">
        <v>138</v>
      </c>
      <c r="H37" s="14" t="s">
        <v>1697</v>
      </c>
      <c r="I37" s="17">
        <v>11890213.057969311</v>
      </c>
      <c r="J37" s="14" t="s">
        <v>2</v>
      </c>
      <c r="K37" s="17">
        <v>0</v>
      </c>
      <c r="L37" s="14" t="s">
        <v>1697</v>
      </c>
      <c r="M37" s="17">
        <v>11890213.057969311</v>
      </c>
      <c r="N37" s="14" t="s">
        <v>2</v>
      </c>
      <c r="O37" s="17">
        <v>0</v>
      </c>
      <c r="P37" s="17">
        <v>11718565.636044238</v>
      </c>
      <c r="Q37" s="17">
        <v>171647.42192507326</v>
      </c>
      <c r="R37" s="17">
        <v>0</v>
      </c>
      <c r="S37" s="18">
        <v>0</v>
      </c>
      <c r="T37" s="14" t="s">
        <v>110</v>
      </c>
      <c r="U37" s="14" t="s">
        <v>138</v>
      </c>
      <c r="V37" s="14" t="s">
        <v>1714</v>
      </c>
      <c r="W37" s="18">
        <v>4.9008472732884609</v>
      </c>
      <c r="X37" s="18">
        <v>1</v>
      </c>
      <c r="Y37" s="14" t="s">
        <v>138</v>
      </c>
      <c r="Z37" s="14" t="s">
        <v>138</v>
      </c>
      <c r="AA37" s="18" t="s">
        <v>138</v>
      </c>
      <c r="AB37" s="18" t="s">
        <v>138</v>
      </c>
      <c r="AC37" s="14" t="s">
        <v>138</v>
      </c>
      <c r="AD37" s="525">
        <v>127422.02910549998</v>
      </c>
      <c r="AE37" s="526">
        <v>96.57</v>
      </c>
      <c r="AF37" s="525">
        <v>11563517.187799903</v>
      </c>
      <c r="AG37" s="526">
        <v>97.867999999999995</v>
      </c>
      <c r="AH37" s="527">
        <v>93.97</v>
      </c>
      <c r="AI37" s="525">
        <v>171647.42192507326</v>
      </c>
      <c r="AJ37" s="525">
        <v>0</v>
      </c>
      <c r="AK37" s="525">
        <v>171647.42192507326</v>
      </c>
      <c r="AL37" s="528">
        <v>47229</v>
      </c>
      <c r="AM37" s="525">
        <v>11890213.057969311</v>
      </c>
      <c r="AN37" s="525">
        <v>0</v>
      </c>
      <c r="AO37" s="529" t="s">
        <v>138</v>
      </c>
      <c r="AP37" s="530">
        <v>0</v>
      </c>
      <c r="AQ37" s="529" t="s">
        <v>1728</v>
      </c>
      <c r="AR37" s="529" t="s">
        <v>138</v>
      </c>
      <c r="AS37" s="529" t="s">
        <v>1731</v>
      </c>
    </row>
    <row r="38" spans="1:45" x14ac:dyDescent="0.15">
      <c r="A38" s="14" t="s">
        <v>114</v>
      </c>
      <c r="B38" s="14" t="s">
        <v>117</v>
      </c>
      <c r="C38" s="14" t="s">
        <v>14</v>
      </c>
      <c r="D38" s="14" t="s">
        <v>165</v>
      </c>
      <c r="E38" s="14" t="s">
        <v>914</v>
      </c>
      <c r="F38" s="14" t="s">
        <v>1642</v>
      </c>
      <c r="G38" s="14" t="s">
        <v>138</v>
      </c>
      <c r="H38" s="14" t="s">
        <v>1697</v>
      </c>
      <c r="I38" s="17">
        <v>2149432.1713300189</v>
      </c>
      <c r="J38" s="14" t="s">
        <v>2</v>
      </c>
      <c r="K38" s="17">
        <v>0</v>
      </c>
      <c r="L38" s="14" t="s">
        <v>1697</v>
      </c>
      <c r="M38" s="17">
        <v>2149432.1713300189</v>
      </c>
      <c r="N38" s="14" t="s">
        <v>2</v>
      </c>
      <c r="O38" s="17">
        <v>0</v>
      </c>
      <c r="P38" s="17">
        <v>2118356.094803988</v>
      </c>
      <c r="Q38" s="17">
        <v>10405.086862864198</v>
      </c>
      <c r="R38" s="17">
        <v>20670.989663167002</v>
      </c>
      <c r="S38" s="18">
        <v>0</v>
      </c>
      <c r="T38" s="14" t="s">
        <v>110</v>
      </c>
      <c r="U38" s="14" t="s">
        <v>138</v>
      </c>
      <c r="V38" s="14" t="s">
        <v>1714</v>
      </c>
      <c r="W38" s="18">
        <v>4.9008472732884609</v>
      </c>
      <c r="X38" s="18">
        <v>1</v>
      </c>
      <c r="Y38" s="14" t="s">
        <v>138</v>
      </c>
      <c r="Z38" s="14" t="s">
        <v>138</v>
      </c>
      <c r="AA38" s="18" t="s">
        <v>138</v>
      </c>
      <c r="AB38" s="18" t="s">
        <v>138</v>
      </c>
      <c r="AC38" s="14" t="s">
        <v>138</v>
      </c>
      <c r="AD38" s="525">
        <v>23033.982184455766</v>
      </c>
      <c r="AE38" s="526">
        <v>97.57</v>
      </c>
      <c r="AF38" s="525">
        <v>2112035.7661264641</v>
      </c>
      <c r="AG38" s="526">
        <v>97.867999999999995</v>
      </c>
      <c r="AH38" s="527">
        <v>93.97</v>
      </c>
      <c r="AI38" s="525">
        <v>31076.0765260312</v>
      </c>
      <c r="AJ38" s="525">
        <v>20670.989663167002</v>
      </c>
      <c r="AK38" s="525">
        <v>10405.086862864198</v>
      </c>
      <c r="AL38" s="528">
        <v>47229</v>
      </c>
      <c r="AM38" s="525">
        <v>2149432.1713300194</v>
      </c>
      <c r="AN38" s="525">
        <v>0</v>
      </c>
      <c r="AO38" s="529" t="s">
        <v>138</v>
      </c>
      <c r="AP38" s="530">
        <v>0</v>
      </c>
      <c r="AQ38" s="529" t="s">
        <v>1728</v>
      </c>
      <c r="AR38" s="529" t="s">
        <v>138</v>
      </c>
      <c r="AS38" s="529" t="s">
        <v>1731</v>
      </c>
    </row>
    <row r="39" spans="1:45" x14ac:dyDescent="0.15">
      <c r="A39" s="14" t="s">
        <v>114</v>
      </c>
      <c r="B39" s="14" t="s">
        <v>117</v>
      </c>
      <c r="C39" s="14" t="s">
        <v>14</v>
      </c>
      <c r="D39" s="14" t="s">
        <v>166</v>
      </c>
      <c r="E39" s="14" t="s">
        <v>915</v>
      </c>
      <c r="F39" s="14" t="s">
        <v>1642</v>
      </c>
      <c r="G39" s="14" t="s">
        <v>138</v>
      </c>
      <c r="H39" s="14" t="s">
        <v>1697</v>
      </c>
      <c r="I39" s="17">
        <v>10816992.000269255</v>
      </c>
      <c r="J39" s="14" t="s">
        <v>2</v>
      </c>
      <c r="K39" s="17">
        <v>0</v>
      </c>
      <c r="L39" s="14" t="s">
        <v>1697</v>
      </c>
      <c r="M39" s="17">
        <v>10816992.000269255</v>
      </c>
      <c r="N39" s="14" t="s">
        <v>2</v>
      </c>
      <c r="O39" s="17">
        <v>0</v>
      </c>
      <c r="P39" s="17">
        <v>10706485.343544455</v>
      </c>
      <c r="Q39" s="17">
        <v>110506.6567247994</v>
      </c>
      <c r="R39" s="17">
        <v>0</v>
      </c>
      <c r="S39" s="18">
        <v>0</v>
      </c>
      <c r="T39" s="14" t="s">
        <v>110</v>
      </c>
      <c r="U39" s="14" t="s">
        <v>138</v>
      </c>
      <c r="V39" s="14" t="s">
        <v>1714</v>
      </c>
      <c r="W39" s="18">
        <v>4.9008472732884609</v>
      </c>
      <c r="X39" s="18">
        <v>1</v>
      </c>
      <c r="Y39" s="14" t="s">
        <v>138</v>
      </c>
      <c r="Z39" s="14" t="s">
        <v>138</v>
      </c>
      <c r="AA39" s="18" t="s">
        <v>138</v>
      </c>
      <c r="AB39" s="18" t="s">
        <v>138</v>
      </c>
      <c r="AC39" s="14" t="s">
        <v>138</v>
      </c>
      <c r="AD39" s="525">
        <v>120070.75819556729</v>
      </c>
      <c r="AE39" s="526">
        <v>93.48</v>
      </c>
      <c r="AF39" s="525">
        <v>10547394.333409803</v>
      </c>
      <c r="AG39" s="526">
        <v>94.89</v>
      </c>
      <c r="AH39" s="527">
        <v>93.97</v>
      </c>
      <c r="AI39" s="525">
        <v>110506.6567247994</v>
      </c>
      <c r="AJ39" s="525">
        <v>0</v>
      </c>
      <c r="AK39" s="525">
        <v>110506.6567247994</v>
      </c>
      <c r="AL39" s="528">
        <v>47443</v>
      </c>
      <c r="AM39" s="525">
        <v>10816992.000269255</v>
      </c>
      <c r="AN39" s="525">
        <v>0</v>
      </c>
      <c r="AO39" s="529" t="s">
        <v>138</v>
      </c>
      <c r="AP39" s="530">
        <v>0</v>
      </c>
      <c r="AQ39" s="529" t="s">
        <v>1728</v>
      </c>
      <c r="AR39" s="529" t="s">
        <v>138</v>
      </c>
      <c r="AS39" s="529" t="s">
        <v>1731</v>
      </c>
    </row>
    <row r="40" spans="1:45" x14ac:dyDescent="0.15">
      <c r="A40" s="14" t="s">
        <v>114</v>
      </c>
      <c r="B40" s="14" t="s">
        <v>117</v>
      </c>
      <c r="C40" s="14" t="s">
        <v>14</v>
      </c>
      <c r="D40" s="14" t="s">
        <v>167</v>
      </c>
      <c r="E40" s="14" t="s">
        <v>916</v>
      </c>
      <c r="F40" s="14" t="s">
        <v>1642</v>
      </c>
      <c r="G40" s="14" t="s">
        <v>138</v>
      </c>
      <c r="H40" s="14" t="s">
        <v>1697</v>
      </c>
      <c r="I40" s="17">
        <v>88816756.801347136</v>
      </c>
      <c r="J40" s="14" t="s">
        <v>2</v>
      </c>
      <c r="K40" s="17">
        <v>0</v>
      </c>
      <c r="L40" s="14" t="s">
        <v>1697</v>
      </c>
      <c r="M40" s="17">
        <v>88816756.801347136</v>
      </c>
      <c r="N40" s="14" t="s">
        <v>2</v>
      </c>
      <c r="O40" s="17">
        <v>0</v>
      </c>
      <c r="P40" s="17">
        <v>87978180.32271108</v>
      </c>
      <c r="Q40" s="17">
        <v>838576.47863606049</v>
      </c>
      <c r="R40" s="17">
        <v>0</v>
      </c>
      <c r="S40" s="18">
        <v>0</v>
      </c>
      <c r="T40" s="14" t="s">
        <v>110</v>
      </c>
      <c r="U40" s="14" t="s">
        <v>138</v>
      </c>
      <c r="V40" s="14" t="s">
        <v>1714</v>
      </c>
      <c r="W40" s="18">
        <v>4.9008472732884609</v>
      </c>
      <c r="X40" s="18">
        <v>1</v>
      </c>
      <c r="Y40" s="14" t="s">
        <v>138</v>
      </c>
      <c r="Z40" s="14" t="s">
        <v>138</v>
      </c>
      <c r="AA40" s="18" t="s">
        <v>138</v>
      </c>
      <c r="AB40" s="18" t="s">
        <v>138</v>
      </c>
      <c r="AC40" s="14" t="s">
        <v>138</v>
      </c>
      <c r="AD40" s="525">
        <v>1002223.2673874903</v>
      </c>
      <c r="AE40" s="526">
        <v>91.49</v>
      </c>
      <c r="AF40" s="525">
        <v>86164294.31461589</v>
      </c>
      <c r="AG40" s="526">
        <v>93.415999999999997</v>
      </c>
      <c r="AH40" s="527">
        <v>93.97</v>
      </c>
      <c r="AI40" s="525">
        <v>838576.47863606049</v>
      </c>
      <c r="AJ40" s="525">
        <v>0</v>
      </c>
      <c r="AK40" s="525">
        <v>838576.47863606049</v>
      </c>
      <c r="AL40" s="528">
        <v>47624</v>
      </c>
      <c r="AM40" s="525">
        <v>88816756.801347136</v>
      </c>
      <c r="AN40" s="525">
        <v>0</v>
      </c>
      <c r="AO40" s="529" t="s">
        <v>138</v>
      </c>
      <c r="AP40" s="530">
        <v>0</v>
      </c>
      <c r="AQ40" s="529" t="s">
        <v>1728</v>
      </c>
      <c r="AR40" s="529" t="s">
        <v>138</v>
      </c>
      <c r="AS40" s="529" t="s">
        <v>1731</v>
      </c>
    </row>
    <row r="41" spans="1:45" x14ac:dyDescent="0.15">
      <c r="A41" s="14" t="s">
        <v>114</v>
      </c>
      <c r="B41" s="14" t="s">
        <v>117</v>
      </c>
      <c r="C41" s="14" t="s">
        <v>14</v>
      </c>
      <c r="D41" s="14" t="s">
        <v>168</v>
      </c>
      <c r="E41" s="14" t="s">
        <v>917</v>
      </c>
      <c r="F41" s="14" t="s">
        <v>1642</v>
      </c>
      <c r="G41" s="14" t="s">
        <v>138</v>
      </c>
      <c r="H41" s="14" t="s">
        <v>1697</v>
      </c>
      <c r="I41" s="17">
        <v>26425536.645641331</v>
      </c>
      <c r="J41" s="14" t="s">
        <v>2</v>
      </c>
      <c r="K41" s="17">
        <v>0</v>
      </c>
      <c r="L41" s="14" t="s">
        <v>1697</v>
      </c>
      <c r="M41" s="17">
        <v>26425536.645641331</v>
      </c>
      <c r="N41" s="14" t="s">
        <v>2</v>
      </c>
      <c r="O41" s="17">
        <v>0</v>
      </c>
      <c r="P41" s="17">
        <v>26340370.358836267</v>
      </c>
      <c r="Q41" s="17">
        <v>85166.286805061347</v>
      </c>
      <c r="R41" s="17">
        <v>0</v>
      </c>
      <c r="S41" s="18">
        <v>0</v>
      </c>
      <c r="T41" s="14" t="s">
        <v>110</v>
      </c>
      <c r="U41" s="14" t="s">
        <v>138</v>
      </c>
      <c r="V41" s="14" t="s">
        <v>1714</v>
      </c>
      <c r="W41" s="18">
        <v>4.9008472732884609</v>
      </c>
      <c r="X41" s="18">
        <v>1</v>
      </c>
      <c r="Y41" s="14" t="s">
        <v>138</v>
      </c>
      <c r="Z41" s="14" t="s">
        <v>138</v>
      </c>
      <c r="AA41" s="18" t="s">
        <v>138</v>
      </c>
      <c r="AB41" s="18" t="s">
        <v>138</v>
      </c>
      <c r="AC41" s="14" t="s">
        <v>138</v>
      </c>
      <c r="AD41" s="525">
        <v>330807.19094697112</v>
      </c>
      <c r="AE41" s="526">
        <v>82.17</v>
      </c>
      <c r="AF41" s="525">
        <v>25545017.049752392</v>
      </c>
      <c r="AG41" s="526">
        <v>84.733999999999995</v>
      </c>
      <c r="AH41" s="527">
        <v>93.97</v>
      </c>
      <c r="AI41" s="525">
        <v>85166.286805061347</v>
      </c>
      <c r="AJ41" s="525">
        <v>0</v>
      </c>
      <c r="AK41" s="525">
        <v>85166.286805061347</v>
      </c>
      <c r="AL41" s="528">
        <v>47838</v>
      </c>
      <c r="AM41" s="525">
        <v>26425536.645641327</v>
      </c>
      <c r="AN41" s="525">
        <v>0</v>
      </c>
      <c r="AO41" s="529" t="s">
        <v>138</v>
      </c>
      <c r="AP41" s="530">
        <v>0</v>
      </c>
      <c r="AQ41" s="529" t="s">
        <v>1728</v>
      </c>
      <c r="AR41" s="529" t="s">
        <v>138</v>
      </c>
      <c r="AS41" s="529" t="s">
        <v>1731</v>
      </c>
    </row>
    <row r="42" spans="1:45" x14ac:dyDescent="0.15">
      <c r="A42" s="14" t="s">
        <v>114</v>
      </c>
      <c r="B42" s="14" t="s">
        <v>117</v>
      </c>
      <c r="C42" s="14" t="s">
        <v>14</v>
      </c>
      <c r="D42" s="14" t="s">
        <v>169</v>
      </c>
      <c r="E42" s="14" t="s">
        <v>918</v>
      </c>
      <c r="F42" s="14" t="s">
        <v>1642</v>
      </c>
      <c r="G42" s="14" t="s">
        <v>138</v>
      </c>
      <c r="H42" s="14" t="s">
        <v>1697</v>
      </c>
      <c r="I42" s="17">
        <v>15308684.491642429</v>
      </c>
      <c r="J42" s="14" t="s">
        <v>2</v>
      </c>
      <c r="K42" s="17">
        <v>0</v>
      </c>
      <c r="L42" s="14" t="s">
        <v>1697</v>
      </c>
      <c r="M42" s="17">
        <v>15308684.491642429</v>
      </c>
      <c r="N42" s="14" t="s">
        <v>2</v>
      </c>
      <c r="O42" s="17">
        <v>0</v>
      </c>
      <c r="P42" s="17">
        <v>15235823.644238921</v>
      </c>
      <c r="Q42" s="17">
        <v>72860.847403506821</v>
      </c>
      <c r="R42" s="17">
        <v>0</v>
      </c>
      <c r="S42" s="18">
        <v>0</v>
      </c>
      <c r="T42" s="14" t="s">
        <v>110</v>
      </c>
      <c r="U42" s="14" t="s">
        <v>138</v>
      </c>
      <c r="V42" s="14" t="s">
        <v>1714</v>
      </c>
      <c r="W42" s="18">
        <v>4.9008472732884609</v>
      </c>
      <c r="X42" s="18">
        <v>1</v>
      </c>
      <c r="Y42" s="14" t="s">
        <v>138</v>
      </c>
      <c r="Z42" s="14" t="s">
        <v>138</v>
      </c>
      <c r="AA42" s="18" t="s">
        <v>138</v>
      </c>
      <c r="AB42" s="18" t="s">
        <v>138</v>
      </c>
      <c r="AC42" s="14" t="s">
        <v>138</v>
      </c>
      <c r="AD42" s="525">
        <v>188682.62002160575</v>
      </c>
      <c r="AE42" s="526">
        <v>83.59</v>
      </c>
      <c r="AF42" s="525">
        <v>14821802.664040567</v>
      </c>
      <c r="AG42" s="526">
        <v>85.93</v>
      </c>
      <c r="AH42" s="527">
        <v>93.97</v>
      </c>
      <c r="AI42" s="525">
        <v>72860.847403506821</v>
      </c>
      <c r="AJ42" s="525">
        <v>0</v>
      </c>
      <c r="AK42" s="525">
        <v>72860.847403506821</v>
      </c>
      <c r="AL42" s="528">
        <v>48020</v>
      </c>
      <c r="AM42" s="525">
        <v>15308684.491642429</v>
      </c>
      <c r="AN42" s="525">
        <v>0</v>
      </c>
      <c r="AO42" s="529" t="s">
        <v>138</v>
      </c>
      <c r="AP42" s="530">
        <v>0</v>
      </c>
      <c r="AQ42" s="529" t="s">
        <v>1728</v>
      </c>
      <c r="AR42" s="529" t="s">
        <v>138</v>
      </c>
      <c r="AS42" s="529" t="s">
        <v>1731</v>
      </c>
    </row>
    <row r="43" spans="1:45" x14ac:dyDescent="0.15">
      <c r="A43" s="14" t="s">
        <v>114</v>
      </c>
      <c r="B43" s="14" t="s">
        <v>117</v>
      </c>
      <c r="C43" s="14" t="s">
        <v>14</v>
      </c>
      <c r="D43" s="14" t="s">
        <v>169</v>
      </c>
      <c r="E43" s="14" t="s">
        <v>918</v>
      </c>
      <c r="F43" s="14" t="s">
        <v>1642</v>
      </c>
      <c r="G43" s="14" t="s">
        <v>138</v>
      </c>
      <c r="H43" s="14" t="s">
        <v>1697</v>
      </c>
      <c r="I43" s="17">
        <v>596442.91485375224</v>
      </c>
      <c r="J43" s="14" t="s">
        <v>2</v>
      </c>
      <c r="K43" s="17">
        <v>0</v>
      </c>
      <c r="L43" s="14" t="s">
        <v>1697</v>
      </c>
      <c r="M43" s="17">
        <v>596442.91485375224</v>
      </c>
      <c r="N43" s="14" t="s">
        <v>2</v>
      </c>
      <c r="O43" s="17">
        <v>0</v>
      </c>
      <c r="P43" s="17">
        <v>593603.51096902718</v>
      </c>
      <c r="Q43" s="17">
        <v>1872.3196922871236</v>
      </c>
      <c r="R43" s="17">
        <v>967.084192438012</v>
      </c>
      <c r="S43" s="18">
        <v>0</v>
      </c>
      <c r="T43" s="14" t="s">
        <v>110</v>
      </c>
      <c r="U43" s="14" t="s">
        <v>138</v>
      </c>
      <c r="V43" s="14" t="s">
        <v>1714</v>
      </c>
      <c r="W43" s="18">
        <v>4.9008472732884609</v>
      </c>
      <c r="X43" s="18">
        <v>1</v>
      </c>
      <c r="Y43" s="14" t="s">
        <v>138</v>
      </c>
      <c r="Z43" s="14" t="s">
        <v>138</v>
      </c>
      <c r="AA43" s="18" t="s">
        <v>138</v>
      </c>
      <c r="AB43" s="18" t="s">
        <v>138</v>
      </c>
      <c r="AC43" s="14" t="s">
        <v>138</v>
      </c>
      <c r="AD43" s="525">
        <v>7351.2709099326921</v>
      </c>
      <c r="AE43" s="526">
        <v>85.18</v>
      </c>
      <c r="AF43" s="525">
        <v>588450.17204421887</v>
      </c>
      <c r="AG43" s="526">
        <v>85.93</v>
      </c>
      <c r="AH43" s="527">
        <v>93.97</v>
      </c>
      <c r="AI43" s="525">
        <v>2839.4038847251359</v>
      </c>
      <c r="AJ43" s="525">
        <v>967.084192438012</v>
      </c>
      <c r="AK43" s="525">
        <v>1872.3196922871236</v>
      </c>
      <c r="AL43" s="528">
        <v>48020</v>
      </c>
      <c r="AM43" s="525">
        <v>596442.91485375236</v>
      </c>
      <c r="AN43" s="525">
        <v>0</v>
      </c>
      <c r="AO43" s="529" t="s">
        <v>138</v>
      </c>
      <c r="AP43" s="530">
        <v>0</v>
      </c>
      <c r="AQ43" s="529" t="s">
        <v>1728</v>
      </c>
      <c r="AR43" s="529" t="s">
        <v>138</v>
      </c>
      <c r="AS43" s="529" t="s">
        <v>1731</v>
      </c>
    </row>
    <row r="44" spans="1:45" x14ac:dyDescent="0.15">
      <c r="A44" s="14" t="s">
        <v>114</v>
      </c>
      <c r="B44" s="14" t="s">
        <v>117</v>
      </c>
      <c r="C44" s="14" t="s">
        <v>14</v>
      </c>
      <c r="D44" s="14" t="s">
        <v>169</v>
      </c>
      <c r="E44" s="14" t="s">
        <v>918</v>
      </c>
      <c r="F44" s="14" t="s">
        <v>1642</v>
      </c>
      <c r="G44" s="14" t="s">
        <v>138</v>
      </c>
      <c r="H44" s="14" t="s">
        <v>1697</v>
      </c>
      <c r="I44" s="17">
        <v>2783412.3417379605</v>
      </c>
      <c r="J44" s="14" t="s">
        <v>2</v>
      </c>
      <c r="K44" s="17">
        <v>0</v>
      </c>
      <c r="L44" s="14" t="s">
        <v>1697</v>
      </c>
      <c r="M44" s="17">
        <v>2783412.3417379605</v>
      </c>
      <c r="N44" s="14" t="s">
        <v>2</v>
      </c>
      <c r="O44" s="17">
        <v>0</v>
      </c>
      <c r="P44" s="17">
        <v>2770149.7668639328</v>
      </c>
      <c r="Q44" s="17">
        <v>7814.4989942039174</v>
      </c>
      <c r="R44" s="17">
        <v>5448.0758798238503</v>
      </c>
      <c r="S44" s="18">
        <v>0</v>
      </c>
      <c r="T44" s="14" t="s">
        <v>110</v>
      </c>
      <c r="U44" s="14" t="s">
        <v>138</v>
      </c>
      <c r="V44" s="14" t="s">
        <v>1714</v>
      </c>
      <c r="W44" s="18">
        <v>4.9008472732884609</v>
      </c>
      <c r="X44" s="18">
        <v>1</v>
      </c>
      <c r="Y44" s="14" t="s">
        <v>138</v>
      </c>
      <c r="Z44" s="14" t="s">
        <v>138</v>
      </c>
      <c r="AA44" s="18" t="s">
        <v>138</v>
      </c>
      <c r="AB44" s="18" t="s">
        <v>138</v>
      </c>
      <c r="AC44" s="14" t="s">
        <v>138</v>
      </c>
      <c r="AD44" s="525">
        <v>34305.930913019227</v>
      </c>
      <c r="AE44" s="526">
        <v>85.24</v>
      </c>
      <c r="AF44" s="525">
        <v>2748196.1764608733</v>
      </c>
      <c r="AG44" s="526">
        <v>85.93</v>
      </c>
      <c r="AH44" s="527">
        <v>93.97</v>
      </c>
      <c r="AI44" s="525">
        <v>13262.574874027769</v>
      </c>
      <c r="AJ44" s="525">
        <v>5448.0758798238503</v>
      </c>
      <c r="AK44" s="525">
        <v>7814.4989942039174</v>
      </c>
      <c r="AL44" s="528">
        <v>48020</v>
      </c>
      <c r="AM44" s="525">
        <v>2783412.3417379605</v>
      </c>
      <c r="AN44" s="525">
        <v>0</v>
      </c>
      <c r="AO44" s="529" t="s">
        <v>138</v>
      </c>
      <c r="AP44" s="530">
        <v>0</v>
      </c>
      <c r="AQ44" s="529" t="s">
        <v>1728</v>
      </c>
      <c r="AR44" s="529" t="s">
        <v>138</v>
      </c>
      <c r="AS44" s="529" t="s">
        <v>1731</v>
      </c>
    </row>
    <row r="45" spans="1:45" x14ac:dyDescent="0.15">
      <c r="A45" s="14" t="s">
        <v>114</v>
      </c>
      <c r="B45" s="14" t="s">
        <v>117</v>
      </c>
      <c r="C45" s="14" t="s">
        <v>14</v>
      </c>
      <c r="D45" s="14" t="s">
        <v>169</v>
      </c>
      <c r="E45" s="14" t="s">
        <v>918</v>
      </c>
      <c r="F45" s="14" t="s">
        <v>1642</v>
      </c>
      <c r="G45" s="14" t="s">
        <v>138</v>
      </c>
      <c r="H45" s="14" t="s">
        <v>1697</v>
      </c>
      <c r="I45" s="17">
        <v>1988155.9224046788</v>
      </c>
      <c r="J45" s="14" t="s">
        <v>2</v>
      </c>
      <c r="K45" s="17">
        <v>0</v>
      </c>
      <c r="L45" s="14" t="s">
        <v>1697</v>
      </c>
      <c r="M45" s="17">
        <v>1988155.9224046788</v>
      </c>
      <c r="N45" s="14" t="s">
        <v>2</v>
      </c>
      <c r="O45" s="17">
        <v>0</v>
      </c>
      <c r="P45" s="17">
        <v>1978678.3698967572</v>
      </c>
      <c r="Q45" s="17">
        <v>2270.2194824054141</v>
      </c>
      <c r="R45" s="17">
        <v>7207.33302551621</v>
      </c>
      <c r="S45" s="18">
        <v>0</v>
      </c>
      <c r="T45" s="14" t="s">
        <v>110</v>
      </c>
      <c r="U45" s="14" t="s">
        <v>138</v>
      </c>
      <c r="V45" s="14" t="s">
        <v>1714</v>
      </c>
      <c r="W45" s="18">
        <v>4.9008472732884609</v>
      </c>
      <c r="X45" s="18">
        <v>1</v>
      </c>
      <c r="Y45" s="14" t="s">
        <v>138</v>
      </c>
      <c r="Z45" s="14" t="s">
        <v>138</v>
      </c>
      <c r="AA45" s="18" t="s">
        <v>138</v>
      </c>
      <c r="AB45" s="18" t="s">
        <v>138</v>
      </c>
      <c r="AC45" s="14" t="s">
        <v>138</v>
      </c>
      <c r="AD45" s="525">
        <v>24504.236366442306</v>
      </c>
      <c r="AE45" s="526">
        <v>86.18</v>
      </c>
      <c r="AF45" s="525">
        <v>1984573.207014014</v>
      </c>
      <c r="AG45" s="526">
        <v>85.93</v>
      </c>
      <c r="AH45" s="527">
        <v>93.97</v>
      </c>
      <c r="AI45" s="525">
        <v>9477.5525079216241</v>
      </c>
      <c r="AJ45" s="525">
        <v>7207.33302551621</v>
      </c>
      <c r="AK45" s="525">
        <v>2270.2194824054141</v>
      </c>
      <c r="AL45" s="528">
        <v>48020</v>
      </c>
      <c r="AM45" s="525">
        <v>1988155.9224046788</v>
      </c>
      <c r="AN45" s="525">
        <v>0</v>
      </c>
      <c r="AO45" s="529" t="s">
        <v>138</v>
      </c>
      <c r="AP45" s="530">
        <v>0</v>
      </c>
      <c r="AQ45" s="529" t="s">
        <v>1728</v>
      </c>
      <c r="AR45" s="529" t="s">
        <v>138</v>
      </c>
      <c r="AS45" s="529" t="s">
        <v>1731</v>
      </c>
    </row>
    <row r="46" spans="1:45" x14ac:dyDescent="0.15">
      <c r="A46" s="14" t="s">
        <v>114</v>
      </c>
      <c r="B46" s="14" t="s">
        <v>117</v>
      </c>
      <c r="C46" s="14" t="s">
        <v>14</v>
      </c>
      <c r="D46" s="14" t="s">
        <v>169</v>
      </c>
      <c r="E46" s="14" t="s">
        <v>918</v>
      </c>
      <c r="F46" s="14" t="s">
        <v>1642</v>
      </c>
      <c r="G46" s="14" t="s">
        <v>138</v>
      </c>
      <c r="H46" s="14" t="s">
        <v>1697</v>
      </c>
      <c r="I46" s="17">
        <v>1590529.0604710381</v>
      </c>
      <c r="J46" s="14" t="s">
        <v>2</v>
      </c>
      <c r="K46" s="17">
        <v>0</v>
      </c>
      <c r="L46" s="14" t="s">
        <v>1697</v>
      </c>
      <c r="M46" s="17">
        <v>1590529.0604710381</v>
      </c>
      <c r="N46" s="14" t="s">
        <v>2</v>
      </c>
      <c r="O46" s="17">
        <v>0</v>
      </c>
      <c r="P46" s="17">
        <v>1582942.6959174057</v>
      </c>
      <c r="Q46" s="17">
        <v>1286.3253838200224</v>
      </c>
      <c r="R46" s="17">
        <v>6300.0391698123167</v>
      </c>
      <c r="S46" s="18">
        <v>0</v>
      </c>
      <c r="T46" s="14" t="s">
        <v>110</v>
      </c>
      <c r="U46" s="14" t="s">
        <v>138</v>
      </c>
      <c r="V46" s="14" t="s">
        <v>1714</v>
      </c>
      <c r="W46" s="18">
        <v>4.9008472732884609</v>
      </c>
      <c r="X46" s="18">
        <v>1</v>
      </c>
      <c r="Y46" s="14" t="s">
        <v>138</v>
      </c>
      <c r="Z46" s="14" t="s">
        <v>138</v>
      </c>
      <c r="AA46" s="18" t="s">
        <v>138</v>
      </c>
      <c r="AB46" s="18" t="s">
        <v>138</v>
      </c>
      <c r="AC46" s="14" t="s">
        <v>138</v>
      </c>
      <c r="AD46" s="525">
        <v>19603.389093153844</v>
      </c>
      <c r="AE46" s="526">
        <v>85.89</v>
      </c>
      <c r="AF46" s="525">
        <v>1582261.0860786368</v>
      </c>
      <c r="AG46" s="526">
        <v>85.93</v>
      </c>
      <c r="AH46" s="527">
        <v>93.97</v>
      </c>
      <c r="AI46" s="525">
        <v>7586.3645536323393</v>
      </c>
      <c r="AJ46" s="525">
        <v>6300.0391698123167</v>
      </c>
      <c r="AK46" s="525">
        <v>1286.3253838200224</v>
      </c>
      <c r="AL46" s="528">
        <v>48020</v>
      </c>
      <c r="AM46" s="525">
        <v>1590529.0604710381</v>
      </c>
      <c r="AN46" s="525">
        <v>0</v>
      </c>
      <c r="AO46" s="529" t="s">
        <v>138</v>
      </c>
      <c r="AP46" s="530">
        <v>0</v>
      </c>
      <c r="AQ46" s="529" t="s">
        <v>1728</v>
      </c>
      <c r="AR46" s="529" t="s">
        <v>138</v>
      </c>
      <c r="AS46" s="529" t="s">
        <v>1731</v>
      </c>
    </row>
    <row r="47" spans="1:45" x14ac:dyDescent="0.15">
      <c r="A47" s="14" t="s">
        <v>114</v>
      </c>
      <c r="B47" s="14" t="s">
        <v>117</v>
      </c>
      <c r="C47" s="14" t="s">
        <v>14</v>
      </c>
      <c r="D47" s="14" t="s">
        <v>170</v>
      </c>
      <c r="E47" s="14" t="s">
        <v>919</v>
      </c>
      <c r="F47" s="14" t="s">
        <v>1642</v>
      </c>
      <c r="G47" s="14" t="s">
        <v>138</v>
      </c>
      <c r="H47" s="14" t="s">
        <v>1697</v>
      </c>
      <c r="I47" s="17">
        <v>4147726.6725228406</v>
      </c>
      <c r="J47" s="14" t="s">
        <v>2</v>
      </c>
      <c r="K47" s="17">
        <v>0</v>
      </c>
      <c r="L47" s="14" t="s">
        <v>1697</v>
      </c>
      <c r="M47" s="17">
        <v>4147726.6725228406</v>
      </c>
      <c r="N47" s="14" t="s">
        <v>2</v>
      </c>
      <c r="O47" s="17">
        <v>0</v>
      </c>
      <c r="P47" s="17">
        <v>4129688.0749555752</v>
      </c>
      <c r="Q47" s="17">
        <v>18038.597567265573</v>
      </c>
      <c r="R47" s="17">
        <v>0</v>
      </c>
      <c r="S47" s="18">
        <v>0</v>
      </c>
      <c r="T47" s="14" t="s">
        <v>110</v>
      </c>
      <c r="U47" s="14" t="s">
        <v>138</v>
      </c>
      <c r="V47" s="14" t="s">
        <v>1714</v>
      </c>
      <c r="W47" s="18">
        <v>4.9008472732884609</v>
      </c>
      <c r="X47" s="18">
        <v>1</v>
      </c>
      <c r="Y47" s="14" t="s">
        <v>138</v>
      </c>
      <c r="Z47" s="14" t="s">
        <v>138</v>
      </c>
      <c r="AA47" s="18" t="s">
        <v>138</v>
      </c>
      <c r="AB47" s="18" t="s">
        <v>138</v>
      </c>
      <c r="AC47" s="14" t="s">
        <v>138</v>
      </c>
      <c r="AD47" s="525">
        <v>53909.320006173075</v>
      </c>
      <c r="AE47" s="526">
        <v>79.25</v>
      </c>
      <c r="AF47" s="525">
        <v>4014693.07527248</v>
      </c>
      <c r="AG47" s="526">
        <v>81.52</v>
      </c>
      <c r="AH47" s="527">
        <v>93.97</v>
      </c>
      <c r="AI47" s="525">
        <v>18038.597567265573</v>
      </c>
      <c r="AJ47" s="525">
        <v>0</v>
      </c>
      <c r="AK47" s="525">
        <v>18038.597567265573</v>
      </c>
      <c r="AL47" s="528">
        <v>48173</v>
      </c>
      <c r="AM47" s="525">
        <v>4147726.6725228406</v>
      </c>
      <c r="AN47" s="525">
        <v>0</v>
      </c>
      <c r="AO47" s="529" t="s">
        <v>138</v>
      </c>
      <c r="AP47" s="530">
        <v>0</v>
      </c>
      <c r="AQ47" s="529" t="s">
        <v>1728</v>
      </c>
      <c r="AR47" s="529" t="s">
        <v>138</v>
      </c>
      <c r="AS47" s="529" t="s">
        <v>1731</v>
      </c>
    </row>
    <row r="48" spans="1:45" x14ac:dyDescent="0.15">
      <c r="A48" s="14" t="s">
        <v>114</v>
      </c>
      <c r="B48" s="14" t="s">
        <v>117</v>
      </c>
      <c r="C48" s="14" t="s">
        <v>14</v>
      </c>
      <c r="D48" s="14" t="s">
        <v>170</v>
      </c>
      <c r="E48" s="14" t="s">
        <v>919</v>
      </c>
      <c r="F48" s="14" t="s">
        <v>1642</v>
      </c>
      <c r="G48" s="14" t="s">
        <v>138</v>
      </c>
      <c r="H48" s="14" t="s">
        <v>1697</v>
      </c>
      <c r="I48" s="17">
        <v>563139.30522506603</v>
      </c>
      <c r="J48" s="14" t="s">
        <v>2</v>
      </c>
      <c r="K48" s="17">
        <v>0</v>
      </c>
      <c r="L48" s="14" t="s">
        <v>1697</v>
      </c>
      <c r="M48" s="17">
        <v>563139.30522506603</v>
      </c>
      <c r="N48" s="14" t="s">
        <v>2</v>
      </c>
      <c r="O48" s="17">
        <v>0</v>
      </c>
      <c r="P48" s="17">
        <v>563139.30522506603</v>
      </c>
      <c r="Q48" s="17">
        <v>0</v>
      </c>
      <c r="R48" s="17">
        <v>0</v>
      </c>
      <c r="S48" s="18">
        <v>0</v>
      </c>
      <c r="T48" s="14" t="s">
        <v>110</v>
      </c>
      <c r="U48" s="14" t="s">
        <v>138</v>
      </c>
      <c r="V48" s="14" t="s">
        <v>1714</v>
      </c>
      <c r="W48" s="18">
        <v>4.9008472732884609</v>
      </c>
      <c r="X48" s="18">
        <v>1</v>
      </c>
      <c r="Y48" s="14" t="s">
        <v>138</v>
      </c>
      <c r="Z48" s="14" t="s">
        <v>138</v>
      </c>
      <c r="AA48" s="18" t="s">
        <v>138</v>
      </c>
      <c r="AB48" s="18" t="s">
        <v>138</v>
      </c>
      <c r="AC48" s="14" t="s">
        <v>138</v>
      </c>
      <c r="AD48" s="525">
        <v>7351.2709099326921</v>
      </c>
      <c r="AE48" s="526">
        <v>81.61</v>
      </c>
      <c r="AF48" s="525">
        <v>563788.66748877673</v>
      </c>
      <c r="AG48" s="526">
        <v>81.52</v>
      </c>
      <c r="AH48" s="527">
        <v>93.97</v>
      </c>
      <c r="AI48" s="525">
        <v>0</v>
      </c>
      <c r="AJ48" s="525">
        <v>0</v>
      </c>
      <c r="AK48" s="525">
        <v>0</v>
      </c>
      <c r="AL48" s="528">
        <v>48173</v>
      </c>
      <c r="AM48" s="525">
        <v>563139.30522506603</v>
      </c>
      <c r="AN48" s="525">
        <v>0</v>
      </c>
      <c r="AO48" s="529" t="s">
        <v>138</v>
      </c>
      <c r="AP48" s="530">
        <v>0</v>
      </c>
      <c r="AQ48" s="529" t="s">
        <v>1728</v>
      </c>
      <c r="AR48" s="529" t="s">
        <v>138</v>
      </c>
      <c r="AS48" s="529" t="s">
        <v>1731</v>
      </c>
    </row>
    <row r="49" spans="1:45" x14ac:dyDescent="0.15">
      <c r="A49" s="14" t="s">
        <v>114</v>
      </c>
      <c r="B49" s="14" t="s">
        <v>117</v>
      </c>
      <c r="C49" s="14" t="s">
        <v>14</v>
      </c>
      <c r="D49" s="14" t="s">
        <v>171</v>
      </c>
      <c r="E49" s="14" t="s">
        <v>920</v>
      </c>
      <c r="F49" s="14" t="s">
        <v>1642</v>
      </c>
      <c r="G49" s="14" t="s">
        <v>138</v>
      </c>
      <c r="H49" s="14" t="s">
        <v>1697</v>
      </c>
      <c r="I49" s="17">
        <v>2274470.2322879005</v>
      </c>
      <c r="J49" s="14" t="s">
        <v>2</v>
      </c>
      <c r="K49" s="17">
        <v>0</v>
      </c>
      <c r="L49" s="14" t="s">
        <v>1697</v>
      </c>
      <c r="M49" s="17">
        <v>2274470.2322879005</v>
      </c>
      <c r="N49" s="14" t="s">
        <v>2</v>
      </c>
      <c r="O49" s="17">
        <v>0</v>
      </c>
      <c r="P49" s="17">
        <v>2262173.0753182378</v>
      </c>
      <c r="Q49" s="17">
        <v>12297.156969662674</v>
      </c>
      <c r="R49" s="17">
        <v>0</v>
      </c>
      <c r="S49" s="18">
        <v>0</v>
      </c>
      <c r="T49" s="14" t="s">
        <v>110</v>
      </c>
      <c r="U49" s="14" t="s">
        <v>138</v>
      </c>
      <c r="V49" s="14" t="s">
        <v>1714</v>
      </c>
      <c r="W49" s="18">
        <v>4.9008472732884609</v>
      </c>
      <c r="X49" s="18">
        <v>1</v>
      </c>
      <c r="Y49" s="14" t="s">
        <v>138</v>
      </c>
      <c r="Z49" s="14" t="s">
        <v>138</v>
      </c>
      <c r="AA49" s="18" t="s">
        <v>138</v>
      </c>
      <c r="AB49" s="18" t="s">
        <v>138</v>
      </c>
      <c r="AC49" s="14" t="s">
        <v>138</v>
      </c>
      <c r="AD49" s="525">
        <v>29405.083639730768</v>
      </c>
      <c r="AE49" s="526">
        <v>79.67</v>
      </c>
      <c r="AF49" s="525">
        <v>2201517.3469726015</v>
      </c>
      <c r="AG49" s="526">
        <v>81.867999999999995</v>
      </c>
      <c r="AH49" s="527">
        <v>93.97</v>
      </c>
      <c r="AI49" s="525">
        <v>12297.156969662674</v>
      </c>
      <c r="AJ49" s="525">
        <v>0</v>
      </c>
      <c r="AK49" s="525">
        <v>12297.156969662674</v>
      </c>
      <c r="AL49" s="528">
        <v>48355</v>
      </c>
      <c r="AM49" s="525">
        <v>2274470.2322879005</v>
      </c>
      <c r="AN49" s="525">
        <v>0</v>
      </c>
      <c r="AO49" s="529" t="s">
        <v>138</v>
      </c>
      <c r="AP49" s="530">
        <v>0</v>
      </c>
      <c r="AQ49" s="529" t="s">
        <v>1728</v>
      </c>
      <c r="AR49" s="529" t="s">
        <v>138</v>
      </c>
      <c r="AS49" s="529" t="s">
        <v>1731</v>
      </c>
    </row>
    <row r="50" spans="1:45" x14ac:dyDescent="0.15">
      <c r="A50" s="14" t="s">
        <v>114</v>
      </c>
      <c r="B50" s="14" t="s">
        <v>117</v>
      </c>
      <c r="C50" s="14" t="s">
        <v>14</v>
      </c>
      <c r="D50" s="14" t="s">
        <v>171</v>
      </c>
      <c r="E50" s="14" t="s">
        <v>920</v>
      </c>
      <c r="F50" s="14" t="s">
        <v>1642</v>
      </c>
      <c r="G50" s="14" t="s">
        <v>138</v>
      </c>
      <c r="H50" s="14" t="s">
        <v>1697</v>
      </c>
      <c r="I50" s="17">
        <v>2653646.1883731741</v>
      </c>
      <c r="J50" s="14" t="s">
        <v>2</v>
      </c>
      <c r="K50" s="17">
        <v>0</v>
      </c>
      <c r="L50" s="14" t="s">
        <v>1697</v>
      </c>
      <c r="M50" s="17">
        <v>2653646.1883731741</v>
      </c>
      <c r="N50" s="14" t="s">
        <v>2</v>
      </c>
      <c r="O50" s="17">
        <v>0</v>
      </c>
      <c r="P50" s="17">
        <v>2639201.9212046107</v>
      </c>
      <c r="Q50" s="17">
        <v>2097.4156075492629</v>
      </c>
      <c r="R50" s="17">
        <v>12346.851561013818</v>
      </c>
      <c r="S50" s="18">
        <v>0</v>
      </c>
      <c r="T50" s="14" t="s">
        <v>110</v>
      </c>
      <c r="U50" s="14" t="s">
        <v>138</v>
      </c>
      <c r="V50" s="14" t="s">
        <v>1714</v>
      </c>
      <c r="W50" s="18">
        <v>4.9008472732884609</v>
      </c>
      <c r="X50" s="18">
        <v>1</v>
      </c>
      <c r="Y50" s="14" t="s">
        <v>138</v>
      </c>
      <c r="Z50" s="14" t="s">
        <v>138</v>
      </c>
      <c r="AA50" s="18" t="s">
        <v>138</v>
      </c>
      <c r="AB50" s="18" t="s">
        <v>138</v>
      </c>
      <c r="AC50" s="14" t="s">
        <v>138</v>
      </c>
      <c r="AD50" s="525">
        <v>34305.930913019227</v>
      </c>
      <c r="AE50" s="526">
        <v>81.72</v>
      </c>
      <c r="AF50" s="525">
        <v>2634720.9295172249</v>
      </c>
      <c r="AG50" s="526">
        <v>81.867999999999995</v>
      </c>
      <c r="AH50" s="527">
        <v>93.97</v>
      </c>
      <c r="AI50" s="525">
        <v>14444.267168563081</v>
      </c>
      <c r="AJ50" s="525">
        <v>12346.851561013818</v>
      </c>
      <c r="AK50" s="525">
        <v>2097.4156075492629</v>
      </c>
      <c r="AL50" s="528">
        <v>48355</v>
      </c>
      <c r="AM50" s="525">
        <v>2653646.1883731736</v>
      </c>
      <c r="AN50" s="525">
        <v>0</v>
      </c>
      <c r="AO50" s="529" t="s">
        <v>138</v>
      </c>
      <c r="AP50" s="530">
        <v>0</v>
      </c>
      <c r="AQ50" s="529" t="s">
        <v>1728</v>
      </c>
      <c r="AR50" s="529" t="s">
        <v>138</v>
      </c>
      <c r="AS50" s="529" t="s">
        <v>1731</v>
      </c>
    </row>
    <row r="51" spans="1:45" x14ac:dyDescent="0.15">
      <c r="A51" s="14" t="s">
        <v>114</v>
      </c>
      <c r="B51" s="14" t="s">
        <v>117</v>
      </c>
      <c r="C51" s="14" t="s">
        <v>14</v>
      </c>
      <c r="D51" s="14" t="s">
        <v>172</v>
      </c>
      <c r="E51" s="14" t="s">
        <v>921</v>
      </c>
      <c r="F51" s="14" t="s">
        <v>1642</v>
      </c>
      <c r="G51" s="14" t="s">
        <v>138</v>
      </c>
      <c r="H51" s="14" t="s">
        <v>1697</v>
      </c>
      <c r="I51" s="17">
        <v>12031285.269959684</v>
      </c>
      <c r="J51" s="14" t="s">
        <v>2</v>
      </c>
      <c r="K51" s="17">
        <v>0</v>
      </c>
      <c r="L51" s="14" t="s">
        <v>1697</v>
      </c>
      <c r="M51" s="17">
        <v>12031285.269959684</v>
      </c>
      <c r="N51" s="14" t="s">
        <v>2</v>
      </c>
      <c r="O51" s="17">
        <v>0</v>
      </c>
      <c r="P51" s="17">
        <v>11942301.615196513</v>
      </c>
      <c r="Q51" s="17">
        <v>88983.654763171202</v>
      </c>
      <c r="R51" s="17">
        <v>0</v>
      </c>
      <c r="S51" s="18">
        <v>0</v>
      </c>
      <c r="T51" s="14" t="s">
        <v>110</v>
      </c>
      <c r="U51" s="14" t="s">
        <v>138</v>
      </c>
      <c r="V51" s="14" t="s">
        <v>1714</v>
      </c>
      <c r="W51" s="18">
        <v>4.9008472732884609</v>
      </c>
      <c r="X51" s="18">
        <v>1</v>
      </c>
      <c r="Y51" s="14" t="s">
        <v>138</v>
      </c>
      <c r="Z51" s="14" t="s">
        <v>138</v>
      </c>
      <c r="AA51" s="18" t="s">
        <v>138</v>
      </c>
      <c r="AB51" s="18" t="s">
        <v>138</v>
      </c>
      <c r="AC51" s="14" t="s">
        <v>138</v>
      </c>
      <c r="AD51" s="525">
        <v>151926.26547194229</v>
      </c>
      <c r="AE51" s="526">
        <v>82.01</v>
      </c>
      <c r="AF51" s="525">
        <v>11709258.289962118</v>
      </c>
      <c r="AG51" s="526">
        <v>83.65</v>
      </c>
      <c r="AH51" s="527">
        <v>93.97</v>
      </c>
      <c r="AI51" s="525">
        <v>88983.654763171202</v>
      </c>
      <c r="AJ51" s="525">
        <v>0</v>
      </c>
      <c r="AK51" s="525">
        <v>88983.654763171202</v>
      </c>
      <c r="AL51" s="528">
        <v>48539</v>
      </c>
      <c r="AM51" s="525">
        <v>12031285.269959684</v>
      </c>
      <c r="AN51" s="525">
        <v>0</v>
      </c>
      <c r="AO51" s="529" t="s">
        <v>138</v>
      </c>
      <c r="AP51" s="530">
        <v>0</v>
      </c>
      <c r="AQ51" s="529" t="s">
        <v>1728</v>
      </c>
      <c r="AR51" s="529" t="s">
        <v>138</v>
      </c>
      <c r="AS51" s="529" t="s">
        <v>1731</v>
      </c>
    </row>
    <row r="52" spans="1:45" x14ac:dyDescent="0.15">
      <c r="A52" s="14" t="s">
        <v>114</v>
      </c>
      <c r="B52" s="14" t="s">
        <v>117</v>
      </c>
      <c r="C52" s="14" t="s">
        <v>14</v>
      </c>
      <c r="D52" s="14" t="s">
        <v>173</v>
      </c>
      <c r="E52" s="14" t="s">
        <v>922</v>
      </c>
      <c r="F52" s="14" t="s">
        <v>1642</v>
      </c>
      <c r="G52" s="14" t="s">
        <v>138</v>
      </c>
      <c r="H52" s="14" t="s">
        <v>1697</v>
      </c>
      <c r="I52" s="17">
        <v>106558332.14851362</v>
      </c>
      <c r="J52" s="14" t="s">
        <v>2</v>
      </c>
      <c r="K52" s="17">
        <v>0</v>
      </c>
      <c r="L52" s="14" t="s">
        <v>1697</v>
      </c>
      <c r="M52" s="17">
        <v>106558332.14851362</v>
      </c>
      <c r="N52" s="14" t="s">
        <v>2</v>
      </c>
      <c r="O52" s="17">
        <v>0</v>
      </c>
      <c r="P52" s="17">
        <v>104510693.41754121</v>
      </c>
      <c r="Q52" s="17">
        <v>2047638.7309723992</v>
      </c>
      <c r="R52" s="17">
        <v>0</v>
      </c>
      <c r="S52" s="18">
        <v>0</v>
      </c>
      <c r="T52" s="14" t="s">
        <v>110</v>
      </c>
      <c r="U52" s="14" t="s">
        <v>138</v>
      </c>
      <c r="V52" s="14" t="s">
        <v>1714</v>
      </c>
      <c r="W52" s="18">
        <v>4.9008472732884609</v>
      </c>
      <c r="X52" s="18">
        <v>1</v>
      </c>
      <c r="Y52" s="14" t="s">
        <v>138</v>
      </c>
      <c r="Z52" s="14" t="s">
        <v>138</v>
      </c>
      <c r="AA52" s="18" t="s">
        <v>138</v>
      </c>
      <c r="AB52" s="18" t="s">
        <v>138</v>
      </c>
      <c r="AC52" s="14" t="s">
        <v>138</v>
      </c>
      <c r="AD52" s="525">
        <v>1097789.7892166153</v>
      </c>
      <c r="AE52" s="526">
        <v>101.39</v>
      </c>
      <c r="AF52" s="525">
        <v>104601461.12773728</v>
      </c>
      <c r="AG52" s="526">
        <v>101.31</v>
      </c>
      <c r="AH52" s="527">
        <v>93.97</v>
      </c>
      <c r="AI52" s="525">
        <v>2047638.7309723992</v>
      </c>
      <c r="AJ52" s="525">
        <v>0</v>
      </c>
      <c r="AK52" s="525">
        <v>2047638.7309723992</v>
      </c>
      <c r="AL52" s="528">
        <v>48690</v>
      </c>
      <c r="AM52" s="525">
        <v>106558332.1485136</v>
      </c>
      <c r="AN52" s="525">
        <v>0</v>
      </c>
      <c r="AO52" s="529" t="s">
        <v>138</v>
      </c>
      <c r="AP52" s="530">
        <v>0</v>
      </c>
      <c r="AQ52" s="529" t="s">
        <v>1728</v>
      </c>
      <c r="AR52" s="529" t="s">
        <v>138</v>
      </c>
      <c r="AS52" s="529" t="s">
        <v>1731</v>
      </c>
    </row>
    <row r="53" spans="1:45" x14ac:dyDescent="0.15">
      <c r="A53" s="14" t="s">
        <v>114</v>
      </c>
      <c r="B53" s="14" t="s">
        <v>117</v>
      </c>
      <c r="C53" s="14" t="s">
        <v>14</v>
      </c>
      <c r="D53" s="14" t="s">
        <v>174</v>
      </c>
      <c r="E53" s="14" t="s">
        <v>923</v>
      </c>
      <c r="F53" s="14" t="s">
        <v>1642</v>
      </c>
      <c r="G53" s="14" t="s">
        <v>138</v>
      </c>
      <c r="H53" s="14" t="s">
        <v>1697</v>
      </c>
      <c r="I53" s="17">
        <v>1260751.7825785486</v>
      </c>
      <c r="J53" s="14" t="s">
        <v>2</v>
      </c>
      <c r="K53" s="17">
        <v>0</v>
      </c>
      <c r="L53" s="14" t="s">
        <v>1697</v>
      </c>
      <c r="M53" s="17">
        <v>1260751.7825785486</v>
      </c>
      <c r="N53" s="14" t="s">
        <v>2</v>
      </c>
      <c r="O53" s="17">
        <v>0</v>
      </c>
      <c r="P53" s="17">
        <v>1245994.0082099133</v>
      </c>
      <c r="Q53" s="17">
        <v>14757.774368635344</v>
      </c>
      <c r="R53" s="17">
        <v>0</v>
      </c>
      <c r="S53" s="18">
        <v>0</v>
      </c>
      <c r="T53" s="14" t="s">
        <v>110</v>
      </c>
      <c r="U53" s="14" t="s">
        <v>138</v>
      </c>
      <c r="V53" s="14" t="s">
        <v>1714</v>
      </c>
      <c r="W53" s="18">
        <v>4.9008472732884609</v>
      </c>
      <c r="X53" s="18">
        <v>1</v>
      </c>
      <c r="Y53" s="14" t="s">
        <v>138</v>
      </c>
      <c r="Z53" s="14" t="s">
        <v>138</v>
      </c>
      <c r="AA53" s="18" t="s">
        <v>138</v>
      </c>
      <c r="AB53" s="18" t="s">
        <v>138</v>
      </c>
      <c r="AC53" s="14" t="s">
        <v>138</v>
      </c>
      <c r="AD53" s="525">
        <v>14702.541819865384</v>
      </c>
      <c r="AE53" s="526">
        <v>89.69</v>
      </c>
      <c r="AF53" s="525">
        <v>1239292.4426230004</v>
      </c>
      <c r="AG53" s="526">
        <v>90.185000000000002</v>
      </c>
      <c r="AH53" s="527">
        <v>93.97</v>
      </c>
      <c r="AI53" s="525">
        <v>14757.774368635344</v>
      </c>
      <c r="AJ53" s="525">
        <v>0</v>
      </c>
      <c r="AK53" s="525">
        <v>14757.774368635344</v>
      </c>
      <c r="AL53" s="528">
        <v>48904</v>
      </c>
      <c r="AM53" s="525">
        <v>1260751.7825785486</v>
      </c>
      <c r="AN53" s="525">
        <v>0</v>
      </c>
      <c r="AO53" s="529" t="s">
        <v>138</v>
      </c>
      <c r="AP53" s="530">
        <v>0</v>
      </c>
      <c r="AQ53" s="529" t="s">
        <v>1728</v>
      </c>
      <c r="AR53" s="529" t="s">
        <v>138</v>
      </c>
      <c r="AS53" s="529" t="s">
        <v>1731</v>
      </c>
    </row>
    <row r="54" spans="1:45" x14ac:dyDescent="0.15">
      <c r="A54" s="14" t="s">
        <v>114</v>
      </c>
      <c r="B54" s="14" t="s">
        <v>117</v>
      </c>
      <c r="C54" s="14" t="s">
        <v>14</v>
      </c>
      <c r="D54" s="14" t="s">
        <v>175</v>
      </c>
      <c r="E54" s="14" t="s">
        <v>924</v>
      </c>
      <c r="F54" s="14" t="s">
        <v>1642</v>
      </c>
      <c r="G54" s="14" t="s">
        <v>138</v>
      </c>
      <c r="H54" s="14" t="s">
        <v>1697</v>
      </c>
      <c r="I54" s="17">
        <v>443801.9098154736</v>
      </c>
      <c r="J54" s="14" t="s">
        <v>2</v>
      </c>
      <c r="K54" s="17">
        <v>0</v>
      </c>
      <c r="L54" s="14" t="s">
        <v>1697</v>
      </c>
      <c r="M54" s="17">
        <v>443801.9098154736</v>
      </c>
      <c r="N54" s="14" t="s">
        <v>2</v>
      </c>
      <c r="O54" s="17">
        <v>0</v>
      </c>
      <c r="P54" s="17">
        <v>437653.35583487863</v>
      </c>
      <c r="Q54" s="17">
        <v>6148.5539805949702</v>
      </c>
      <c r="R54" s="17">
        <v>0</v>
      </c>
      <c r="S54" s="18">
        <v>0</v>
      </c>
      <c r="T54" s="14" t="s">
        <v>110</v>
      </c>
      <c r="U54" s="14" t="s">
        <v>138</v>
      </c>
      <c r="V54" s="14" t="s">
        <v>1714</v>
      </c>
      <c r="W54" s="18">
        <v>4.9008472732884609</v>
      </c>
      <c r="X54" s="18">
        <v>1</v>
      </c>
      <c r="Y54" s="14" t="s">
        <v>138</v>
      </c>
      <c r="Z54" s="14" t="s">
        <v>138</v>
      </c>
      <c r="AA54" s="18" t="s">
        <v>138</v>
      </c>
      <c r="AB54" s="18" t="s">
        <v>138</v>
      </c>
      <c r="AC54" s="14" t="s">
        <v>138</v>
      </c>
      <c r="AD54" s="525">
        <v>4900.8472732884611</v>
      </c>
      <c r="AE54" s="526">
        <v>95.2</v>
      </c>
      <c r="AF54" s="525">
        <v>438466.40639751719</v>
      </c>
      <c r="AG54" s="526">
        <v>95.031999999999996</v>
      </c>
      <c r="AH54" s="527">
        <v>93.97</v>
      </c>
      <c r="AI54" s="525">
        <v>6148.5539805949702</v>
      </c>
      <c r="AJ54" s="525">
        <v>0</v>
      </c>
      <c r="AK54" s="525">
        <v>6148.5539805949702</v>
      </c>
      <c r="AL54" s="528">
        <v>49085</v>
      </c>
      <c r="AM54" s="525">
        <v>443801.9098154736</v>
      </c>
      <c r="AN54" s="525">
        <v>0</v>
      </c>
      <c r="AO54" s="529" t="s">
        <v>138</v>
      </c>
      <c r="AP54" s="530">
        <v>0</v>
      </c>
      <c r="AQ54" s="529" t="s">
        <v>1728</v>
      </c>
      <c r="AR54" s="529" t="s">
        <v>138</v>
      </c>
      <c r="AS54" s="529" t="s">
        <v>1731</v>
      </c>
    </row>
    <row r="55" spans="1:45" x14ac:dyDescent="0.15">
      <c r="A55" s="14" t="s">
        <v>114</v>
      </c>
      <c r="B55" s="14" t="s">
        <v>117</v>
      </c>
      <c r="C55" s="14" t="s">
        <v>14</v>
      </c>
      <c r="D55" s="14" t="s">
        <v>176</v>
      </c>
      <c r="E55" s="14" t="s">
        <v>925</v>
      </c>
      <c r="F55" s="14" t="s">
        <v>1642</v>
      </c>
      <c r="G55" s="14" t="s">
        <v>138</v>
      </c>
      <c r="H55" s="14" t="s">
        <v>1697</v>
      </c>
      <c r="I55" s="17">
        <v>21090026.758566514</v>
      </c>
      <c r="J55" s="14" t="s">
        <v>2</v>
      </c>
      <c r="K55" s="17">
        <v>0</v>
      </c>
      <c r="L55" s="14" t="s">
        <v>1697</v>
      </c>
      <c r="M55" s="17">
        <v>21090026.758566514</v>
      </c>
      <c r="N55" s="14" t="s">
        <v>2</v>
      </c>
      <c r="O55" s="17">
        <v>0</v>
      </c>
      <c r="P55" s="17">
        <v>20873640.923129298</v>
      </c>
      <c r="Q55" s="17">
        <v>216385.83543721438</v>
      </c>
      <c r="R55" s="17">
        <v>0</v>
      </c>
      <c r="S55" s="18">
        <v>0</v>
      </c>
      <c r="T55" s="14" t="s">
        <v>110</v>
      </c>
      <c r="U55" s="14" t="s">
        <v>138</v>
      </c>
      <c r="V55" s="14" t="s">
        <v>1714</v>
      </c>
      <c r="W55" s="18">
        <v>4.9008472732884609</v>
      </c>
      <c r="X55" s="18">
        <v>1</v>
      </c>
      <c r="Y55" s="14" t="s">
        <v>138</v>
      </c>
      <c r="Z55" s="14" t="s">
        <v>138</v>
      </c>
      <c r="AA55" s="18" t="s">
        <v>138</v>
      </c>
      <c r="AB55" s="18" t="s">
        <v>138</v>
      </c>
      <c r="AC55" s="14" t="s">
        <v>138</v>
      </c>
      <c r="AD55" s="525">
        <v>240141.51639113459</v>
      </c>
      <c r="AE55" s="526">
        <v>93.59</v>
      </c>
      <c r="AF55" s="525">
        <v>21121237.069299359</v>
      </c>
      <c r="AG55" s="526">
        <v>92.5</v>
      </c>
      <c r="AH55" s="527">
        <v>93.97</v>
      </c>
      <c r="AI55" s="525">
        <v>216385.83543721438</v>
      </c>
      <c r="AJ55" s="525">
        <v>0</v>
      </c>
      <c r="AK55" s="525">
        <v>216385.83543721438</v>
      </c>
      <c r="AL55" s="528">
        <v>49299</v>
      </c>
      <c r="AM55" s="525">
        <v>21090026.758566514</v>
      </c>
      <c r="AN55" s="525">
        <v>0</v>
      </c>
      <c r="AO55" s="529" t="s">
        <v>138</v>
      </c>
      <c r="AP55" s="530">
        <v>0</v>
      </c>
      <c r="AQ55" s="529" t="s">
        <v>1728</v>
      </c>
      <c r="AR55" s="529" t="s">
        <v>138</v>
      </c>
      <c r="AS55" s="529" t="s">
        <v>1731</v>
      </c>
    </row>
    <row r="56" spans="1:45" x14ac:dyDescent="0.15">
      <c r="A56" s="14" t="s">
        <v>114</v>
      </c>
      <c r="B56" s="14" t="s">
        <v>117</v>
      </c>
      <c r="C56" s="14" t="s">
        <v>14</v>
      </c>
      <c r="D56" s="14" t="s">
        <v>177</v>
      </c>
      <c r="E56" s="14" t="s">
        <v>926</v>
      </c>
      <c r="F56" s="14" t="s">
        <v>1642</v>
      </c>
      <c r="G56" s="14" t="s">
        <v>138</v>
      </c>
      <c r="H56" s="14" t="s">
        <v>1697</v>
      </c>
      <c r="I56" s="17">
        <v>12756150.231805051</v>
      </c>
      <c r="J56" s="14" t="s">
        <v>2</v>
      </c>
      <c r="K56" s="17">
        <v>0</v>
      </c>
      <c r="L56" s="14" t="s">
        <v>1697</v>
      </c>
      <c r="M56" s="17">
        <v>12756150.231805051</v>
      </c>
      <c r="N56" s="14" t="s">
        <v>2</v>
      </c>
      <c r="O56" s="17">
        <v>0</v>
      </c>
      <c r="P56" s="17">
        <v>12645120.409633828</v>
      </c>
      <c r="Q56" s="17">
        <v>111029.82217122294</v>
      </c>
      <c r="R56" s="17">
        <v>0</v>
      </c>
      <c r="S56" s="18">
        <v>0</v>
      </c>
      <c r="T56" s="14" t="s">
        <v>110</v>
      </c>
      <c r="U56" s="14" t="s">
        <v>138</v>
      </c>
      <c r="V56" s="14" t="s">
        <v>1714</v>
      </c>
      <c r="W56" s="18">
        <v>4.9008472732884609</v>
      </c>
      <c r="X56" s="18">
        <v>1</v>
      </c>
      <c r="Y56" s="14" t="s">
        <v>138</v>
      </c>
      <c r="Z56" s="14" t="s">
        <v>138</v>
      </c>
      <c r="AA56" s="18" t="s">
        <v>138</v>
      </c>
      <c r="AB56" s="18" t="s">
        <v>138</v>
      </c>
      <c r="AC56" s="14" t="s">
        <v>138</v>
      </c>
      <c r="AD56" s="525">
        <v>156827.11274523076</v>
      </c>
      <c r="AE56" s="526">
        <v>87.22</v>
      </c>
      <c r="AF56" s="525">
        <v>12854947.098105891</v>
      </c>
      <c r="AG56" s="526">
        <v>85.805000000000007</v>
      </c>
      <c r="AH56" s="527">
        <v>93.97</v>
      </c>
      <c r="AI56" s="525">
        <v>111029.82217122294</v>
      </c>
      <c r="AJ56" s="525">
        <v>0</v>
      </c>
      <c r="AK56" s="525">
        <v>111029.82217122294</v>
      </c>
      <c r="AL56" s="528">
        <v>49481</v>
      </c>
      <c r="AM56" s="525">
        <v>12756150.231805051</v>
      </c>
      <c r="AN56" s="525">
        <v>0</v>
      </c>
      <c r="AO56" s="529" t="s">
        <v>138</v>
      </c>
      <c r="AP56" s="530">
        <v>0</v>
      </c>
      <c r="AQ56" s="529" t="s">
        <v>1728</v>
      </c>
      <c r="AR56" s="529" t="s">
        <v>138</v>
      </c>
      <c r="AS56" s="529" t="s">
        <v>1731</v>
      </c>
    </row>
    <row r="57" spans="1:45" x14ac:dyDescent="0.15">
      <c r="A57" s="14" t="s">
        <v>114</v>
      </c>
      <c r="B57" s="14" t="s">
        <v>117</v>
      </c>
      <c r="C57" s="14" t="s">
        <v>14</v>
      </c>
      <c r="D57" s="14" t="s">
        <v>178</v>
      </c>
      <c r="E57" s="14" t="s">
        <v>927</v>
      </c>
      <c r="F57" s="14" t="s">
        <v>1642</v>
      </c>
      <c r="G57" s="14" t="s">
        <v>138</v>
      </c>
      <c r="H57" s="14" t="s">
        <v>1697</v>
      </c>
      <c r="I57" s="17">
        <v>45696334.73745767</v>
      </c>
      <c r="J57" s="14" t="s">
        <v>2</v>
      </c>
      <c r="K57" s="17">
        <v>0</v>
      </c>
      <c r="L57" s="14" t="s">
        <v>1697</v>
      </c>
      <c r="M57" s="17">
        <v>45696334.73745767</v>
      </c>
      <c r="N57" s="14" t="s">
        <v>2</v>
      </c>
      <c r="O57" s="17">
        <v>0</v>
      </c>
      <c r="P57" s="17">
        <v>44892668.954288155</v>
      </c>
      <c r="Q57" s="17">
        <v>803665.78316951741</v>
      </c>
      <c r="R57" s="17">
        <v>0</v>
      </c>
      <c r="S57" s="18">
        <v>0</v>
      </c>
      <c r="T57" s="14" t="s">
        <v>110</v>
      </c>
      <c r="U57" s="14" t="s">
        <v>138</v>
      </c>
      <c r="V57" s="14" t="s">
        <v>1714</v>
      </c>
      <c r="W57" s="18">
        <v>4.9008472732884609</v>
      </c>
      <c r="X57" s="18">
        <v>1</v>
      </c>
      <c r="Y57" s="14" t="s">
        <v>138</v>
      </c>
      <c r="Z57" s="14" t="s">
        <v>138</v>
      </c>
      <c r="AA57" s="18" t="s">
        <v>138</v>
      </c>
      <c r="AB57" s="18" t="s">
        <v>138</v>
      </c>
      <c r="AC57" s="14" t="s">
        <v>138</v>
      </c>
      <c r="AD57" s="525">
        <v>517039.38733193267</v>
      </c>
      <c r="AE57" s="526">
        <v>93.15</v>
      </c>
      <c r="AF57" s="525">
        <v>45258461.627631061</v>
      </c>
      <c r="AG57" s="526">
        <v>92.397999999999996</v>
      </c>
      <c r="AH57" s="527">
        <v>93.97</v>
      </c>
      <c r="AI57" s="525">
        <v>803665.78316951741</v>
      </c>
      <c r="AJ57" s="525">
        <v>0</v>
      </c>
      <c r="AK57" s="525">
        <v>803665.78316951741</v>
      </c>
      <c r="AL57" s="528">
        <v>50151</v>
      </c>
      <c r="AM57" s="525">
        <v>45696334.73745767</v>
      </c>
      <c r="AN57" s="525">
        <v>0</v>
      </c>
      <c r="AO57" s="529" t="s">
        <v>138</v>
      </c>
      <c r="AP57" s="530">
        <v>0</v>
      </c>
      <c r="AQ57" s="529" t="s">
        <v>1728</v>
      </c>
      <c r="AR57" s="529" t="s">
        <v>138</v>
      </c>
      <c r="AS57" s="529" t="s">
        <v>1731</v>
      </c>
    </row>
    <row r="58" spans="1:45" x14ac:dyDescent="0.15">
      <c r="A58" s="14" t="s">
        <v>114</v>
      </c>
      <c r="B58" s="14" t="s">
        <v>117</v>
      </c>
      <c r="C58" s="14" t="s">
        <v>14</v>
      </c>
      <c r="D58" s="14" t="s">
        <v>178</v>
      </c>
      <c r="E58" s="14" t="s">
        <v>927</v>
      </c>
      <c r="F58" s="14" t="s">
        <v>1642</v>
      </c>
      <c r="G58" s="14" t="s">
        <v>138</v>
      </c>
      <c r="H58" s="14" t="s">
        <v>1697</v>
      </c>
      <c r="I58" s="17">
        <v>17109785.267388016</v>
      </c>
      <c r="J58" s="14" t="s">
        <v>2</v>
      </c>
      <c r="K58" s="17">
        <v>0</v>
      </c>
      <c r="L58" s="14" t="s">
        <v>1697</v>
      </c>
      <c r="M58" s="17">
        <v>17109785.267388016</v>
      </c>
      <c r="N58" s="14" t="s">
        <v>2</v>
      </c>
      <c r="O58" s="17">
        <v>0</v>
      </c>
      <c r="P58" s="17">
        <v>16808155.662750348</v>
      </c>
      <c r="Q58" s="17">
        <v>48592.292782436954</v>
      </c>
      <c r="R58" s="17">
        <v>253037.31185522946</v>
      </c>
      <c r="S58" s="18">
        <v>0</v>
      </c>
      <c r="T58" s="14" t="s">
        <v>110</v>
      </c>
      <c r="U58" s="14" t="s">
        <v>138</v>
      </c>
      <c r="V58" s="14" t="s">
        <v>1714</v>
      </c>
      <c r="W58" s="18">
        <v>4.9008472732884609</v>
      </c>
      <c r="X58" s="18">
        <v>1</v>
      </c>
      <c r="Y58" s="14" t="s">
        <v>138</v>
      </c>
      <c r="Z58" s="14" t="s">
        <v>138</v>
      </c>
      <c r="AA58" s="18" t="s">
        <v>138</v>
      </c>
      <c r="AB58" s="18" t="s">
        <v>138</v>
      </c>
      <c r="AC58" s="14" t="s">
        <v>138</v>
      </c>
      <c r="AD58" s="525">
        <v>193583.46729489422</v>
      </c>
      <c r="AE58" s="526">
        <v>93.86</v>
      </c>
      <c r="AF58" s="525">
        <v>17075018.215755053</v>
      </c>
      <c r="AG58" s="526">
        <v>92.397999999999996</v>
      </c>
      <c r="AH58" s="527">
        <v>93.97</v>
      </c>
      <c r="AI58" s="525">
        <v>301629.60463766643</v>
      </c>
      <c r="AJ58" s="525">
        <v>253037.31185522946</v>
      </c>
      <c r="AK58" s="525">
        <v>48592.292782436954</v>
      </c>
      <c r="AL58" s="528">
        <v>50151</v>
      </c>
      <c r="AM58" s="525">
        <v>17109785.267388016</v>
      </c>
      <c r="AN58" s="525">
        <v>0</v>
      </c>
      <c r="AO58" s="529" t="s">
        <v>138</v>
      </c>
      <c r="AP58" s="530">
        <v>0</v>
      </c>
      <c r="AQ58" s="529" t="s">
        <v>1728</v>
      </c>
      <c r="AR58" s="529" t="s">
        <v>138</v>
      </c>
      <c r="AS58" s="529" t="s">
        <v>1731</v>
      </c>
    </row>
    <row r="59" spans="1:45" x14ac:dyDescent="0.15">
      <c r="A59" s="14" t="s">
        <v>114</v>
      </c>
      <c r="B59" s="14" t="s">
        <v>117</v>
      </c>
      <c r="C59" s="14" t="s">
        <v>14</v>
      </c>
      <c r="D59" s="14" t="s">
        <v>179</v>
      </c>
      <c r="E59" s="14" t="s">
        <v>928</v>
      </c>
      <c r="F59" s="14" t="s">
        <v>1642</v>
      </c>
      <c r="G59" s="14" t="s">
        <v>138</v>
      </c>
      <c r="H59" s="14" t="s">
        <v>1697</v>
      </c>
      <c r="I59" s="17">
        <v>8898913.244016856</v>
      </c>
      <c r="J59" s="14" t="s">
        <v>2</v>
      </c>
      <c r="K59" s="17">
        <v>0</v>
      </c>
      <c r="L59" s="14" t="s">
        <v>1697</v>
      </c>
      <c r="M59" s="17">
        <v>8898913.244016856</v>
      </c>
      <c r="N59" s="14" t="s">
        <v>2</v>
      </c>
      <c r="O59" s="17">
        <v>0</v>
      </c>
      <c r="P59" s="17">
        <v>8806650.1382922903</v>
      </c>
      <c r="Q59" s="17">
        <v>92263.105724564899</v>
      </c>
      <c r="R59" s="17">
        <v>0</v>
      </c>
      <c r="S59" s="18">
        <v>0</v>
      </c>
      <c r="T59" s="14" t="s">
        <v>110</v>
      </c>
      <c r="U59" s="14" t="s">
        <v>138</v>
      </c>
      <c r="V59" s="14" t="s">
        <v>1714</v>
      </c>
      <c r="W59" s="18">
        <v>4.9008472732884609</v>
      </c>
      <c r="X59" s="18">
        <v>1</v>
      </c>
      <c r="Y59" s="14" t="s">
        <v>138</v>
      </c>
      <c r="Z59" s="14" t="s">
        <v>138</v>
      </c>
      <c r="AA59" s="18" t="s">
        <v>138</v>
      </c>
      <c r="AB59" s="18" t="s">
        <v>138</v>
      </c>
      <c r="AC59" s="14" t="s">
        <v>138</v>
      </c>
      <c r="AD59" s="525">
        <v>110269.06364899037</v>
      </c>
      <c r="AE59" s="526">
        <v>85.8</v>
      </c>
      <c r="AF59" s="525">
        <v>8890582.1957200468</v>
      </c>
      <c r="AG59" s="526">
        <v>84.99</v>
      </c>
      <c r="AH59" s="527">
        <v>93.97</v>
      </c>
      <c r="AI59" s="525">
        <v>92263.105724564899</v>
      </c>
      <c r="AJ59" s="525">
        <v>0</v>
      </c>
      <c r="AK59" s="525">
        <v>92263.105724564899</v>
      </c>
      <c r="AL59" s="528">
        <v>50942</v>
      </c>
      <c r="AM59" s="525">
        <v>8898913.244016856</v>
      </c>
      <c r="AN59" s="525">
        <v>0</v>
      </c>
      <c r="AO59" s="529" t="s">
        <v>138</v>
      </c>
      <c r="AP59" s="530">
        <v>0</v>
      </c>
      <c r="AQ59" s="529" t="s">
        <v>1728</v>
      </c>
      <c r="AR59" s="529" t="s">
        <v>138</v>
      </c>
      <c r="AS59" s="529" t="s">
        <v>1731</v>
      </c>
    </row>
    <row r="60" spans="1:45" x14ac:dyDescent="0.15">
      <c r="A60" s="14" t="s">
        <v>114</v>
      </c>
      <c r="B60" s="14" t="s">
        <v>117</v>
      </c>
      <c r="C60" s="14" t="s">
        <v>14</v>
      </c>
      <c r="D60" s="14" t="s">
        <v>180</v>
      </c>
      <c r="E60" s="14" t="s">
        <v>929</v>
      </c>
      <c r="F60" s="14" t="s">
        <v>1642</v>
      </c>
      <c r="G60" s="14" t="s">
        <v>138</v>
      </c>
      <c r="H60" s="14" t="s">
        <v>1697</v>
      </c>
      <c r="I60" s="17">
        <v>18176527.503009729</v>
      </c>
      <c r="J60" s="14" t="s">
        <v>2</v>
      </c>
      <c r="K60" s="17">
        <v>0</v>
      </c>
      <c r="L60" s="14" t="s">
        <v>1697</v>
      </c>
      <c r="M60" s="17">
        <v>18176527.503009729</v>
      </c>
      <c r="N60" s="14" t="s">
        <v>2</v>
      </c>
      <c r="O60" s="17">
        <v>0</v>
      </c>
      <c r="P60" s="17">
        <v>17948742.982933465</v>
      </c>
      <c r="Q60" s="17">
        <v>227784.52007626506</v>
      </c>
      <c r="R60" s="17">
        <v>0</v>
      </c>
      <c r="S60" s="18">
        <v>0</v>
      </c>
      <c r="T60" s="14" t="s">
        <v>110</v>
      </c>
      <c r="U60" s="14" t="s">
        <v>138</v>
      </c>
      <c r="V60" s="14" t="s">
        <v>1714</v>
      </c>
      <c r="W60" s="18">
        <v>4.9008472732884609</v>
      </c>
      <c r="X60" s="18">
        <v>1</v>
      </c>
      <c r="Y60" s="14" t="s">
        <v>138</v>
      </c>
      <c r="Z60" s="14" t="s">
        <v>138</v>
      </c>
      <c r="AA60" s="18" t="s">
        <v>138</v>
      </c>
      <c r="AB60" s="18" t="s">
        <v>138</v>
      </c>
      <c r="AC60" s="14" t="s">
        <v>138</v>
      </c>
      <c r="AD60" s="525">
        <v>247492.78730106729</v>
      </c>
      <c r="AE60" s="526">
        <v>79.11</v>
      </c>
      <c r="AF60" s="525">
        <v>18399096.443400815</v>
      </c>
      <c r="AG60" s="526">
        <v>77.176000000000002</v>
      </c>
      <c r="AH60" s="527">
        <v>93.97</v>
      </c>
      <c r="AI60" s="525">
        <v>227784.52007626506</v>
      </c>
      <c r="AJ60" s="525">
        <v>0</v>
      </c>
      <c r="AK60" s="525">
        <v>227784.52007626506</v>
      </c>
      <c r="AL60" s="528">
        <v>51642</v>
      </c>
      <c r="AM60" s="525">
        <v>18176527.503009729</v>
      </c>
      <c r="AN60" s="525">
        <v>0</v>
      </c>
      <c r="AO60" s="529" t="s">
        <v>138</v>
      </c>
      <c r="AP60" s="530">
        <v>0</v>
      </c>
      <c r="AQ60" s="529" t="s">
        <v>1728</v>
      </c>
      <c r="AR60" s="529" t="s">
        <v>138</v>
      </c>
      <c r="AS60" s="529" t="s">
        <v>1731</v>
      </c>
    </row>
    <row r="61" spans="1:45" x14ac:dyDescent="0.15">
      <c r="A61" s="14" t="s">
        <v>114</v>
      </c>
      <c r="B61" s="14" t="s">
        <v>117</v>
      </c>
      <c r="C61" s="14" t="s">
        <v>14</v>
      </c>
      <c r="D61" s="14" t="s">
        <v>181</v>
      </c>
      <c r="E61" s="14" t="s">
        <v>930</v>
      </c>
      <c r="F61" s="14" t="s">
        <v>1642</v>
      </c>
      <c r="G61" s="14" t="s">
        <v>138</v>
      </c>
      <c r="H61" s="14" t="s">
        <v>1697</v>
      </c>
      <c r="I61" s="17">
        <v>20707298.374326725</v>
      </c>
      <c r="J61" s="14" t="s">
        <v>2</v>
      </c>
      <c r="K61" s="17">
        <v>0</v>
      </c>
      <c r="L61" s="14" t="s">
        <v>1697</v>
      </c>
      <c r="M61" s="17">
        <v>20707298.374326725</v>
      </c>
      <c r="N61" s="14" t="s">
        <v>2</v>
      </c>
      <c r="O61" s="17">
        <v>0</v>
      </c>
      <c r="P61" s="17">
        <v>20684246.896117505</v>
      </c>
      <c r="Q61" s="17">
        <v>23051.478209221408</v>
      </c>
      <c r="R61" s="17">
        <v>0</v>
      </c>
      <c r="S61" s="18">
        <v>0</v>
      </c>
      <c r="T61" s="14" t="s">
        <v>110</v>
      </c>
      <c r="U61" s="14" t="s">
        <v>138</v>
      </c>
      <c r="V61" s="14" t="s">
        <v>1714</v>
      </c>
      <c r="W61" s="18">
        <v>4.9008472732884609</v>
      </c>
      <c r="X61" s="18">
        <v>1</v>
      </c>
      <c r="Y61" s="14" t="s">
        <v>138</v>
      </c>
      <c r="Z61" s="14" t="s">
        <v>138</v>
      </c>
      <c r="AA61" s="18" t="s">
        <v>138</v>
      </c>
      <c r="AB61" s="18" t="s">
        <v>138</v>
      </c>
      <c r="AC61" s="14" t="s">
        <v>138</v>
      </c>
      <c r="AD61" s="525">
        <v>298461.59894326731</v>
      </c>
      <c r="AE61" s="526">
        <v>75.790000000000006</v>
      </c>
      <c r="AF61" s="525">
        <v>21258215.162486099</v>
      </c>
      <c r="AG61" s="526">
        <v>73.75</v>
      </c>
      <c r="AH61" s="527">
        <v>93.97</v>
      </c>
      <c r="AI61" s="525">
        <v>23051.478209221408</v>
      </c>
      <c r="AJ61" s="525">
        <v>0</v>
      </c>
      <c r="AK61" s="525">
        <v>23051.478209221408</v>
      </c>
      <c r="AL61" s="528">
        <v>53772</v>
      </c>
      <c r="AM61" s="525">
        <v>20707298.374326725</v>
      </c>
      <c r="AN61" s="525">
        <v>0</v>
      </c>
      <c r="AO61" s="529" t="s">
        <v>138</v>
      </c>
      <c r="AP61" s="530">
        <v>0</v>
      </c>
      <c r="AQ61" s="529" t="s">
        <v>1728</v>
      </c>
      <c r="AR61" s="529" t="s">
        <v>138</v>
      </c>
      <c r="AS61" s="529" t="s">
        <v>1731</v>
      </c>
    </row>
    <row r="62" spans="1:45" x14ac:dyDescent="0.15">
      <c r="A62" s="14" t="s">
        <v>114</v>
      </c>
      <c r="B62" s="14" t="s">
        <v>117</v>
      </c>
      <c r="C62" s="14" t="s">
        <v>14</v>
      </c>
      <c r="D62" s="14" t="s">
        <v>182</v>
      </c>
      <c r="E62" s="14" t="s">
        <v>931</v>
      </c>
      <c r="F62" s="14" t="s">
        <v>1642</v>
      </c>
      <c r="G62" s="14" t="s">
        <v>138</v>
      </c>
      <c r="H62" s="14" t="s">
        <v>1697</v>
      </c>
      <c r="I62" s="17">
        <v>15391529.73717886</v>
      </c>
      <c r="J62" s="14" t="s">
        <v>2</v>
      </c>
      <c r="K62" s="17">
        <v>0</v>
      </c>
      <c r="L62" s="14" t="s">
        <v>1697</v>
      </c>
      <c r="M62" s="17">
        <v>15391529.73717886</v>
      </c>
      <c r="N62" s="14" t="s">
        <v>2</v>
      </c>
      <c r="O62" s="17">
        <v>0</v>
      </c>
      <c r="P62" s="17">
        <v>15252425.852478858</v>
      </c>
      <c r="Q62" s="17">
        <v>139103.8847000013</v>
      </c>
      <c r="R62" s="17">
        <v>0</v>
      </c>
      <c r="S62" s="18">
        <v>0</v>
      </c>
      <c r="T62" s="14" t="s">
        <v>110</v>
      </c>
      <c r="U62" s="14" t="s">
        <v>138</v>
      </c>
      <c r="V62" s="14" t="s">
        <v>1714</v>
      </c>
      <c r="W62" s="18">
        <v>4.9008472732884609</v>
      </c>
      <c r="X62" s="18">
        <v>1</v>
      </c>
      <c r="Y62" s="14" t="s">
        <v>138</v>
      </c>
      <c r="Z62" s="14" t="s">
        <v>138</v>
      </c>
      <c r="AA62" s="18" t="s">
        <v>138</v>
      </c>
      <c r="AB62" s="18" t="s">
        <v>138</v>
      </c>
      <c r="AC62" s="14" t="s">
        <v>138</v>
      </c>
      <c r="AD62" s="525">
        <v>308753.37821717304</v>
      </c>
      <c r="AE62" s="526">
        <v>54.64</v>
      </c>
      <c r="AF62" s="525">
        <v>15853006.454668503</v>
      </c>
      <c r="AG62" s="526">
        <v>52.57</v>
      </c>
      <c r="AH62" s="527">
        <v>93.97</v>
      </c>
      <c r="AI62" s="525">
        <v>139103.8847000013</v>
      </c>
      <c r="AJ62" s="525">
        <v>0</v>
      </c>
      <c r="AK62" s="525">
        <v>139103.8847000013</v>
      </c>
      <c r="AL62" s="528">
        <v>55325</v>
      </c>
      <c r="AM62" s="525">
        <v>15391529.73717886</v>
      </c>
      <c r="AN62" s="525">
        <v>0</v>
      </c>
      <c r="AO62" s="529" t="s">
        <v>138</v>
      </c>
      <c r="AP62" s="530">
        <v>0</v>
      </c>
      <c r="AQ62" s="529" t="s">
        <v>1728</v>
      </c>
      <c r="AR62" s="529" t="s">
        <v>138</v>
      </c>
      <c r="AS62" s="529" t="s">
        <v>1731</v>
      </c>
    </row>
    <row r="63" spans="1:45" x14ac:dyDescent="0.15">
      <c r="A63" s="14" t="s">
        <v>114</v>
      </c>
      <c r="B63" s="14" t="s">
        <v>117</v>
      </c>
      <c r="C63" s="14" t="s">
        <v>14</v>
      </c>
      <c r="D63" s="14" t="s">
        <v>183</v>
      </c>
      <c r="E63" s="14" t="s">
        <v>932</v>
      </c>
      <c r="F63" s="14" t="s">
        <v>1642</v>
      </c>
      <c r="G63" s="14" t="s">
        <v>138</v>
      </c>
      <c r="H63" s="14" t="s">
        <v>1697</v>
      </c>
      <c r="I63" s="17">
        <v>5597852.2416139469</v>
      </c>
      <c r="J63" s="14" t="s">
        <v>2</v>
      </c>
      <c r="K63" s="17">
        <v>0</v>
      </c>
      <c r="L63" s="14" t="s">
        <v>1697</v>
      </c>
      <c r="M63" s="17">
        <v>5597852.2416139469</v>
      </c>
      <c r="N63" s="14" t="s">
        <v>2</v>
      </c>
      <c r="O63" s="17">
        <v>0</v>
      </c>
      <c r="P63" s="17">
        <v>5522937.4001097325</v>
      </c>
      <c r="Q63" s="17">
        <v>74914.841504214739</v>
      </c>
      <c r="R63" s="17">
        <v>0</v>
      </c>
      <c r="S63" s="18">
        <v>0</v>
      </c>
      <c r="T63" s="14" t="s">
        <v>110</v>
      </c>
      <c r="U63" s="14" t="s">
        <v>138</v>
      </c>
      <c r="V63" s="14" t="s">
        <v>1714</v>
      </c>
      <c r="W63" s="18">
        <v>4.9008472732884609</v>
      </c>
      <c r="X63" s="18">
        <v>1</v>
      </c>
      <c r="Y63" s="14" t="s">
        <v>138</v>
      </c>
      <c r="Z63" s="14" t="s">
        <v>138</v>
      </c>
      <c r="AA63" s="18" t="s">
        <v>138</v>
      </c>
      <c r="AB63" s="18" t="s">
        <v>138</v>
      </c>
      <c r="AC63" s="14" t="s">
        <v>138</v>
      </c>
      <c r="AD63" s="525">
        <v>61260.590916105764</v>
      </c>
      <c r="AE63" s="526">
        <v>99.96</v>
      </c>
      <c r="AF63" s="525">
        <v>5754700.4280024525</v>
      </c>
      <c r="AG63" s="526">
        <v>95.94</v>
      </c>
      <c r="AH63" s="527">
        <v>93.97</v>
      </c>
      <c r="AI63" s="525">
        <v>74914.841504214739</v>
      </c>
      <c r="AJ63" s="525">
        <v>0</v>
      </c>
      <c r="AK63" s="525">
        <v>74914.841504214739</v>
      </c>
      <c r="AL63" s="528">
        <v>56421</v>
      </c>
      <c r="AM63" s="525">
        <v>5597852.2416139469</v>
      </c>
      <c r="AN63" s="525">
        <v>0</v>
      </c>
      <c r="AO63" s="529" t="s">
        <v>138</v>
      </c>
      <c r="AP63" s="530">
        <v>0</v>
      </c>
      <c r="AQ63" s="529" t="s">
        <v>1728</v>
      </c>
      <c r="AR63" s="529" t="s">
        <v>138</v>
      </c>
      <c r="AS63" s="529" t="s">
        <v>1731</v>
      </c>
    </row>
    <row r="64" spans="1:45" x14ac:dyDescent="0.15">
      <c r="A64" s="14" t="s">
        <v>114</v>
      </c>
      <c r="B64" s="14" t="s">
        <v>117</v>
      </c>
      <c r="C64" s="14" t="s">
        <v>14</v>
      </c>
      <c r="D64" s="14" t="s">
        <v>183</v>
      </c>
      <c r="E64" s="14" t="s">
        <v>932</v>
      </c>
      <c r="F64" s="14" t="s">
        <v>1642</v>
      </c>
      <c r="G64" s="14" t="s">
        <v>138</v>
      </c>
      <c r="H64" s="14" t="s">
        <v>1697</v>
      </c>
      <c r="I64" s="17">
        <v>895667.23265816143</v>
      </c>
      <c r="J64" s="14" t="s">
        <v>2</v>
      </c>
      <c r="K64" s="17">
        <v>0</v>
      </c>
      <c r="L64" s="14" t="s">
        <v>1697</v>
      </c>
      <c r="M64" s="17">
        <v>895667.23265816143</v>
      </c>
      <c r="N64" s="14" t="s">
        <v>2</v>
      </c>
      <c r="O64" s="17">
        <v>0</v>
      </c>
      <c r="P64" s="17">
        <v>883670.00754162401</v>
      </c>
      <c r="Q64" s="17">
        <v>6470.8336972864199</v>
      </c>
      <c r="R64" s="17">
        <v>5526.3914192510001</v>
      </c>
      <c r="S64" s="18">
        <v>0</v>
      </c>
      <c r="T64" s="14" t="s">
        <v>110</v>
      </c>
      <c r="U64" s="14" t="s">
        <v>138</v>
      </c>
      <c r="V64" s="14" t="s">
        <v>1714</v>
      </c>
      <c r="W64" s="18">
        <v>4.9008472732884609</v>
      </c>
      <c r="X64" s="18">
        <v>1</v>
      </c>
      <c r="Y64" s="14" t="s">
        <v>138</v>
      </c>
      <c r="Z64" s="14" t="s">
        <v>138</v>
      </c>
      <c r="AA64" s="18" t="s">
        <v>138</v>
      </c>
      <c r="AB64" s="18" t="s">
        <v>138</v>
      </c>
      <c r="AC64" s="14" t="s">
        <v>138</v>
      </c>
      <c r="AD64" s="525">
        <v>9801.6945465769222</v>
      </c>
      <c r="AE64" s="526">
        <v>96.73</v>
      </c>
      <c r="AF64" s="525">
        <v>890992.46146958985</v>
      </c>
      <c r="AG64" s="526">
        <v>95.94</v>
      </c>
      <c r="AH64" s="527">
        <v>93.97</v>
      </c>
      <c r="AI64" s="525">
        <v>11997.22511653742</v>
      </c>
      <c r="AJ64" s="525">
        <v>5526.3914192510001</v>
      </c>
      <c r="AK64" s="525">
        <v>6470.8336972864199</v>
      </c>
      <c r="AL64" s="528">
        <v>56421</v>
      </c>
      <c r="AM64" s="525">
        <v>895667.23265816143</v>
      </c>
      <c r="AN64" s="525">
        <v>0</v>
      </c>
      <c r="AO64" s="529" t="s">
        <v>138</v>
      </c>
      <c r="AP64" s="530">
        <v>0</v>
      </c>
      <c r="AQ64" s="529" t="s">
        <v>1728</v>
      </c>
      <c r="AR64" s="529" t="s">
        <v>138</v>
      </c>
      <c r="AS64" s="529" t="s">
        <v>1731</v>
      </c>
    </row>
    <row r="65" spans="1:45" x14ac:dyDescent="0.15">
      <c r="A65" s="14" t="s">
        <v>114</v>
      </c>
      <c r="B65" s="14" t="s">
        <v>9</v>
      </c>
      <c r="C65" s="14" t="s">
        <v>17</v>
      </c>
      <c r="D65" s="14" t="s">
        <v>184</v>
      </c>
      <c r="E65" s="14" t="s">
        <v>933</v>
      </c>
      <c r="F65" s="14" t="s">
        <v>1643</v>
      </c>
      <c r="G65" s="14" t="s">
        <v>138</v>
      </c>
      <c r="H65" s="14" t="s">
        <v>1697</v>
      </c>
      <c r="I65" s="17">
        <v>789989.9198449332</v>
      </c>
      <c r="J65" s="14" t="s">
        <v>2</v>
      </c>
      <c r="K65" s="17">
        <v>0</v>
      </c>
      <c r="L65" s="14" t="s">
        <v>1697</v>
      </c>
      <c r="M65" s="17">
        <v>789989.9198449332</v>
      </c>
      <c r="N65" s="14" t="s">
        <v>2</v>
      </c>
      <c r="O65" s="17">
        <v>0</v>
      </c>
      <c r="P65" s="17">
        <v>783874.69162579661</v>
      </c>
      <c r="Q65" s="17">
        <v>6115.2282191366094</v>
      </c>
      <c r="R65" s="17">
        <v>0</v>
      </c>
      <c r="S65" s="18">
        <v>0</v>
      </c>
      <c r="T65" s="14" t="s">
        <v>110</v>
      </c>
      <c r="U65" s="14" t="s">
        <v>138</v>
      </c>
      <c r="V65" s="14" t="s">
        <v>1714</v>
      </c>
      <c r="W65" s="18">
        <v>4.9008472732884609</v>
      </c>
      <c r="X65" s="18">
        <v>1</v>
      </c>
      <c r="Y65" s="14" t="s">
        <v>138</v>
      </c>
      <c r="Z65" s="14" t="s">
        <v>138</v>
      </c>
      <c r="AA65" s="18" t="s">
        <v>138</v>
      </c>
      <c r="AB65" s="18" t="s">
        <v>138</v>
      </c>
      <c r="AC65" s="14" t="s">
        <v>138</v>
      </c>
      <c r="AD65" s="525">
        <v>4900.8472732884611</v>
      </c>
      <c r="AE65" s="526">
        <v>95.93</v>
      </c>
      <c r="AF65" s="525">
        <v>762006.47398223798</v>
      </c>
      <c r="AG65" s="526">
        <v>98.683840000000004</v>
      </c>
      <c r="AH65" s="527">
        <v>162.08000000000001</v>
      </c>
      <c r="AI65" s="525">
        <v>6115.2282191366094</v>
      </c>
      <c r="AJ65" s="525">
        <v>0</v>
      </c>
      <c r="AK65" s="525">
        <v>6115.2282191366094</v>
      </c>
      <c r="AL65" s="528">
        <v>46195</v>
      </c>
      <c r="AM65" s="525">
        <v>789989.9198449332</v>
      </c>
      <c r="AN65" s="525">
        <v>0</v>
      </c>
      <c r="AO65" s="529" t="s">
        <v>138</v>
      </c>
      <c r="AP65" s="530">
        <v>0</v>
      </c>
      <c r="AQ65" s="529" t="s">
        <v>1728</v>
      </c>
      <c r="AR65" s="529" t="s">
        <v>138</v>
      </c>
      <c r="AS65" s="529" t="s">
        <v>1731</v>
      </c>
    </row>
    <row r="66" spans="1:45" x14ac:dyDescent="0.15">
      <c r="A66" s="14" t="s">
        <v>114</v>
      </c>
      <c r="B66" s="14" t="s">
        <v>9</v>
      </c>
      <c r="C66" s="14" t="s">
        <v>17</v>
      </c>
      <c r="D66" s="14" t="s">
        <v>185</v>
      </c>
      <c r="E66" s="14" t="s">
        <v>934</v>
      </c>
      <c r="F66" s="14" t="s">
        <v>1644</v>
      </c>
      <c r="G66" s="14" t="s">
        <v>138</v>
      </c>
      <c r="H66" s="14" t="s">
        <v>1697</v>
      </c>
      <c r="I66" s="17">
        <v>130412787.86591348</v>
      </c>
      <c r="J66" s="14" t="s">
        <v>2</v>
      </c>
      <c r="K66" s="17">
        <v>0</v>
      </c>
      <c r="L66" s="14" t="s">
        <v>1697</v>
      </c>
      <c r="M66" s="17">
        <v>130412787.86591348</v>
      </c>
      <c r="N66" s="14" t="s">
        <v>2</v>
      </c>
      <c r="O66" s="17">
        <v>0</v>
      </c>
      <c r="P66" s="17">
        <v>130358818.21647736</v>
      </c>
      <c r="Q66" s="17">
        <v>53969.649436107255</v>
      </c>
      <c r="R66" s="17">
        <v>0</v>
      </c>
      <c r="S66" s="18">
        <v>0</v>
      </c>
      <c r="T66" s="14" t="s">
        <v>110</v>
      </c>
      <c r="U66" s="14" t="s">
        <v>138</v>
      </c>
      <c r="V66" s="14" t="s">
        <v>1714</v>
      </c>
      <c r="W66" s="18">
        <v>4.9008472732884609</v>
      </c>
      <c r="X66" s="18">
        <v>1</v>
      </c>
      <c r="Y66" s="14" t="s">
        <v>138</v>
      </c>
      <c r="Z66" s="14" t="s">
        <v>138</v>
      </c>
      <c r="AA66" s="18" t="s">
        <v>138</v>
      </c>
      <c r="AB66" s="18" t="s">
        <v>138</v>
      </c>
      <c r="AC66" s="14" t="s">
        <v>138</v>
      </c>
      <c r="AD66" s="525">
        <v>736597.34517525567</v>
      </c>
      <c r="AE66" s="526">
        <v>109.71</v>
      </c>
      <c r="AF66" s="525">
        <v>130981081.98031753</v>
      </c>
      <c r="AG66" s="526">
        <v>109.18949000000001</v>
      </c>
      <c r="AH66" s="527">
        <v>162.08000000000001</v>
      </c>
      <c r="AI66" s="525">
        <v>53969.649436107255</v>
      </c>
      <c r="AJ66" s="525">
        <v>0</v>
      </c>
      <c r="AK66" s="525">
        <v>53969.649436107255</v>
      </c>
      <c r="AL66" s="528">
        <v>46840</v>
      </c>
      <c r="AM66" s="525">
        <v>130412787.86591347</v>
      </c>
      <c r="AN66" s="525">
        <v>0</v>
      </c>
      <c r="AO66" s="529" t="s">
        <v>138</v>
      </c>
      <c r="AP66" s="530">
        <v>0</v>
      </c>
      <c r="AQ66" s="529" t="s">
        <v>1728</v>
      </c>
      <c r="AR66" s="529" t="s">
        <v>138</v>
      </c>
      <c r="AS66" s="529" t="s">
        <v>1731</v>
      </c>
    </row>
    <row r="67" spans="1:45" x14ac:dyDescent="0.15">
      <c r="A67" s="14" t="s">
        <v>114</v>
      </c>
      <c r="B67" s="14" t="s">
        <v>9</v>
      </c>
      <c r="C67" s="14" t="s">
        <v>17</v>
      </c>
      <c r="D67" s="14" t="s">
        <v>186</v>
      </c>
      <c r="E67" s="14" t="s">
        <v>935</v>
      </c>
      <c r="F67" s="14" t="s">
        <v>1643</v>
      </c>
      <c r="G67" s="14" t="s">
        <v>138</v>
      </c>
      <c r="H67" s="14" t="s">
        <v>1697</v>
      </c>
      <c r="I67" s="17">
        <v>762256.90727790305</v>
      </c>
      <c r="J67" s="14" t="s">
        <v>2</v>
      </c>
      <c r="K67" s="17">
        <v>0</v>
      </c>
      <c r="L67" s="14" t="s">
        <v>1697</v>
      </c>
      <c r="M67" s="17">
        <v>762256.90727790305</v>
      </c>
      <c r="N67" s="14" t="s">
        <v>2</v>
      </c>
      <c r="O67" s="17">
        <v>0</v>
      </c>
      <c r="P67" s="17">
        <v>757351.30618275946</v>
      </c>
      <c r="Q67" s="17">
        <v>4905.601095143551</v>
      </c>
      <c r="R67" s="17">
        <v>0</v>
      </c>
      <c r="S67" s="18">
        <v>0</v>
      </c>
      <c r="T67" s="14" t="s">
        <v>110</v>
      </c>
      <c r="U67" s="14" t="s">
        <v>138</v>
      </c>
      <c r="V67" s="14" t="s">
        <v>1714</v>
      </c>
      <c r="W67" s="18">
        <v>4.9008472732884609</v>
      </c>
      <c r="X67" s="18">
        <v>1</v>
      </c>
      <c r="Y67" s="14" t="s">
        <v>138</v>
      </c>
      <c r="Z67" s="14" t="s">
        <v>138</v>
      </c>
      <c r="AA67" s="18" t="s">
        <v>138</v>
      </c>
      <c r="AB67" s="18" t="s">
        <v>138</v>
      </c>
      <c r="AC67" s="14" t="s">
        <v>138</v>
      </c>
      <c r="AD67" s="525">
        <v>4900.8472732884611</v>
      </c>
      <c r="AE67" s="526">
        <v>92.36</v>
      </c>
      <c r="AF67" s="525">
        <v>733671.14728532068</v>
      </c>
      <c r="AG67" s="526">
        <v>95.344750000000005</v>
      </c>
      <c r="AH67" s="527">
        <v>162.08000000000001</v>
      </c>
      <c r="AI67" s="525">
        <v>4905.601095143551</v>
      </c>
      <c r="AJ67" s="525">
        <v>0</v>
      </c>
      <c r="AK67" s="525">
        <v>4905.601095143551</v>
      </c>
      <c r="AL67" s="528">
        <v>46926</v>
      </c>
      <c r="AM67" s="525">
        <v>762256.90727790305</v>
      </c>
      <c r="AN67" s="525">
        <v>0</v>
      </c>
      <c r="AO67" s="529" t="s">
        <v>138</v>
      </c>
      <c r="AP67" s="530">
        <v>0</v>
      </c>
      <c r="AQ67" s="529" t="s">
        <v>1728</v>
      </c>
      <c r="AR67" s="529" t="s">
        <v>138</v>
      </c>
      <c r="AS67" s="529" t="s">
        <v>1731</v>
      </c>
    </row>
    <row r="68" spans="1:45" x14ac:dyDescent="0.15">
      <c r="A68" s="14" t="s">
        <v>114</v>
      </c>
      <c r="B68" s="14" t="s">
        <v>9</v>
      </c>
      <c r="C68" s="14" t="s">
        <v>17</v>
      </c>
      <c r="D68" s="14" t="s">
        <v>187</v>
      </c>
      <c r="E68" s="14" t="s">
        <v>936</v>
      </c>
      <c r="F68" s="14" t="s">
        <v>1643</v>
      </c>
      <c r="G68" s="14" t="s">
        <v>138</v>
      </c>
      <c r="H68" s="14" t="s">
        <v>1697</v>
      </c>
      <c r="I68" s="17">
        <v>750265.9552458754</v>
      </c>
      <c r="J68" s="14" t="s">
        <v>2</v>
      </c>
      <c r="K68" s="17">
        <v>0</v>
      </c>
      <c r="L68" s="14" t="s">
        <v>1697</v>
      </c>
      <c r="M68" s="17">
        <v>750265.9552458754</v>
      </c>
      <c r="N68" s="14" t="s">
        <v>2</v>
      </c>
      <c r="O68" s="17">
        <v>0</v>
      </c>
      <c r="P68" s="17">
        <v>744755.54058873537</v>
      </c>
      <c r="Q68" s="17">
        <v>5510.4146571400797</v>
      </c>
      <c r="R68" s="17">
        <v>0</v>
      </c>
      <c r="S68" s="18">
        <v>0</v>
      </c>
      <c r="T68" s="14" t="s">
        <v>110</v>
      </c>
      <c r="U68" s="14" t="s">
        <v>138</v>
      </c>
      <c r="V68" s="14" t="s">
        <v>1714</v>
      </c>
      <c r="W68" s="18">
        <v>4.9008472732884609</v>
      </c>
      <c r="X68" s="18">
        <v>1</v>
      </c>
      <c r="Y68" s="14" t="s">
        <v>138</v>
      </c>
      <c r="Z68" s="14" t="s">
        <v>138</v>
      </c>
      <c r="AA68" s="18" t="s">
        <v>138</v>
      </c>
      <c r="AB68" s="18" t="s">
        <v>138</v>
      </c>
      <c r="AC68" s="14" t="s">
        <v>138</v>
      </c>
      <c r="AD68" s="525">
        <v>4900.8472732884611</v>
      </c>
      <c r="AE68" s="526">
        <v>91.15</v>
      </c>
      <c r="AF68" s="525">
        <v>724083.61976458644</v>
      </c>
      <c r="AG68" s="526">
        <v>93.759039999999999</v>
      </c>
      <c r="AH68" s="527">
        <v>162.08000000000001</v>
      </c>
      <c r="AI68" s="525">
        <v>5510.4146571400797</v>
      </c>
      <c r="AJ68" s="525">
        <v>0</v>
      </c>
      <c r="AK68" s="525">
        <v>5510.4146571400797</v>
      </c>
      <c r="AL68" s="528">
        <v>47291</v>
      </c>
      <c r="AM68" s="525">
        <v>750265.9552458754</v>
      </c>
      <c r="AN68" s="525">
        <v>0</v>
      </c>
      <c r="AO68" s="529" t="s">
        <v>138</v>
      </c>
      <c r="AP68" s="530">
        <v>0</v>
      </c>
      <c r="AQ68" s="529" t="s">
        <v>1728</v>
      </c>
      <c r="AR68" s="529" t="s">
        <v>138</v>
      </c>
      <c r="AS68" s="529" t="s">
        <v>1731</v>
      </c>
    </row>
    <row r="69" spans="1:45" x14ac:dyDescent="0.15">
      <c r="A69" s="14" t="s">
        <v>114</v>
      </c>
      <c r="B69" s="14" t="s">
        <v>9</v>
      </c>
      <c r="C69" s="14" t="s">
        <v>17</v>
      </c>
      <c r="D69" s="14" t="s">
        <v>188</v>
      </c>
      <c r="E69" s="14" t="s">
        <v>937</v>
      </c>
      <c r="F69" s="14" t="s">
        <v>1643</v>
      </c>
      <c r="G69" s="14" t="s">
        <v>138</v>
      </c>
      <c r="H69" s="14" t="s">
        <v>1697</v>
      </c>
      <c r="I69" s="17">
        <v>21040103.19963076</v>
      </c>
      <c r="J69" s="14" t="s">
        <v>2</v>
      </c>
      <c r="K69" s="17">
        <v>0</v>
      </c>
      <c r="L69" s="14" t="s">
        <v>1697</v>
      </c>
      <c r="M69" s="17">
        <v>21040103.19963076</v>
      </c>
      <c r="N69" s="14" t="s">
        <v>2</v>
      </c>
      <c r="O69" s="17">
        <v>0</v>
      </c>
      <c r="P69" s="17">
        <v>20795678.538756661</v>
      </c>
      <c r="Q69" s="17">
        <v>244424.66087409778</v>
      </c>
      <c r="R69" s="17">
        <v>0</v>
      </c>
      <c r="S69" s="18">
        <v>0</v>
      </c>
      <c r="T69" s="14" t="s">
        <v>110</v>
      </c>
      <c r="U69" s="14" t="s">
        <v>138</v>
      </c>
      <c r="V69" s="14" t="s">
        <v>1714</v>
      </c>
      <c r="W69" s="18">
        <v>4.9008472732884609</v>
      </c>
      <c r="X69" s="18">
        <v>1</v>
      </c>
      <c r="Y69" s="14" t="s">
        <v>138</v>
      </c>
      <c r="Z69" s="14" t="s">
        <v>138</v>
      </c>
      <c r="AA69" s="18" t="s">
        <v>138</v>
      </c>
      <c r="AB69" s="18" t="s">
        <v>138</v>
      </c>
      <c r="AC69" s="14" t="s">
        <v>138</v>
      </c>
      <c r="AD69" s="525">
        <v>127422.02910549998</v>
      </c>
      <c r="AE69" s="526">
        <v>99.26</v>
      </c>
      <c r="AF69" s="525">
        <v>20499836.785740279</v>
      </c>
      <c r="AG69" s="526">
        <v>100.69297</v>
      </c>
      <c r="AH69" s="527">
        <v>162.08000000000001</v>
      </c>
      <c r="AI69" s="525">
        <v>244424.66087409778</v>
      </c>
      <c r="AJ69" s="525">
        <v>0</v>
      </c>
      <c r="AK69" s="525">
        <v>244424.66087409778</v>
      </c>
      <c r="AL69" s="528">
        <v>47413</v>
      </c>
      <c r="AM69" s="525">
        <v>21040103.19963076</v>
      </c>
      <c r="AN69" s="525">
        <v>0</v>
      </c>
      <c r="AO69" s="529" t="s">
        <v>138</v>
      </c>
      <c r="AP69" s="530">
        <v>0</v>
      </c>
      <c r="AQ69" s="529" t="s">
        <v>1728</v>
      </c>
      <c r="AR69" s="529" t="s">
        <v>138</v>
      </c>
      <c r="AS69" s="529" t="s">
        <v>1731</v>
      </c>
    </row>
    <row r="70" spans="1:45" x14ac:dyDescent="0.15">
      <c r="A70" s="14" t="s">
        <v>114</v>
      </c>
      <c r="B70" s="14" t="s">
        <v>9</v>
      </c>
      <c r="C70" s="14" t="s">
        <v>17</v>
      </c>
      <c r="D70" s="14" t="s">
        <v>188</v>
      </c>
      <c r="E70" s="14" t="s">
        <v>937</v>
      </c>
      <c r="F70" s="14" t="s">
        <v>1643</v>
      </c>
      <c r="G70" s="14" t="s">
        <v>138</v>
      </c>
      <c r="H70" s="14" t="s">
        <v>1697</v>
      </c>
      <c r="I70" s="17">
        <v>8496968.6376185026</v>
      </c>
      <c r="J70" s="14" t="s">
        <v>2</v>
      </c>
      <c r="K70" s="17">
        <v>0</v>
      </c>
      <c r="L70" s="14" t="s">
        <v>1697</v>
      </c>
      <c r="M70" s="17">
        <v>8496968.6376185026</v>
      </c>
      <c r="N70" s="14" t="s">
        <v>2</v>
      </c>
      <c r="O70" s="17">
        <v>0</v>
      </c>
      <c r="P70" s="17">
        <v>8398254.7426619977</v>
      </c>
      <c r="Q70" s="17">
        <v>32698.649041271543</v>
      </c>
      <c r="R70" s="17">
        <v>66015.245915232037</v>
      </c>
      <c r="S70" s="18">
        <v>0</v>
      </c>
      <c r="T70" s="14" t="s">
        <v>110</v>
      </c>
      <c r="U70" s="14" t="s">
        <v>138</v>
      </c>
      <c r="V70" s="14" t="s">
        <v>1714</v>
      </c>
      <c r="W70" s="18">
        <v>4.9008472732884609</v>
      </c>
      <c r="X70" s="18">
        <v>1</v>
      </c>
      <c r="Y70" s="14" t="s">
        <v>138</v>
      </c>
      <c r="Z70" s="14" t="s">
        <v>138</v>
      </c>
      <c r="AA70" s="18" t="s">
        <v>138</v>
      </c>
      <c r="AB70" s="18" t="s">
        <v>138</v>
      </c>
      <c r="AC70" s="14" t="s">
        <v>138</v>
      </c>
      <c r="AD70" s="525">
        <v>51458.89636952884</v>
      </c>
      <c r="AE70" s="526">
        <v>100.9</v>
      </c>
      <c r="AF70" s="525">
        <v>8416189.2462331802</v>
      </c>
      <c r="AG70" s="526">
        <v>100.69297</v>
      </c>
      <c r="AH70" s="527">
        <v>162.08000000000001</v>
      </c>
      <c r="AI70" s="525">
        <v>98713.894956503573</v>
      </c>
      <c r="AJ70" s="525">
        <v>66015.245915232037</v>
      </c>
      <c r="AK70" s="525">
        <v>32698.649041271543</v>
      </c>
      <c r="AL70" s="528">
        <v>47413</v>
      </c>
      <c r="AM70" s="525">
        <v>8496968.6376185007</v>
      </c>
      <c r="AN70" s="525">
        <v>0</v>
      </c>
      <c r="AO70" s="529" t="s">
        <v>138</v>
      </c>
      <c r="AP70" s="530">
        <v>0</v>
      </c>
      <c r="AQ70" s="529" t="s">
        <v>1728</v>
      </c>
      <c r="AR70" s="529" t="s">
        <v>138</v>
      </c>
      <c r="AS70" s="529" t="s">
        <v>1731</v>
      </c>
    </row>
    <row r="71" spans="1:45" x14ac:dyDescent="0.15">
      <c r="A71" s="14" t="s">
        <v>114</v>
      </c>
      <c r="B71" s="14" t="s">
        <v>9</v>
      </c>
      <c r="C71" s="14" t="s">
        <v>17</v>
      </c>
      <c r="D71" s="14" t="s">
        <v>188</v>
      </c>
      <c r="E71" s="14" t="s">
        <v>937</v>
      </c>
      <c r="F71" s="14" t="s">
        <v>1643</v>
      </c>
      <c r="G71" s="14" t="s">
        <v>138</v>
      </c>
      <c r="H71" s="14" t="s">
        <v>1697</v>
      </c>
      <c r="I71" s="17">
        <v>13756997.14524431</v>
      </c>
      <c r="J71" s="14" t="s">
        <v>2</v>
      </c>
      <c r="K71" s="17">
        <v>0</v>
      </c>
      <c r="L71" s="14" t="s">
        <v>1697</v>
      </c>
      <c r="M71" s="17">
        <v>13756997.14524431</v>
      </c>
      <c r="N71" s="14" t="s">
        <v>2</v>
      </c>
      <c r="O71" s="17">
        <v>0</v>
      </c>
      <c r="P71" s="17">
        <v>13597174.438611755</v>
      </c>
      <c r="Q71" s="17">
        <v>25970.618879082947</v>
      </c>
      <c r="R71" s="17">
        <v>133852.08775347265</v>
      </c>
      <c r="S71" s="18">
        <v>0</v>
      </c>
      <c r="T71" s="14" t="s">
        <v>110</v>
      </c>
      <c r="U71" s="14" t="s">
        <v>138</v>
      </c>
      <c r="V71" s="14" t="s">
        <v>1714</v>
      </c>
      <c r="W71" s="18">
        <v>4.9008472732884609</v>
      </c>
      <c r="X71" s="18">
        <v>1</v>
      </c>
      <c r="Y71" s="14" t="s">
        <v>138</v>
      </c>
      <c r="Z71" s="14" t="s">
        <v>138</v>
      </c>
      <c r="AA71" s="18" t="s">
        <v>138</v>
      </c>
      <c r="AB71" s="18" t="s">
        <v>138</v>
      </c>
      <c r="AC71" s="14" t="s">
        <v>138</v>
      </c>
      <c r="AD71" s="525">
        <v>83314.403645903833</v>
      </c>
      <c r="AE71" s="526">
        <v>101.39</v>
      </c>
      <c r="AF71" s="525">
        <v>13692378.836835857</v>
      </c>
      <c r="AG71" s="526">
        <v>100.69297</v>
      </c>
      <c r="AH71" s="527">
        <v>162.08000000000001</v>
      </c>
      <c r="AI71" s="525">
        <v>159822.70663255561</v>
      </c>
      <c r="AJ71" s="525">
        <v>133852.08775347265</v>
      </c>
      <c r="AK71" s="525">
        <v>25970.618879082947</v>
      </c>
      <c r="AL71" s="528">
        <v>47413</v>
      </c>
      <c r="AM71" s="525">
        <v>13756997.145244312</v>
      </c>
      <c r="AN71" s="525">
        <v>0</v>
      </c>
      <c r="AO71" s="529" t="s">
        <v>138</v>
      </c>
      <c r="AP71" s="530">
        <v>0</v>
      </c>
      <c r="AQ71" s="529" t="s">
        <v>1728</v>
      </c>
      <c r="AR71" s="529" t="s">
        <v>138</v>
      </c>
      <c r="AS71" s="529" t="s">
        <v>1731</v>
      </c>
    </row>
    <row r="72" spans="1:45" x14ac:dyDescent="0.15">
      <c r="A72" s="14" t="s">
        <v>114</v>
      </c>
      <c r="B72" s="14" t="s">
        <v>9</v>
      </c>
      <c r="C72" s="14" t="s">
        <v>17</v>
      </c>
      <c r="D72" s="14" t="s">
        <v>189</v>
      </c>
      <c r="E72" s="14" t="s">
        <v>938</v>
      </c>
      <c r="F72" s="14" t="s">
        <v>1643</v>
      </c>
      <c r="G72" s="14" t="s">
        <v>138</v>
      </c>
      <c r="H72" s="14" t="s">
        <v>1697</v>
      </c>
      <c r="I72" s="17">
        <v>63454770.91057469</v>
      </c>
      <c r="J72" s="14" t="s">
        <v>2</v>
      </c>
      <c r="K72" s="17">
        <v>0</v>
      </c>
      <c r="L72" s="14" t="s">
        <v>1697</v>
      </c>
      <c r="M72" s="17">
        <v>63454770.91057469</v>
      </c>
      <c r="N72" s="14" t="s">
        <v>2</v>
      </c>
      <c r="O72" s="17">
        <v>0</v>
      </c>
      <c r="P72" s="17">
        <v>62914727.191184305</v>
      </c>
      <c r="Q72" s="17">
        <v>540043.71939038497</v>
      </c>
      <c r="R72" s="17">
        <v>0</v>
      </c>
      <c r="S72" s="18">
        <v>0</v>
      </c>
      <c r="T72" s="14" t="s">
        <v>110</v>
      </c>
      <c r="U72" s="14" t="s">
        <v>138</v>
      </c>
      <c r="V72" s="14" t="s">
        <v>1714</v>
      </c>
      <c r="W72" s="18">
        <v>4.9008472732884609</v>
      </c>
      <c r="X72" s="18">
        <v>1</v>
      </c>
      <c r="Y72" s="14" t="s">
        <v>138</v>
      </c>
      <c r="Z72" s="14" t="s">
        <v>138</v>
      </c>
      <c r="AA72" s="18" t="s">
        <v>138</v>
      </c>
      <c r="AB72" s="18" t="s">
        <v>138</v>
      </c>
      <c r="AC72" s="14" t="s">
        <v>138</v>
      </c>
      <c r="AD72" s="525">
        <v>431274.5600493846</v>
      </c>
      <c r="AE72" s="526">
        <v>88.26</v>
      </c>
      <c r="AF72" s="525">
        <v>61695472.98983302</v>
      </c>
      <c r="AG72" s="526">
        <v>90.005499999999998</v>
      </c>
      <c r="AH72" s="527">
        <v>162.08000000000001</v>
      </c>
      <c r="AI72" s="525">
        <v>540043.71939038497</v>
      </c>
      <c r="AJ72" s="525">
        <v>0</v>
      </c>
      <c r="AK72" s="525">
        <v>540043.71939038497</v>
      </c>
      <c r="AL72" s="528">
        <v>48021</v>
      </c>
      <c r="AM72" s="525">
        <v>63454770.91057469</v>
      </c>
      <c r="AN72" s="525">
        <v>0</v>
      </c>
      <c r="AO72" s="529" t="s">
        <v>138</v>
      </c>
      <c r="AP72" s="530">
        <v>0</v>
      </c>
      <c r="AQ72" s="529" t="s">
        <v>1728</v>
      </c>
      <c r="AR72" s="529" t="s">
        <v>138</v>
      </c>
      <c r="AS72" s="529" t="s">
        <v>1731</v>
      </c>
    </row>
    <row r="73" spans="1:45" x14ac:dyDescent="0.15">
      <c r="A73" s="14" t="s">
        <v>114</v>
      </c>
      <c r="B73" s="14" t="s">
        <v>9</v>
      </c>
      <c r="C73" s="14" t="s">
        <v>17</v>
      </c>
      <c r="D73" s="14" t="s">
        <v>189</v>
      </c>
      <c r="E73" s="14" t="s">
        <v>938</v>
      </c>
      <c r="F73" s="14" t="s">
        <v>1643</v>
      </c>
      <c r="G73" s="14" t="s">
        <v>138</v>
      </c>
      <c r="H73" s="14" t="s">
        <v>1697</v>
      </c>
      <c r="I73" s="17">
        <v>7210757.247506056</v>
      </c>
      <c r="J73" s="14" t="s">
        <v>2</v>
      </c>
      <c r="K73" s="17">
        <v>0</v>
      </c>
      <c r="L73" s="14" t="s">
        <v>1697</v>
      </c>
      <c r="M73" s="17">
        <v>7210757.247506056</v>
      </c>
      <c r="N73" s="14" t="s">
        <v>2</v>
      </c>
      <c r="O73" s="17">
        <v>0</v>
      </c>
      <c r="P73" s="17">
        <v>7149400.7960172854</v>
      </c>
      <c r="Q73" s="17">
        <v>51563.333424922617</v>
      </c>
      <c r="R73" s="17">
        <v>9793.1180638486676</v>
      </c>
      <c r="S73" s="18">
        <v>0</v>
      </c>
      <c r="T73" s="14" t="s">
        <v>110</v>
      </c>
      <c r="U73" s="14" t="s">
        <v>138</v>
      </c>
      <c r="V73" s="14" t="s">
        <v>1714</v>
      </c>
      <c r="W73" s="18">
        <v>4.9008472732884609</v>
      </c>
      <c r="X73" s="18">
        <v>1</v>
      </c>
      <c r="Y73" s="14" t="s">
        <v>138</v>
      </c>
      <c r="Z73" s="14" t="s">
        <v>138</v>
      </c>
      <c r="AA73" s="18" t="s">
        <v>138</v>
      </c>
      <c r="AB73" s="18" t="s">
        <v>138</v>
      </c>
      <c r="AC73" s="14" t="s">
        <v>138</v>
      </c>
      <c r="AD73" s="525">
        <v>49008.472732884613</v>
      </c>
      <c r="AE73" s="526">
        <v>89.83</v>
      </c>
      <c r="AF73" s="525">
        <v>7135698.6151428437</v>
      </c>
      <c r="AG73" s="526">
        <v>90.005499999999998</v>
      </c>
      <c r="AH73" s="527">
        <v>162.08000000000001</v>
      </c>
      <c r="AI73" s="525">
        <v>61356.451488771287</v>
      </c>
      <c r="AJ73" s="525">
        <v>9793.1180638486676</v>
      </c>
      <c r="AK73" s="525">
        <v>51563.333424922617</v>
      </c>
      <c r="AL73" s="528">
        <v>48021</v>
      </c>
      <c r="AM73" s="525">
        <v>7210757.2475060569</v>
      </c>
      <c r="AN73" s="525">
        <v>0</v>
      </c>
      <c r="AO73" s="529" t="s">
        <v>138</v>
      </c>
      <c r="AP73" s="530">
        <v>0</v>
      </c>
      <c r="AQ73" s="529" t="s">
        <v>1728</v>
      </c>
      <c r="AR73" s="529" t="s">
        <v>138</v>
      </c>
      <c r="AS73" s="529" t="s">
        <v>1731</v>
      </c>
    </row>
    <row r="74" spans="1:45" x14ac:dyDescent="0.15">
      <c r="A74" s="14" t="s">
        <v>114</v>
      </c>
      <c r="B74" s="14" t="s">
        <v>9</v>
      </c>
      <c r="C74" s="14" t="s">
        <v>17</v>
      </c>
      <c r="D74" s="14" t="s">
        <v>190</v>
      </c>
      <c r="E74" s="14" t="s">
        <v>939</v>
      </c>
      <c r="F74" s="14" t="s">
        <v>1643</v>
      </c>
      <c r="G74" s="14" t="s">
        <v>138</v>
      </c>
      <c r="H74" s="14" t="s">
        <v>1697</v>
      </c>
      <c r="I74" s="17">
        <v>131612884.70428196</v>
      </c>
      <c r="J74" s="14" t="s">
        <v>2</v>
      </c>
      <c r="K74" s="17">
        <v>0</v>
      </c>
      <c r="L74" s="14" t="s">
        <v>1697</v>
      </c>
      <c r="M74" s="17">
        <v>131612884.70428196</v>
      </c>
      <c r="N74" s="14" t="s">
        <v>2</v>
      </c>
      <c r="O74" s="17">
        <v>0</v>
      </c>
      <c r="P74" s="17">
        <v>131572406.548296</v>
      </c>
      <c r="Q74" s="17">
        <v>40478.155985944184</v>
      </c>
      <c r="R74" s="17">
        <v>0</v>
      </c>
      <c r="S74" s="18">
        <v>0</v>
      </c>
      <c r="T74" s="14" t="s">
        <v>110</v>
      </c>
      <c r="U74" s="14" t="s">
        <v>138</v>
      </c>
      <c r="V74" s="14" t="s">
        <v>1714</v>
      </c>
      <c r="W74" s="18">
        <v>4.9008472732884609</v>
      </c>
      <c r="X74" s="18">
        <v>1</v>
      </c>
      <c r="Y74" s="14" t="s">
        <v>138</v>
      </c>
      <c r="Z74" s="14" t="s">
        <v>138</v>
      </c>
      <c r="AA74" s="18" t="s">
        <v>138</v>
      </c>
      <c r="AB74" s="18" t="s">
        <v>138</v>
      </c>
      <c r="AC74" s="14" t="s">
        <v>138</v>
      </c>
      <c r="AD74" s="525">
        <v>759631.32735971152</v>
      </c>
      <c r="AE74" s="526">
        <v>108.27</v>
      </c>
      <c r="AF74" s="525">
        <v>133307151.51824935</v>
      </c>
      <c r="AG74" s="526">
        <v>106.86427</v>
      </c>
      <c r="AH74" s="527">
        <v>162.08000000000001</v>
      </c>
      <c r="AI74" s="525">
        <v>40478.155985944184</v>
      </c>
      <c r="AJ74" s="525">
        <v>0</v>
      </c>
      <c r="AK74" s="525">
        <v>40478.155985944184</v>
      </c>
      <c r="AL74" s="528">
        <v>48301</v>
      </c>
      <c r="AM74" s="525">
        <v>131612884.70428196</v>
      </c>
      <c r="AN74" s="525">
        <v>0</v>
      </c>
      <c r="AO74" s="529" t="s">
        <v>138</v>
      </c>
      <c r="AP74" s="530">
        <v>0</v>
      </c>
      <c r="AQ74" s="529" t="s">
        <v>1728</v>
      </c>
      <c r="AR74" s="529" t="s">
        <v>138</v>
      </c>
      <c r="AS74" s="529" t="s">
        <v>1731</v>
      </c>
    </row>
    <row r="75" spans="1:45" x14ac:dyDescent="0.15">
      <c r="A75" s="14" t="s">
        <v>114</v>
      </c>
      <c r="B75" s="14" t="s">
        <v>9</v>
      </c>
      <c r="C75" s="14" t="s">
        <v>17</v>
      </c>
      <c r="D75" s="14" t="s">
        <v>191</v>
      </c>
      <c r="E75" s="14" t="s">
        <v>940</v>
      </c>
      <c r="F75" s="14" t="s">
        <v>1643</v>
      </c>
      <c r="G75" s="14" t="s">
        <v>138</v>
      </c>
      <c r="H75" s="14" t="s">
        <v>1697</v>
      </c>
      <c r="I75" s="17">
        <v>706341.96453360934</v>
      </c>
      <c r="J75" s="14" t="s">
        <v>2</v>
      </c>
      <c r="K75" s="17">
        <v>0</v>
      </c>
      <c r="L75" s="14" t="s">
        <v>1697</v>
      </c>
      <c r="M75" s="17">
        <v>706341.96453360934</v>
      </c>
      <c r="N75" s="14" t="s">
        <v>2</v>
      </c>
      <c r="O75" s="17">
        <v>0</v>
      </c>
      <c r="P75" s="17">
        <v>697023.98361290607</v>
      </c>
      <c r="Q75" s="17">
        <v>9317.9809207033504</v>
      </c>
      <c r="R75" s="17">
        <v>0</v>
      </c>
      <c r="S75" s="18">
        <v>0</v>
      </c>
      <c r="T75" s="14" t="s">
        <v>110</v>
      </c>
      <c r="U75" s="14" t="s">
        <v>138</v>
      </c>
      <c r="V75" s="14" t="s">
        <v>1714</v>
      </c>
      <c r="W75" s="18">
        <v>4.9008472732884609</v>
      </c>
      <c r="X75" s="18">
        <v>1</v>
      </c>
      <c r="Y75" s="14" t="s">
        <v>138</v>
      </c>
      <c r="Z75" s="14" t="s">
        <v>138</v>
      </c>
      <c r="AA75" s="18" t="s">
        <v>138</v>
      </c>
      <c r="AB75" s="18" t="s">
        <v>138</v>
      </c>
      <c r="AC75" s="14" t="s">
        <v>138</v>
      </c>
      <c r="AD75" s="525">
        <v>4900.8472732884611</v>
      </c>
      <c r="AE75" s="526">
        <v>87.09</v>
      </c>
      <c r="AF75" s="525">
        <v>691781.40025925112</v>
      </c>
      <c r="AG75" s="526">
        <v>87.75</v>
      </c>
      <c r="AH75" s="527">
        <v>162.08000000000001</v>
      </c>
      <c r="AI75" s="525">
        <v>9317.9809207033504</v>
      </c>
      <c r="AJ75" s="525">
        <v>0</v>
      </c>
      <c r="AK75" s="525">
        <v>9317.9809207033504</v>
      </c>
      <c r="AL75" s="528">
        <v>48691</v>
      </c>
      <c r="AM75" s="525">
        <v>706341.96453360945</v>
      </c>
      <c r="AN75" s="525">
        <v>0</v>
      </c>
      <c r="AO75" s="529" t="s">
        <v>138</v>
      </c>
      <c r="AP75" s="530">
        <v>0</v>
      </c>
      <c r="AQ75" s="529" t="s">
        <v>1728</v>
      </c>
      <c r="AR75" s="529" t="s">
        <v>138</v>
      </c>
      <c r="AS75" s="529" t="s">
        <v>1731</v>
      </c>
    </row>
    <row r="76" spans="1:45" x14ac:dyDescent="0.15">
      <c r="A76" s="14" t="s">
        <v>114</v>
      </c>
      <c r="B76" s="14" t="s">
        <v>9</v>
      </c>
      <c r="C76" s="14" t="s">
        <v>17</v>
      </c>
      <c r="D76" s="14" t="s">
        <v>192</v>
      </c>
      <c r="E76" s="14" t="s">
        <v>941</v>
      </c>
      <c r="F76" s="14" t="s">
        <v>1643</v>
      </c>
      <c r="G76" s="14" t="s">
        <v>138</v>
      </c>
      <c r="H76" s="14" t="s">
        <v>1697</v>
      </c>
      <c r="I76" s="17">
        <v>15234003.27352773</v>
      </c>
      <c r="J76" s="14" t="s">
        <v>2</v>
      </c>
      <c r="K76" s="17">
        <v>0</v>
      </c>
      <c r="L76" s="14" t="s">
        <v>1697</v>
      </c>
      <c r="M76" s="17">
        <v>15234003.27352773</v>
      </c>
      <c r="N76" s="14" t="s">
        <v>2</v>
      </c>
      <c r="O76" s="17">
        <v>0</v>
      </c>
      <c r="P76" s="17">
        <v>15040491.946704701</v>
      </c>
      <c r="Q76" s="17">
        <v>175369.66443760859</v>
      </c>
      <c r="R76" s="17">
        <v>18141.662385422827</v>
      </c>
      <c r="S76" s="18">
        <v>0</v>
      </c>
      <c r="T76" s="14" t="s">
        <v>110</v>
      </c>
      <c r="U76" s="14" t="s">
        <v>138</v>
      </c>
      <c r="V76" s="14" t="s">
        <v>1714</v>
      </c>
      <c r="W76" s="18">
        <v>4.9008472732884609</v>
      </c>
      <c r="X76" s="18">
        <v>1</v>
      </c>
      <c r="Y76" s="14" t="s">
        <v>138</v>
      </c>
      <c r="Z76" s="14" t="s">
        <v>138</v>
      </c>
      <c r="AA76" s="18" t="s">
        <v>138</v>
      </c>
      <c r="AB76" s="18" t="s">
        <v>138</v>
      </c>
      <c r="AC76" s="14" t="s">
        <v>138</v>
      </c>
      <c r="AD76" s="525">
        <v>95566.521829124991</v>
      </c>
      <c r="AE76" s="526">
        <v>98.74</v>
      </c>
      <c r="AF76" s="525">
        <v>15295339.386500318</v>
      </c>
      <c r="AG76" s="526">
        <v>97.101699999999994</v>
      </c>
      <c r="AH76" s="527">
        <v>162.08000000000001</v>
      </c>
      <c r="AI76" s="525">
        <v>193511.32682303141</v>
      </c>
      <c r="AJ76" s="525">
        <v>18141.662385422827</v>
      </c>
      <c r="AK76" s="525">
        <v>175369.66443760859</v>
      </c>
      <c r="AL76" s="528">
        <v>49239</v>
      </c>
      <c r="AM76" s="525">
        <v>15234003.273527732</v>
      </c>
      <c r="AN76" s="525">
        <v>0</v>
      </c>
      <c r="AO76" s="529" t="s">
        <v>138</v>
      </c>
      <c r="AP76" s="530">
        <v>0</v>
      </c>
      <c r="AQ76" s="529" t="s">
        <v>1728</v>
      </c>
      <c r="AR76" s="529" t="s">
        <v>138</v>
      </c>
      <c r="AS76" s="529" t="s">
        <v>1731</v>
      </c>
    </row>
    <row r="77" spans="1:45" x14ac:dyDescent="0.15">
      <c r="A77" s="14" t="s">
        <v>114</v>
      </c>
      <c r="B77" s="14" t="s">
        <v>9</v>
      </c>
      <c r="C77" s="14" t="s">
        <v>17</v>
      </c>
      <c r="D77" s="14" t="s">
        <v>193</v>
      </c>
      <c r="E77" s="14" t="s">
        <v>942</v>
      </c>
      <c r="F77" s="14" t="s">
        <v>1644</v>
      </c>
      <c r="G77" s="14" t="s">
        <v>138</v>
      </c>
      <c r="H77" s="14" t="s">
        <v>1697</v>
      </c>
      <c r="I77" s="17">
        <v>134611558.48006722</v>
      </c>
      <c r="J77" s="14" t="s">
        <v>2</v>
      </c>
      <c r="K77" s="17">
        <v>0</v>
      </c>
      <c r="L77" s="14" t="s">
        <v>1697</v>
      </c>
      <c r="M77" s="17">
        <v>134611558.48006722</v>
      </c>
      <c r="N77" s="14" t="s">
        <v>2</v>
      </c>
      <c r="O77" s="17">
        <v>0</v>
      </c>
      <c r="P77" s="17">
        <v>134563409.27288675</v>
      </c>
      <c r="Q77" s="17">
        <v>48149.207180458943</v>
      </c>
      <c r="R77" s="17">
        <v>0</v>
      </c>
      <c r="S77" s="18">
        <v>0</v>
      </c>
      <c r="T77" s="14" t="s">
        <v>110</v>
      </c>
      <c r="U77" s="14" t="s">
        <v>138</v>
      </c>
      <c r="V77" s="14" t="s">
        <v>1714</v>
      </c>
      <c r="W77" s="18">
        <v>4.9008472732884609</v>
      </c>
      <c r="X77" s="18">
        <v>1</v>
      </c>
      <c r="Y77" s="14" t="s">
        <v>138</v>
      </c>
      <c r="Z77" s="14" t="s">
        <v>138</v>
      </c>
      <c r="AA77" s="18" t="s">
        <v>138</v>
      </c>
      <c r="AB77" s="18" t="s">
        <v>138</v>
      </c>
      <c r="AC77" s="14" t="s">
        <v>138</v>
      </c>
      <c r="AD77" s="525">
        <v>722874.97281004803</v>
      </c>
      <c r="AE77" s="526">
        <v>117.78</v>
      </c>
      <c r="AF77" s="525">
        <v>137996101.29905888</v>
      </c>
      <c r="AG77" s="526">
        <v>114.85089000000001</v>
      </c>
      <c r="AH77" s="527">
        <v>162.08000000000001</v>
      </c>
      <c r="AI77" s="525">
        <v>48149.207180458943</v>
      </c>
      <c r="AJ77" s="525">
        <v>0</v>
      </c>
      <c r="AK77" s="525">
        <v>48149.207180458943</v>
      </c>
      <c r="AL77" s="528">
        <v>49396</v>
      </c>
      <c r="AM77" s="525">
        <v>134611558.48006722</v>
      </c>
      <c r="AN77" s="525">
        <v>0</v>
      </c>
      <c r="AO77" s="529" t="s">
        <v>138</v>
      </c>
      <c r="AP77" s="530">
        <v>0</v>
      </c>
      <c r="AQ77" s="529" t="s">
        <v>1728</v>
      </c>
      <c r="AR77" s="529" t="s">
        <v>138</v>
      </c>
      <c r="AS77" s="529" t="s">
        <v>1731</v>
      </c>
    </row>
    <row r="78" spans="1:45" x14ac:dyDescent="0.15">
      <c r="A78" s="14" t="s">
        <v>114</v>
      </c>
      <c r="B78" s="14" t="s">
        <v>9</v>
      </c>
      <c r="C78" s="14" t="s">
        <v>17</v>
      </c>
      <c r="D78" s="14" t="s">
        <v>194</v>
      </c>
      <c r="E78" s="14" t="s">
        <v>943</v>
      </c>
      <c r="F78" s="14" t="s">
        <v>1643</v>
      </c>
      <c r="G78" s="14" t="s">
        <v>138</v>
      </c>
      <c r="H78" s="14" t="s">
        <v>1697</v>
      </c>
      <c r="I78" s="17">
        <v>6691361.7288390175</v>
      </c>
      <c r="J78" s="14" t="s">
        <v>2</v>
      </c>
      <c r="K78" s="17">
        <v>0</v>
      </c>
      <c r="L78" s="14" t="s">
        <v>1697</v>
      </c>
      <c r="M78" s="17">
        <v>6691361.7288390175</v>
      </c>
      <c r="N78" s="14" t="s">
        <v>2</v>
      </c>
      <c r="O78" s="17">
        <v>0</v>
      </c>
      <c r="P78" s="17">
        <v>6647781.0424782457</v>
      </c>
      <c r="Q78" s="17">
        <v>30965.023326818486</v>
      </c>
      <c r="R78" s="17">
        <v>12615.663033953691</v>
      </c>
      <c r="S78" s="18">
        <v>0</v>
      </c>
      <c r="T78" s="14" t="s">
        <v>110</v>
      </c>
      <c r="U78" s="14" t="s">
        <v>138</v>
      </c>
      <c r="V78" s="14" t="s">
        <v>1714</v>
      </c>
      <c r="W78" s="18">
        <v>4.9008472732884609</v>
      </c>
      <c r="X78" s="18">
        <v>1</v>
      </c>
      <c r="Y78" s="14" t="s">
        <v>138</v>
      </c>
      <c r="Z78" s="14" t="s">
        <v>138</v>
      </c>
      <c r="AA78" s="18" t="s">
        <v>138</v>
      </c>
      <c r="AB78" s="18" t="s">
        <v>138</v>
      </c>
      <c r="AC78" s="14" t="s">
        <v>138</v>
      </c>
      <c r="AD78" s="525">
        <v>41657.201822951916</v>
      </c>
      <c r="AE78" s="526">
        <v>99.68</v>
      </c>
      <c r="AF78" s="525">
        <v>6730328.5615428248</v>
      </c>
      <c r="AG78" s="526">
        <v>98.459400000000002</v>
      </c>
      <c r="AH78" s="527">
        <v>162.08000000000001</v>
      </c>
      <c r="AI78" s="525">
        <v>43580.686360772175</v>
      </c>
      <c r="AJ78" s="525">
        <v>12615.663033953691</v>
      </c>
      <c r="AK78" s="525">
        <v>30965.023326818486</v>
      </c>
      <c r="AL78" s="528">
        <v>49482</v>
      </c>
      <c r="AM78" s="525">
        <v>6691361.7288390175</v>
      </c>
      <c r="AN78" s="525">
        <v>0</v>
      </c>
      <c r="AO78" s="529" t="s">
        <v>138</v>
      </c>
      <c r="AP78" s="530">
        <v>0</v>
      </c>
      <c r="AQ78" s="529" t="s">
        <v>1728</v>
      </c>
      <c r="AR78" s="529" t="s">
        <v>138</v>
      </c>
      <c r="AS78" s="529" t="s">
        <v>1731</v>
      </c>
    </row>
    <row r="79" spans="1:45" x14ac:dyDescent="0.15">
      <c r="A79" s="14" t="s">
        <v>114</v>
      </c>
      <c r="B79" s="14" t="s">
        <v>9</v>
      </c>
      <c r="C79" s="14" t="s">
        <v>17</v>
      </c>
      <c r="D79" s="14" t="s">
        <v>194</v>
      </c>
      <c r="E79" s="14" t="s">
        <v>943</v>
      </c>
      <c r="F79" s="14" t="s">
        <v>1643</v>
      </c>
      <c r="G79" s="14" t="s">
        <v>138</v>
      </c>
      <c r="H79" s="14" t="s">
        <v>1697</v>
      </c>
      <c r="I79" s="17">
        <v>20861304.90244076</v>
      </c>
      <c r="J79" s="14" t="s">
        <v>2</v>
      </c>
      <c r="K79" s="17">
        <v>0</v>
      </c>
      <c r="L79" s="14" t="s">
        <v>1697</v>
      </c>
      <c r="M79" s="17">
        <v>20861304.90244076</v>
      </c>
      <c r="N79" s="14" t="s">
        <v>2</v>
      </c>
      <c r="O79" s="17">
        <v>0</v>
      </c>
      <c r="P79" s="17">
        <v>20725435.037847929</v>
      </c>
      <c r="Q79" s="17">
        <v>46480.664717795153</v>
      </c>
      <c r="R79" s="17">
        <v>89389.199875035818</v>
      </c>
      <c r="S79" s="18">
        <v>0</v>
      </c>
      <c r="T79" s="14" t="s">
        <v>110</v>
      </c>
      <c r="U79" s="14" t="s">
        <v>138</v>
      </c>
      <c r="V79" s="14" t="s">
        <v>1714</v>
      </c>
      <c r="W79" s="18">
        <v>4.9008472732884609</v>
      </c>
      <c r="X79" s="18">
        <v>1</v>
      </c>
      <c r="Y79" s="14" t="s">
        <v>138</v>
      </c>
      <c r="Z79" s="14" t="s">
        <v>138</v>
      </c>
      <c r="AA79" s="18" t="s">
        <v>138</v>
      </c>
      <c r="AB79" s="18" t="s">
        <v>138</v>
      </c>
      <c r="AC79" s="14" t="s">
        <v>138</v>
      </c>
      <c r="AD79" s="525">
        <v>129872.45274214422</v>
      </c>
      <c r="AE79" s="526">
        <v>101.23</v>
      </c>
      <c r="AF79" s="525">
        <v>21310533.275399581</v>
      </c>
      <c r="AG79" s="526">
        <v>98.459400000000002</v>
      </c>
      <c r="AH79" s="527">
        <v>162.08000000000001</v>
      </c>
      <c r="AI79" s="525">
        <v>135869.86459283097</v>
      </c>
      <c r="AJ79" s="525">
        <v>89389.199875035818</v>
      </c>
      <c r="AK79" s="525">
        <v>46480.664717795153</v>
      </c>
      <c r="AL79" s="528">
        <v>49482</v>
      </c>
      <c r="AM79" s="525">
        <v>20861304.90244076</v>
      </c>
      <c r="AN79" s="525">
        <v>0</v>
      </c>
      <c r="AO79" s="529" t="s">
        <v>138</v>
      </c>
      <c r="AP79" s="530">
        <v>0</v>
      </c>
      <c r="AQ79" s="529" t="s">
        <v>1728</v>
      </c>
      <c r="AR79" s="529" t="s">
        <v>138</v>
      </c>
      <c r="AS79" s="529" t="s">
        <v>1731</v>
      </c>
    </row>
    <row r="80" spans="1:45" x14ac:dyDescent="0.15">
      <c r="A80" s="14" t="s">
        <v>114</v>
      </c>
      <c r="B80" s="14" t="s">
        <v>9</v>
      </c>
      <c r="C80" s="14" t="s">
        <v>17</v>
      </c>
      <c r="D80" s="14" t="s">
        <v>195</v>
      </c>
      <c r="E80" s="14" t="s">
        <v>944</v>
      </c>
      <c r="F80" s="14" t="s">
        <v>1643</v>
      </c>
      <c r="G80" s="14" t="s">
        <v>138</v>
      </c>
      <c r="H80" s="14" t="s">
        <v>1697</v>
      </c>
      <c r="I80" s="17">
        <v>672257.60092581552</v>
      </c>
      <c r="J80" s="14" t="s">
        <v>2</v>
      </c>
      <c r="K80" s="17">
        <v>0</v>
      </c>
      <c r="L80" s="14" t="s">
        <v>1697</v>
      </c>
      <c r="M80" s="17">
        <v>672257.60092581552</v>
      </c>
      <c r="N80" s="14" t="s">
        <v>2</v>
      </c>
      <c r="O80" s="17">
        <v>0</v>
      </c>
      <c r="P80" s="17">
        <v>660609.56117749994</v>
      </c>
      <c r="Q80" s="17">
        <v>11648.039748315618</v>
      </c>
      <c r="R80" s="17">
        <v>0</v>
      </c>
      <c r="S80" s="18">
        <v>0</v>
      </c>
      <c r="T80" s="14" t="s">
        <v>110</v>
      </c>
      <c r="U80" s="14" t="s">
        <v>138</v>
      </c>
      <c r="V80" s="14" t="s">
        <v>1714</v>
      </c>
      <c r="W80" s="18">
        <v>4.9008472732884609</v>
      </c>
      <c r="X80" s="18">
        <v>1</v>
      </c>
      <c r="Y80" s="14" t="s">
        <v>138</v>
      </c>
      <c r="Z80" s="14" t="s">
        <v>138</v>
      </c>
      <c r="AA80" s="18" t="s">
        <v>138</v>
      </c>
      <c r="AB80" s="18" t="s">
        <v>138</v>
      </c>
      <c r="AC80" s="14" t="s">
        <v>138</v>
      </c>
      <c r="AD80" s="525">
        <v>4900.8472732884611</v>
      </c>
      <c r="AE80" s="526">
        <v>85.16</v>
      </c>
      <c r="AF80" s="525">
        <v>676487.71824128169</v>
      </c>
      <c r="AG80" s="526">
        <v>83.165700000000001</v>
      </c>
      <c r="AH80" s="527">
        <v>162.08000000000001</v>
      </c>
      <c r="AI80" s="525">
        <v>11648.039748315618</v>
      </c>
      <c r="AJ80" s="525">
        <v>0</v>
      </c>
      <c r="AK80" s="525">
        <v>11648.039748315618</v>
      </c>
      <c r="AL80" s="528">
        <v>50578</v>
      </c>
      <c r="AM80" s="525">
        <v>672257.60092581552</v>
      </c>
      <c r="AN80" s="525">
        <v>0</v>
      </c>
      <c r="AO80" s="529" t="s">
        <v>138</v>
      </c>
      <c r="AP80" s="530">
        <v>0</v>
      </c>
      <c r="AQ80" s="529" t="s">
        <v>1728</v>
      </c>
      <c r="AR80" s="529" t="s">
        <v>138</v>
      </c>
      <c r="AS80" s="529" t="s">
        <v>1731</v>
      </c>
    </row>
    <row r="81" spans="1:45" x14ac:dyDescent="0.15">
      <c r="A81" s="14" t="s">
        <v>114</v>
      </c>
      <c r="B81" s="14" t="s">
        <v>9</v>
      </c>
      <c r="C81" s="14" t="s">
        <v>17</v>
      </c>
      <c r="D81" s="14" t="s">
        <v>196</v>
      </c>
      <c r="E81" s="14" t="s">
        <v>945</v>
      </c>
      <c r="F81" s="14" t="s">
        <v>1643</v>
      </c>
      <c r="G81" s="14" t="s">
        <v>138</v>
      </c>
      <c r="H81" s="14" t="s">
        <v>1697</v>
      </c>
      <c r="I81" s="17">
        <v>998837.9581249936</v>
      </c>
      <c r="J81" s="14" t="s">
        <v>2</v>
      </c>
      <c r="K81" s="17">
        <v>0</v>
      </c>
      <c r="L81" s="14" t="s">
        <v>1697</v>
      </c>
      <c r="M81" s="17">
        <v>998837.9581249936</v>
      </c>
      <c r="N81" s="14" t="s">
        <v>2</v>
      </c>
      <c r="O81" s="17">
        <v>0</v>
      </c>
      <c r="P81" s="17">
        <v>993932.35702985001</v>
      </c>
      <c r="Q81" s="17">
        <v>4905.601095143551</v>
      </c>
      <c r="R81" s="17">
        <v>0</v>
      </c>
      <c r="S81" s="18">
        <v>0</v>
      </c>
      <c r="T81" s="14" t="s">
        <v>110</v>
      </c>
      <c r="U81" s="14" t="s">
        <v>138</v>
      </c>
      <c r="V81" s="14" t="s">
        <v>1714</v>
      </c>
      <c r="W81" s="18">
        <v>4.9008472732884609</v>
      </c>
      <c r="X81" s="18">
        <v>1</v>
      </c>
      <c r="Y81" s="14" t="s">
        <v>138</v>
      </c>
      <c r="Z81" s="14" t="s">
        <v>138</v>
      </c>
      <c r="AA81" s="18" t="s">
        <v>138</v>
      </c>
      <c r="AB81" s="18" t="s">
        <v>138</v>
      </c>
      <c r="AC81" s="14" t="s">
        <v>138</v>
      </c>
      <c r="AD81" s="525">
        <v>9801.6945465769222</v>
      </c>
      <c r="AE81" s="526">
        <v>64.5</v>
      </c>
      <c r="AF81" s="525">
        <v>1024684.830610426</v>
      </c>
      <c r="AG81" s="526">
        <v>62.564250000000001</v>
      </c>
      <c r="AH81" s="527">
        <v>162.08000000000001</v>
      </c>
      <c r="AI81" s="525">
        <v>4905.601095143551</v>
      </c>
      <c r="AJ81" s="525">
        <v>0</v>
      </c>
      <c r="AK81" s="525">
        <v>4905.601095143551</v>
      </c>
      <c r="AL81" s="528">
        <v>51309</v>
      </c>
      <c r="AM81" s="525">
        <v>998837.9581249936</v>
      </c>
      <c r="AN81" s="525">
        <v>0</v>
      </c>
      <c r="AO81" s="529" t="s">
        <v>138</v>
      </c>
      <c r="AP81" s="530">
        <v>0</v>
      </c>
      <c r="AQ81" s="529" t="s">
        <v>1728</v>
      </c>
      <c r="AR81" s="529" t="s">
        <v>138</v>
      </c>
      <c r="AS81" s="529" t="s">
        <v>1731</v>
      </c>
    </row>
    <row r="82" spans="1:45" x14ac:dyDescent="0.15">
      <c r="A82" s="14" t="s">
        <v>114</v>
      </c>
      <c r="B82" s="14" t="s">
        <v>9</v>
      </c>
      <c r="C82" s="14" t="s">
        <v>17</v>
      </c>
      <c r="D82" s="14" t="s">
        <v>197</v>
      </c>
      <c r="E82" s="14" t="s">
        <v>946</v>
      </c>
      <c r="F82" s="14" t="s">
        <v>1643</v>
      </c>
      <c r="G82" s="14" t="s">
        <v>138</v>
      </c>
      <c r="H82" s="14" t="s">
        <v>1697</v>
      </c>
      <c r="I82" s="17">
        <v>91785234.594759718</v>
      </c>
      <c r="J82" s="14" t="s">
        <v>2</v>
      </c>
      <c r="K82" s="17">
        <v>0</v>
      </c>
      <c r="L82" s="14" t="s">
        <v>1697</v>
      </c>
      <c r="M82" s="17">
        <v>91785234.594759718</v>
      </c>
      <c r="N82" s="14" t="s">
        <v>2</v>
      </c>
      <c r="O82" s="17">
        <v>0</v>
      </c>
      <c r="P82" s="17">
        <v>91755267.825013995</v>
      </c>
      <c r="Q82" s="17">
        <v>29966.769745722358</v>
      </c>
      <c r="R82" s="17">
        <v>0</v>
      </c>
      <c r="S82" s="18">
        <v>0</v>
      </c>
      <c r="T82" s="14" t="s">
        <v>110</v>
      </c>
      <c r="U82" s="14" t="s">
        <v>138</v>
      </c>
      <c r="V82" s="14" t="s">
        <v>1714</v>
      </c>
      <c r="W82" s="18">
        <v>4.9008472732884609</v>
      </c>
      <c r="X82" s="18">
        <v>1</v>
      </c>
      <c r="Y82" s="14" t="s">
        <v>138</v>
      </c>
      <c r="Z82" s="14" t="s">
        <v>138</v>
      </c>
      <c r="AA82" s="18" t="s">
        <v>138</v>
      </c>
      <c r="AB82" s="18" t="s">
        <v>138</v>
      </c>
      <c r="AC82" s="14" t="s">
        <v>138</v>
      </c>
      <c r="AD82" s="525">
        <v>529291.50551515375</v>
      </c>
      <c r="AE82" s="526">
        <v>111.61</v>
      </c>
      <c r="AF82" s="525">
        <v>95751024.27146484</v>
      </c>
      <c r="AG82" s="526">
        <v>106.95637000000001</v>
      </c>
      <c r="AH82" s="527">
        <v>162.08000000000001</v>
      </c>
      <c r="AI82" s="525">
        <v>29966.769745722358</v>
      </c>
      <c r="AJ82" s="525">
        <v>0</v>
      </c>
      <c r="AK82" s="525">
        <v>29966.769745722358</v>
      </c>
      <c r="AL82" s="528">
        <v>51588</v>
      </c>
      <c r="AM82" s="525">
        <v>91785234.594759718</v>
      </c>
      <c r="AN82" s="525">
        <v>0</v>
      </c>
      <c r="AO82" s="529" t="s">
        <v>138</v>
      </c>
      <c r="AP82" s="530">
        <v>0</v>
      </c>
      <c r="AQ82" s="529" t="s">
        <v>1728</v>
      </c>
      <c r="AR82" s="529" t="s">
        <v>138</v>
      </c>
      <c r="AS82" s="529" t="s">
        <v>1731</v>
      </c>
    </row>
    <row r="83" spans="1:45" x14ac:dyDescent="0.15">
      <c r="A83" s="14" t="s">
        <v>114</v>
      </c>
      <c r="B83" s="14" t="s">
        <v>9</v>
      </c>
      <c r="C83" s="14" t="s">
        <v>17</v>
      </c>
      <c r="D83" s="14" t="s">
        <v>198</v>
      </c>
      <c r="E83" s="14" t="s">
        <v>947</v>
      </c>
      <c r="F83" s="14" t="s">
        <v>1643</v>
      </c>
      <c r="G83" s="14" t="s">
        <v>138</v>
      </c>
      <c r="H83" s="14" t="s">
        <v>1697</v>
      </c>
      <c r="I83" s="17">
        <v>25227620.831334885</v>
      </c>
      <c r="J83" s="14" t="s">
        <v>2</v>
      </c>
      <c r="K83" s="17">
        <v>0</v>
      </c>
      <c r="L83" s="14" t="s">
        <v>1697</v>
      </c>
      <c r="M83" s="17">
        <v>25227620.831334885</v>
      </c>
      <c r="N83" s="14" t="s">
        <v>2</v>
      </c>
      <c r="O83" s="17">
        <v>0</v>
      </c>
      <c r="P83" s="17">
        <v>24514200.475067519</v>
      </c>
      <c r="Q83" s="17">
        <v>713420.35626736539</v>
      </c>
      <c r="R83" s="17">
        <v>0</v>
      </c>
      <c r="S83" s="18">
        <v>0</v>
      </c>
      <c r="T83" s="14" t="s">
        <v>110</v>
      </c>
      <c r="U83" s="14" t="s">
        <v>138</v>
      </c>
      <c r="V83" s="14" t="s">
        <v>1714</v>
      </c>
      <c r="W83" s="18">
        <v>4.9008472732884609</v>
      </c>
      <c r="X83" s="18">
        <v>1</v>
      </c>
      <c r="Y83" s="14" t="s">
        <v>138</v>
      </c>
      <c r="Z83" s="14" t="s">
        <v>138</v>
      </c>
      <c r="AA83" s="18" t="s">
        <v>138</v>
      </c>
      <c r="AB83" s="18" t="s">
        <v>138</v>
      </c>
      <c r="AC83" s="14" t="s">
        <v>138</v>
      </c>
      <c r="AD83" s="525">
        <v>151926.26547194229</v>
      </c>
      <c r="AE83" s="526">
        <v>105.55</v>
      </c>
      <c r="AF83" s="525">
        <v>25990852.713169336</v>
      </c>
      <c r="AG83" s="526">
        <v>99.553250000000006</v>
      </c>
      <c r="AH83" s="527">
        <v>162.08000000000001</v>
      </c>
      <c r="AI83" s="525">
        <v>713420.35626736539</v>
      </c>
      <c r="AJ83" s="525">
        <v>0</v>
      </c>
      <c r="AK83" s="525">
        <v>713420.35626736539</v>
      </c>
      <c r="AL83" s="528">
        <v>53135</v>
      </c>
      <c r="AM83" s="525">
        <v>25227620.831334885</v>
      </c>
      <c r="AN83" s="525">
        <v>0</v>
      </c>
      <c r="AO83" s="529" t="s">
        <v>138</v>
      </c>
      <c r="AP83" s="530">
        <v>0</v>
      </c>
      <c r="AQ83" s="529" t="s">
        <v>1728</v>
      </c>
      <c r="AR83" s="529" t="s">
        <v>138</v>
      </c>
      <c r="AS83" s="529" t="s">
        <v>1731</v>
      </c>
    </row>
    <row r="84" spans="1:45" x14ac:dyDescent="0.15">
      <c r="A84" s="14" t="s">
        <v>114</v>
      </c>
      <c r="B84" s="14" t="s">
        <v>9</v>
      </c>
      <c r="C84" s="14" t="s">
        <v>17</v>
      </c>
      <c r="D84" s="14" t="s">
        <v>199</v>
      </c>
      <c r="E84" s="14" t="s">
        <v>948</v>
      </c>
      <c r="F84" s="14" t="s">
        <v>1643</v>
      </c>
      <c r="G84" s="14" t="s">
        <v>138</v>
      </c>
      <c r="H84" s="14" t="s">
        <v>1697</v>
      </c>
      <c r="I84" s="17">
        <v>9419772.8417983167</v>
      </c>
      <c r="J84" s="14" t="s">
        <v>2</v>
      </c>
      <c r="K84" s="17">
        <v>0</v>
      </c>
      <c r="L84" s="14" t="s">
        <v>1697</v>
      </c>
      <c r="M84" s="17">
        <v>9419772.8417983167</v>
      </c>
      <c r="N84" s="14" t="s">
        <v>2</v>
      </c>
      <c r="O84" s="17">
        <v>0</v>
      </c>
      <c r="P84" s="17">
        <v>9156504.6191923153</v>
      </c>
      <c r="Q84" s="17">
        <v>263268.22260600096</v>
      </c>
      <c r="R84" s="17">
        <v>0</v>
      </c>
      <c r="S84" s="18">
        <v>0</v>
      </c>
      <c r="T84" s="14" t="s">
        <v>110</v>
      </c>
      <c r="U84" s="14" t="s">
        <v>138</v>
      </c>
      <c r="V84" s="14" t="s">
        <v>1714</v>
      </c>
      <c r="W84" s="18">
        <v>4.9008472732884609</v>
      </c>
      <c r="X84" s="18">
        <v>1</v>
      </c>
      <c r="Y84" s="14" t="s">
        <v>138</v>
      </c>
      <c r="Z84" s="14" t="s">
        <v>138</v>
      </c>
      <c r="AA84" s="18" t="s">
        <v>138</v>
      </c>
      <c r="AB84" s="18" t="s">
        <v>138</v>
      </c>
      <c r="AC84" s="14" t="s">
        <v>138</v>
      </c>
      <c r="AD84" s="525">
        <v>63711.014552749992</v>
      </c>
      <c r="AE84" s="526">
        <v>96.65</v>
      </c>
      <c r="AF84" s="525">
        <v>9980350.817212943</v>
      </c>
      <c r="AG84" s="526">
        <v>88.671850000000006</v>
      </c>
      <c r="AH84" s="527">
        <v>162.08000000000001</v>
      </c>
      <c r="AI84" s="525">
        <v>263268.22260600096</v>
      </c>
      <c r="AJ84" s="525">
        <v>0</v>
      </c>
      <c r="AK84" s="525">
        <v>263268.22260600096</v>
      </c>
      <c r="AL84" s="528">
        <v>56422</v>
      </c>
      <c r="AM84" s="525">
        <v>9419772.8417983167</v>
      </c>
      <c r="AN84" s="525">
        <v>0</v>
      </c>
      <c r="AO84" s="529" t="s">
        <v>138</v>
      </c>
      <c r="AP84" s="530">
        <v>0</v>
      </c>
      <c r="AQ84" s="529" t="s">
        <v>1728</v>
      </c>
      <c r="AR84" s="529" t="s">
        <v>138</v>
      </c>
      <c r="AS84" s="529" t="s">
        <v>1731</v>
      </c>
    </row>
    <row r="85" spans="1:45" x14ac:dyDescent="0.15">
      <c r="A85" s="14" t="s">
        <v>114</v>
      </c>
      <c r="B85" s="14" t="s">
        <v>9</v>
      </c>
      <c r="C85" s="14" t="s">
        <v>17</v>
      </c>
      <c r="D85" s="14" t="s">
        <v>199</v>
      </c>
      <c r="E85" s="14" t="s">
        <v>948</v>
      </c>
      <c r="F85" s="14" t="s">
        <v>1643</v>
      </c>
      <c r="G85" s="14" t="s">
        <v>138</v>
      </c>
      <c r="H85" s="14" t="s">
        <v>1697</v>
      </c>
      <c r="I85" s="17">
        <v>2898392.8839215995</v>
      </c>
      <c r="J85" s="14" t="s">
        <v>2</v>
      </c>
      <c r="K85" s="17">
        <v>0</v>
      </c>
      <c r="L85" s="14" t="s">
        <v>1697</v>
      </c>
      <c r="M85" s="17">
        <v>2898392.8839215995</v>
      </c>
      <c r="N85" s="14" t="s">
        <v>2</v>
      </c>
      <c r="O85" s="17">
        <v>0</v>
      </c>
      <c r="P85" s="17">
        <v>2817386.0442143236</v>
      </c>
      <c r="Q85" s="17">
        <v>13499.77588205493</v>
      </c>
      <c r="R85" s="17">
        <v>67507.063825221034</v>
      </c>
      <c r="S85" s="18">
        <v>0</v>
      </c>
      <c r="T85" s="14" t="s">
        <v>110</v>
      </c>
      <c r="U85" s="14" t="s">
        <v>138</v>
      </c>
      <c r="V85" s="14" t="s">
        <v>1714</v>
      </c>
      <c r="W85" s="18">
        <v>4.9008472732884609</v>
      </c>
      <c r="X85" s="18">
        <v>1</v>
      </c>
      <c r="Y85" s="14" t="s">
        <v>138</v>
      </c>
      <c r="Z85" s="14" t="s">
        <v>138</v>
      </c>
      <c r="AA85" s="18" t="s">
        <v>138</v>
      </c>
      <c r="AB85" s="18" t="s">
        <v>138</v>
      </c>
      <c r="AC85" s="14" t="s">
        <v>138</v>
      </c>
      <c r="AD85" s="525">
        <v>19603.389093153844</v>
      </c>
      <c r="AE85" s="526">
        <v>96.52</v>
      </c>
      <c r="AF85" s="525">
        <v>3066746.6914366595</v>
      </c>
      <c r="AG85" s="526">
        <v>88.671850000000006</v>
      </c>
      <c r="AH85" s="527">
        <v>162.08000000000001</v>
      </c>
      <c r="AI85" s="525">
        <v>81006.839707275969</v>
      </c>
      <c r="AJ85" s="525">
        <v>67507.063825221034</v>
      </c>
      <c r="AK85" s="525">
        <v>13499.77588205493</v>
      </c>
      <c r="AL85" s="528">
        <v>56422</v>
      </c>
      <c r="AM85" s="525">
        <v>2898392.8839215995</v>
      </c>
      <c r="AN85" s="525">
        <v>0</v>
      </c>
      <c r="AO85" s="529" t="s">
        <v>138</v>
      </c>
      <c r="AP85" s="530">
        <v>0</v>
      </c>
      <c r="AQ85" s="529" t="s">
        <v>1728</v>
      </c>
      <c r="AR85" s="529" t="s">
        <v>138</v>
      </c>
      <c r="AS85" s="529" t="s">
        <v>1731</v>
      </c>
    </row>
    <row r="86" spans="1:45" x14ac:dyDescent="0.15">
      <c r="A86" s="14" t="s">
        <v>114</v>
      </c>
      <c r="B86" s="14" t="s">
        <v>9</v>
      </c>
      <c r="C86" s="14" t="s">
        <v>17</v>
      </c>
      <c r="D86" s="14" t="s">
        <v>200</v>
      </c>
      <c r="E86" s="14" t="s">
        <v>949</v>
      </c>
      <c r="F86" s="14" t="s">
        <v>1643</v>
      </c>
      <c r="G86" s="14" t="s">
        <v>138</v>
      </c>
      <c r="H86" s="14" t="s">
        <v>1697</v>
      </c>
      <c r="I86" s="17">
        <v>14969548.898856176</v>
      </c>
      <c r="J86" s="14" t="s">
        <v>2</v>
      </c>
      <c r="K86" s="17">
        <v>0</v>
      </c>
      <c r="L86" s="14" t="s">
        <v>1697</v>
      </c>
      <c r="M86" s="17">
        <v>14969548.898856176</v>
      </c>
      <c r="N86" s="14" t="s">
        <v>2</v>
      </c>
      <c r="O86" s="17">
        <v>0</v>
      </c>
      <c r="P86" s="17">
        <v>14539960.034234911</v>
      </c>
      <c r="Q86" s="17">
        <v>429588.86462126428</v>
      </c>
      <c r="R86" s="17">
        <v>0</v>
      </c>
      <c r="S86" s="18">
        <v>0</v>
      </c>
      <c r="T86" s="14" t="s">
        <v>110</v>
      </c>
      <c r="U86" s="14" t="s">
        <v>138</v>
      </c>
      <c r="V86" s="14" t="s">
        <v>1714</v>
      </c>
      <c r="W86" s="18">
        <v>4.9008472732884609</v>
      </c>
      <c r="X86" s="18">
        <v>1</v>
      </c>
      <c r="Y86" s="14" t="s">
        <v>138</v>
      </c>
      <c r="Z86" s="14" t="s">
        <v>138</v>
      </c>
      <c r="AA86" s="18" t="s">
        <v>138</v>
      </c>
      <c r="AB86" s="18" t="s">
        <v>138</v>
      </c>
      <c r="AC86" s="14" t="s">
        <v>138</v>
      </c>
      <c r="AD86" s="525">
        <v>98016.945465769226</v>
      </c>
      <c r="AE86" s="526">
        <v>99.93</v>
      </c>
      <c r="AF86" s="525">
        <v>15875465.910527112</v>
      </c>
      <c r="AG86" s="526">
        <v>91.523499999999999</v>
      </c>
      <c r="AH86" s="527">
        <v>162.08000000000001</v>
      </c>
      <c r="AI86" s="525">
        <v>429588.86462126428</v>
      </c>
      <c r="AJ86" s="525">
        <v>0</v>
      </c>
      <c r="AK86" s="525">
        <v>429588.86462126428</v>
      </c>
      <c r="AL86" s="528">
        <v>56787</v>
      </c>
      <c r="AM86" s="525">
        <v>14969548.898856176</v>
      </c>
      <c r="AN86" s="525">
        <v>0</v>
      </c>
      <c r="AO86" s="529" t="s">
        <v>138</v>
      </c>
      <c r="AP86" s="530">
        <v>0</v>
      </c>
      <c r="AQ86" s="529" t="s">
        <v>1728</v>
      </c>
      <c r="AR86" s="529" t="s">
        <v>138</v>
      </c>
      <c r="AS86" s="529" t="s">
        <v>1731</v>
      </c>
    </row>
    <row r="87" spans="1:45" x14ac:dyDescent="0.15">
      <c r="A87" s="14" t="s">
        <v>114</v>
      </c>
      <c r="B87" s="14" t="s">
        <v>9</v>
      </c>
      <c r="C87" s="14" t="s">
        <v>17</v>
      </c>
      <c r="D87" s="14" t="s">
        <v>200</v>
      </c>
      <c r="E87" s="14" t="s">
        <v>949</v>
      </c>
      <c r="F87" s="14" t="s">
        <v>1643</v>
      </c>
      <c r="G87" s="14" t="s">
        <v>138</v>
      </c>
      <c r="H87" s="14" t="s">
        <v>1697</v>
      </c>
      <c r="I87" s="17">
        <v>5239337.0814295122</v>
      </c>
      <c r="J87" s="14" t="s">
        <v>2</v>
      </c>
      <c r="K87" s="17">
        <v>0</v>
      </c>
      <c r="L87" s="14" t="s">
        <v>1697</v>
      </c>
      <c r="M87" s="17">
        <v>5239337.0814295122</v>
      </c>
      <c r="N87" s="14" t="s">
        <v>2</v>
      </c>
      <c r="O87" s="17">
        <v>0</v>
      </c>
      <c r="P87" s="17">
        <v>5088985.9972796775</v>
      </c>
      <c r="Q87" s="17">
        <v>114094.91007288301</v>
      </c>
      <c r="R87" s="17">
        <v>36256.17407695164</v>
      </c>
      <c r="S87" s="18">
        <v>0</v>
      </c>
      <c r="T87" s="14" t="s">
        <v>110</v>
      </c>
      <c r="U87" s="14" t="s">
        <v>138</v>
      </c>
      <c r="V87" s="14" t="s">
        <v>1714</v>
      </c>
      <c r="W87" s="18">
        <v>4.9008472732884609</v>
      </c>
      <c r="X87" s="18">
        <v>1</v>
      </c>
      <c r="Y87" s="14" t="s">
        <v>138</v>
      </c>
      <c r="Z87" s="14" t="s">
        <v>138</v>
      </c>
      <c r="AA87" s="18" t="s">
        <v>138</v>
      </c>
      <c r="AB87" s="18" t="s">
        <v>138</v>
      </c>
      <c r="AC87" s="14" t="s">
        <v>138</v>
      </c>
      <c r="AD87" s="525">
        <v>34305.930913019227</v>
      </c>
      <c r="AE87" s="526">
        <v>101.84</v>
      </c>
      <c r="AF87" s="525">
        <v>5663059.7298815958</v>
      </c>
      <c r="AG87" s="526">
        <v>91.523499999999999</v>
      </c>
      <c r="AH87" s="527">
        <v>162.08000000000001</v>
      </c>
      <c r="AI87" s="525">
        <v>150351.08414983464</v>
      </c>
      <c r="AJ87" s="525">
        <v>36256.17407695164</v>
      </c>
      <c r="AK87" s="525">
        <v>114094.91007288301</v>
      </c>
      <c r="AL87" s="528">
        <v>56787</v>
      </c>
      <c r="AM87" s="525">
        <v>5239337.0814295122</v>
      </c>
      <c r="AN87" s="525">
        <v>0</v>
      </c>
      <c r="AO87" s="529" t="s">
        <v>138</v>
      </c>
      <c r="AP87" s="530">
        <v>0</v>
      </c>
      <c r="AQ87" s="529" t="s">
        <v>1728</v>
      </c>
      <c r="AR87" s="529" t="s">
        <v>138</v>
      </c>
      <c r="AS87" s="529" t="s">
        <v>1731</v>
      </c>
    </row>
    <row r="88" spans="1:45" x14ac:dyDescent="0.15">
      <c r="A88" s="14" t="s">
        <v>114</v>
      </c>
      <c r="B88" s="14" t="s">
        <v>9</v>
      </c>
      <c r="C88" s="14" t="s">
        <v>17</v>
      </c>
      <c r="D88" s="14" t="s">
        <v>200</v>
      </c>
      <c r="E88" s="14" t="s">
        <v>949</v>
      </c>
      <c r="F88" s="14" t="s">
        <v>1643</v>
      </c>
      <c r="G88" s="14" t="s">
        <v>138</v>
      </c>
      <c r="H88" s="14" t="s">
        <v>1697</v>
      </c>
      <c r="I88" s="17">
        <v>14969549.781008685</v>
      </c>
      <c r="J88" s="14" t="s">
        <v>2</v>
      </c>
      <c r="K88" s="17">
        <v>0</v>
      </c>
      <c r="L88" s="14" t="s">
        <v>1697</v>
      </c>
      <c r="M88" s="17">
        <v>14969549.781008685</v>
      </c>
      <c r="N88" s="14" t="s">
        <v>2</v>
      </c>
      <c r="O88" s="17">
        <v>0</v>
      </c>
      <c r="P88" s="17">
        <v>14539960.034234911</v>
      </c>
      <c r="Q88" s="17">
        <v>220887.90076787534</v>
      </c>
      <c r="R88" s="17">
        <v>208701.84600589811</v>
      </c>
      <c r="S88" s="18">
        <v>0</v>
      </c>
      <c r="T88" s="14" t="s">
        <v>110</v>
      </c>
      <c r="U88" s="14" t="s">
        <v>138</v>
      </c>
      <c r="V88" s="14" t="s">
        <v>1714</v>
      </c>
      <c r="W88" s="18">
        <v>4.9008472732884609</v>
      </c>
      <c r="X88" s="18">
        <v>1</v>
      </c>
      <c r="Y88" s="14" t="s">
        <v>138</v>
      </c>
      <c r="Z88" s="14" t="s">
        <v>138</v>
      </c>
      <c r="AA88" s="18" t="s">
        <v>138</v>
      </c>
      <c r="AB88" s="18" t="s">
        <v>138</v>
      </c>
      <c r="AC88" s="14" t="s">
        <v>138</v>
      </c>
      <c r="AD88" s="525">
        <v>98016.945465769226</v>
      </c>
      <c r="AE88" s="526">
        <v>98.3</v>
      </c>
      <c r="AF88" s="525">
        <v>15616673.435701914</v>
      </c>
      <c r="AG88" s="526">
        <v>91.523499999999999</v>
      </c>
      <c r="AH88" s="527">
        <v>162.08000000000001</v>
      </c>
      <c r="AI88" s="525">
        <v>429589.74677377346</v>
      </c>
      <c r="AJ88" s="525">
        <v>208701.84600589811</v>
      </c>
      <c r="AK88" s="525">
        <v>220887.90076787534</v>
      </c>
      <c r="AL88" s="528">
        <v>56787</v>
      </c>
      <c r="AM88" s="525">
        <v>14969549.781008685</v>
      </c>
      <c r="AN88" s="525">
        <v>0</v>
      </c>
      <c r="AO88" s="529" t="s">
        <v>138</v>
      </c>
      <c r="AP88" s="530">
        <v>0</v>
      </c>
      <c r="AQ88" s="529" t="s">
        <v>1728</v>
      </c>
      <c r="AR88" s="529" t="s">
        <v>138</v>
      </c>
      <c r="AS88" s="529" t="s">
        <v>1731</v>
      </c>
    </row>
    <row r="89" spans="1:45" x14ac:dyDescent="0.15">
      <c r="A89" s="14" t="s">
        <v>114</v>
      </c>
      <c r="B89" s="14" t="s">
        <v>9</v>
      </c>
      <c r="C89" s="14" t="s">
        <v>17</v>
      </c>
      <c r="D89" s="14" t="s">
        <v>200</v>
      </c>
      <c r="E89" s="14" t="s">
        <v>949</v>
      </c>
      <c r="F89" s="14" t="s">
        <v>1643</v>
      </c>
      <c r="G89" s="14" t="s">
        <v>138</v>
      </c>
      <c r="H89" s="14" t="s">
        <v>1697</v>
      </c>
      <c r="I89" s="17">
        <v>9355966.3587406818</v>
      </c>
      <c r="J89" s="14" t="s">
        <v>2</v>
      </c>
      <c r="K89" s="17">
        <v>0</v>
      </c>
      <c r="L89" s="14" t="s">
        <v>1697</v>
      </c>
      <c r="M89" s="17">
        <v>9355966.3587406818</v>
      </c>
      <c r="N89" s="14" t="s">
        <v>2</v>
      </c>
      <c r="O89" s="17">
        <v>0</v>
      </c>
      <c r="P89" s="17">
        <v>9087475.0091447011</v>
      </c>
      <c r="Q89" s="17">
        <v>111393.71008126461</v>
      </c>
      <c r="R89" s="17">
        <v>157097.63951471628</v>
      </c>
      <c r="S89" s="18">
        <v>0</v>
      </c>
      <c r="T89" s="14" t="s">
        <v>110</v>
      </c>
      <c r="U89" s="14" t="s">
        <v>138</v>
      </c>
      <c r="V89" s="14" t="s">
        <v>1714</v>
      </c>
      <c r="W89" s="18">
        <v>4.9008472732884609</v>
      </c>
      <c r="X89" s="18">
        <v>1</v>
      </c>
      <c r="Y89" s="14" t="s">
        <v>138</v>
      </c>
      <c r="Z89" s="14" t="s">
        <v>138</v>
      </c>
      <c r="AA89" s="18" t="s">
        <v>138</v>
      </c>
      <c r="AB89" s="18" t="s">
        <v>138</v>
      </c>
      <c r="AC89" s="14" t="s">
        <v>138</v>
      </c>
      <c r="AD89" s="525">
        <v>61260.590916105764</v>
      </c>
      <c r="AE89" s="526">
        <v>103.46</v>
      </c>
      <c r="AF89" s="525">
        <v>10273458.338527089</v>
      </c>
      <c r="AG89" s="526">
        <v>91.523499999999999</v>
      </c>
      <c r="AH89" s="527">
        <v>162.08000000000001</v>
      </c>
      <c r="AI89" s="525">
        <v>268491.34959598089</v>
      </c>
      <c r="AJ89" s="525">
        <v>157097.63951471628</v>
      </c>
      <c r="AK89" s="525">
        <v>111393.71008126461</v>
      </c>
      <c r="AL89" s="528">
        <v>56787</v>
      </c>
      <c r="AM89" s="525">
        <v>9355966.3587406818</v>
      </c>
      <c r="AN89" s="525">
        <v>0</v>
      </c>
      <c r="AO89" s="529" t="s">
        <v>138</v>
      </c>
      <c r="AP89" s="530">
        <v>0</v>
      </c>
      <c r="AQ89" s="529" t="s">
        <v>1728</v>
      </c>
      <c r="AR89" s="529" t="s">
        <v>138</v>
      </c>
      <c r="AS89" s="529" t="s">
        <v>1731</v>
      </c>
    </row>
    <row r="90" spans="1:45" x14ac:dyDescent="0.15">
      <c r="A90" s="14" t="s">
        <v>114</v>
      </c>
      <c r="B90" s="14" t="s">
        <v>9</v>
      </c>
      <c r="C90" s="14" t="s">
        <v>17</v>
      </c>
      <c r="D90" s="14" t="s">
        <v>201</v>
      </c>
      <c r="E90" s="14" t="s">
        <v>950</v>
      </c>
      <c r="F90" s="14" t="s">
        <v>1643</v>
      </c>
      <c r="G90" s="14" t="s">
        <v>138</v>
      </c>
      <c r="H90" s="14" t="s">
        <v>1697</v>
      </c>
      <c r="I90" s="17">
        <v>10461538.056317134</v>
      </c>
      <c r="J90" s="14" t="s">
        <v>2</v>
      </c>
      <c r="K90" s="17">
        <v>0</v>
      </c>
      <c r="L90" s="14" t="s">
        <v>1697</v>
      </c>
      <c r="M90" s="17">
        <v>10461538.056317134</v>
      </c>
      <c r="N90" s="14" t="s">
        <v>2</v>
      </c>
      <c r="O90" s="17">
        <v>0</v>
      </c>
      <c r="P90" s="17">
        <v>10197665.020149138</v>
      </c>
      <c r="Q90" s="17">
        <v>263873.03616799752</v>
      </c>
      <c r="R90" s="17">
        <v>0</v>
      </c>
      <c r="S90" s="18">
        <v>0</v>
      </c>
      <c r="T90" s="14" t="s">
        <v>110</v>
      </c>
      <c r="U90" s="14" t="s">
        <v>138</v>
      </c>
      <c r="V90" s="14" t="s">
        <v>1714</v>
      </c>
      <c r="W90" s="18">
        <v>4.9008472732884609</v>
      </c>
      <c r="X90" s="18">
        <v>1</v>
      </c>
      <c r="Y90" s="14" t="s">
        <v>138</v>
      </c>
      <c r="Z90" s="14" t="s">
        <v>138</v>
      </c>
      <c r="AA90" s="18" t="s">
        <v>138</v>
      </c>
      <c r="AB90" s="18" t="s">
        <v>138</v>
      </c>
      <c r="AC90" s="14" t="s">
        <v>138</v>
      </c>
      <c r="AD90" s="525">
        <v>98016.945465769226</v>
      </c>
      <c r="AE90" s="526">
        <v>74.42</v>
      </c>
      <c r="AF90" s="525">
        <v>11822797.688996574</v>
      </c>
      <c r="AG90" s="526">
        <v>64.19041</v>
      </c>
      <c r="AH90" s="527">
        <v>162.08000000000001</v>
      </c>
      <c r="AI90" s="525">
        <v>263873.03616799752</v>
      </c>
      <c r="AJ90" s="525">
        <v>0</v>
      </c>
      <c r="AK90" s="525">
        <v>263873.03616799752</v>
      </c>
      <c r="AL90" s="528">
        <v>60805</v>
      </c>
      <c r="AM90" s="525">
        <v>10461538.056317136</v>
      </c>
      <c r="AN90" s="525">
        <v>0</v>
      </c>
      <c r="AO90" s="529" t="s">
        <v>138</v>
      </c>
      <c r="AP90" s="530">
        <v>0</v>
      </c>
      <c r="AQ90" s="529" t="s">
        <v>1728</v>
      </c>
      <c r="AR90" s="529" t="s">
        <v>138</v>
      </c>
      <c r="AS90" s="529" t="s">
        <v>1731</v>
      </c>
    </row>
    <row r="91" spans="1:45" x14ac:dyDescent="0.15">
      <c r="A91" s="14" t="s">
        <v>114</v>
      </c>
      <c r="B91" s="14" t="s">
        <v>9</v>
      </c>
      <c r="C91" s="14" t="s">
        <v>17</v>
      </c>
      <c r="D91" s="14" t="s">
        <v>201</v>
      </c>
      <c r="E91" s="14" t="s">
        <v>950</v>
      </c>
      <c r="F91" s="14" t="s">
        <v>1643</v>
      </c>
      <c r="G91" s="14" t="s">
        <v>138</v>
      </c>
      <c r="H91" s="14" t="s">
        <v>1697</v>
      </c>
      <c r="I91" s="17">
        <v>1307689.0102283233</v>
      </c>
      <c r="J91" s="14" t="s">
        <v>2</v>
      </c>
      <c r="K91" s="17">
        <v>0</v>
      </c>
      <c r="L91" s="14" t="s">
        <v>1697</v>
      </c>
      <c r="M91" s="17">
        <v>1307689.0102283233</v>
      </c>
      <c r="N91" s="14" t="s">
        <v>2</v>
      </c>
      <c r="O91" s="17">
        <v>0</v>
      </c>
      <c r="P91" s="17">
        <v>1274708.0723841102</v>
      </c>
      <c r="Q91" s="17">
        <v>13446.405655248818</v>
      </c>
      <c r="R91" s="17">
        <v>19534.532188964142</v>
      </c>
      <c r="S91" s="18">
        <v>0</v>
      </c>
      <c r="T91" s="14" t="s">
        <v>110</v>
      </c>
      <c r="U91" s="14" t="s">
        <v>138</v>
      </c>
      <c r="V91" s="14" t="s">
        <v>1714</v>
      </c>
      <c r="W91" s="18">
        <v>4.9008472732884609</v>
      </c>
      <c r="X91" s="18">
        <v>1</v>
      </c>
      <c r="Y91" s="14" t="s">
        <v>138</v>
      </c>
      <c r="Z91" s="14" t="s">
        <v>138</v>
      </c>
      <c r="AA91" s="18" t="s">
        <v>138</v>
      </c>
      <c r="AB91" s="18" t="s">
        <v>138</v>
      </c>
      <c r="AC91" s="14" t="s">
        <v>138</v>
      </c>
      <c r="AD91" s="525">
        <v>12252.118183221153</v>
      </c>
      <c r="AE91" s="526">
        <v>77.650000000000006</v>
      </c>
      <c r="AF91" s="525">
        <v>1542110.9438006938</v>
      </c>
      <c r="AG91" s="526">
        <v>64.19041</v>
      </c>
      <c r="AH91" s="527">
        <v>162.08000000000001</v>
      </c>
      <c r="AI91" s="525">
        <v>32980.93784421296</v>
      </c>
      <c r="AJ91" s="525">
        <v>19534.532188964142</v>
      </c>
      <c r="AK91" s="525">
        <v>13446.405655248818</v>
      </c>
      <c r="AL91" s="528">
        <v>60805</v>
      </c>
      <c r="AM91" s="525">
        <v>1307689.0102283231</v>
      </c>
      <c r="AN91" s="525">
        <v>0</v>
      </c>
      <c r="AO91" s="529" t="s">
        <v>138</v>
      </c>
      <c r="AP91" s="530">
        <v>0</v>
      </c>
      <c r="AQ91" s="529" t="s">
        <v>1728</v>
      </c>
      <c r="AR91" s="529" t="s">
        <v>138</v>
      </c>
      <c r="AS91" s="529" t="s">
        <v>1731</v>
      </c>
    </row>
    <row r="92" spans="1:45" x14ac:dyDescent="0.15">
      <c r="A92" s="14" t="s">
        <v>114</v>
      </c>
      <c r="B92" s="14" t="s">
        <v>118</v>
      </c>
      <c r="C92" s="14" t="s">
        <v>15</v>
      </c>
      <c r="D92" s="14" t="s">
        <v>202</v>
      </c>
      <c r="E92" s="14" t="s">
        <v>951</v>
      </c>
      <c r="F92" s="14" t="s">
        <v>1645</v>
      </c>
      <c r="G92" s="14" t="s">
        <v>138</v>
      </c>
      <c r="H92" s="14" t="s">
        <v>1697</v>
      </c>
      <c r="I92" s="17">
        <v>13044447.669537408</v>
      </c>
      <c r="J92" s="14" t="s">
        <v>2</v>
      </c>
      <c r="K92" s="17">
        <v>0</v>
      </c>
      <c r="L92" s="14" t="s">
        <v>1697</v>
      </c>
      <c r="M92" s="17">
        <v>13044447.669537408</v>
      </c>
      <c r="N92" s="14" t="s">
        <v>2</v>
      </c>
      <c r="O92" s="17">
        <v>0</v>
      </c>
      <c r="P92" s="17">
        <v>13041712.310640296</v>
      </c>
      <c r="Q92" s="17">
        <v>2735.3588971132217</v>
      </c>
      <c r="R92" s="17">
        <v>0</v>
      </c>
      <c r="S92" s="18">
        <v>0</v>
      </c>
      <c r="T92" s="14" t="s">
        <v>110</v>
      </c>
      <c r="U92" s="14" t="s">
        <v>138</v>
      </c>
      <c r="V92" s="14" t="s">
        <v>1714</v>
      </c>
      <c r="W92" s="18">
        <v>4.9008472732884609</v>
      </c>
      <c r="X92" s="18">
        <v>1</v>
      </c>
      <c r="Y92" s="14" t="s">
        <v>138</v>
      </c>
      <c r="Z92" s="14" t="s">
        <v>138</v>
      </c>
      <c r="AA92" s="18" t="s">
        <v>138</v>
      </c>
      <c r="AB92" s="18" t="s">
        <v>138</v>
      </c>
      <c r="AC92" s="14" t="s">
        <v>138</v>
      </c>
      <c r="AD92" s="525">
        <v>127422.02910549998</v>
      </c>
      <c r="AE92" s="526">
        <v>96.04</v>
      </c>
      <c r="AF92" s="525">
        <v>12790965.45876671</v>
      </c>
      <c r="AG92" s="526">
        <v>97.924350000000004</v>
      </c>
      <c r="AH92" s="527">
        <v>104.52</v>
      </c>
      <c r="AI92" s="525">
        <v>2735.3588971132217</v>
      </c>
      <c r="AJ92" s="525">
        <v>0</v>
      </c>
      <c r="AK92" s="525">
        <v>2735.3588971132217</v>
      </c>
      <c r="AL92" s="528">
        <v>46082</v>
      </c>
      <c r="AM92" s="525">
        <v>13044447.669537408</v>
      </c>
      <c r="AN92" s="525">
        <v>0</v>
      </c>
      <c r="AO92" s="529" t="s">
        <v>138</v>
      </c>
      <c r="AP92" s="530">
        <v>0</v>
      </c>
      <c r="AQ92" s="529" t="s">
        <v>1728</v>
      </c>
      <c r="AR92" s="529" t="s">
        <v>138</v>
      </c>
      <c r="AS92" s="529" t="s">
        <v>1731</v>
      </c>
    </row>
    <row r="93" spans="1:45" x14ac:dyDescent="0.15">
      <c r="A93" s="14" t="s">
        <v>114</v>
      </c>
      <c r="B93" s="14" t="s">
        <v>118</v>
      </c>
      <c r="C93" s="14" t="s">
        <v>15</v>
      </c>
      <c r="D93" s="14" t="s">
        <v>203</v>
      </c>
      <c r="E93" s="14" t="s">
        <v>952</v>
      </c>
      <c r="F93" s="14" t="s">
        <v>1645</v>
      </c>
      <c r="G93" s="14" t="s">
        <v>138</v>
      </c>
      <c r="H93" s="14" t="s">
        <v>1697</v>
      </c>
      <c r="I93" s="17">
        <v>3393622.9127857257</v>
      </c>
      <c r="J93" s="14" t="s">
        <v>2</v>
      </c>
      <c r="K93" s="17">
        <v>0</v>
      </c>
      <c r="L93" s="14" t="s">
        <v>1697</v>
      </c>
      <c r="M93" s="17">
        <v>3393622.9127857257</v>
      </c>
      <c r="N93" s="14" t="s">
        <v>2</v>
      </c>
      <c r="O93" s="17">
        <v>0</v>
      </c>
      <c r="P93" s="17">
        <v>3344094.6561910361</v>
      </c>
      <c r="Q93" s="17">
        <v>49528.256594689585</v>
      </c>
      <c r="R93" s="17">
        <v>0</v>
      </c>
      <c r="S93" s="18">
        <v>0</v>
      </c>
      <c r="T93" s="14" t="s">
        <v>110</v>
      </c>
      <c r="U93" s="14" t="s">
        <v>138</v>
      </c>
      <c r="V93" s="14" t="s">
        <v>1714</v>
      </c>
      <c r="W93" s="18">
        <v>4.9008472732884609</v>
      </c>
      <c r="X93" s="18">
        <v>1</v>
      </c>
      <c r="Y93" s="14" t="s">
        <v>138</v>
      </c>
      <c r="Z93" s="14" t="s">
        <v>138</v>
      </c>
      <c r="AA93" s="18" t="s">
        <v>138</v>
      </c>
      <c r="AB93" s="18" t="s">
        <v>138</v>
      </c>
      <c r="AC93" s="14" t="s">
        <v>138</v>
      </c>
      <c r="AD93" s="525">
        <v>31855.507276374996</v>
      </c>
      <c r="AE93" s="526">
        <v>97.83</v>
      </c>
      <c r="AF93" s="525">
        <v>3257416.5070106382</v>
      </c>
      <c r="AG93" s="526">
        <v>100.43720999999999</v>
      </c>
      <c r="AH93" s="527">
        <v>104.52</v>
      </c>
      <c r="AI93" s="525">
        <v>49528.256594689585</v>
      </c>
      <c r="AJ93" s="525">
        <v>0</v>
      </c>
      <c r="AK93" s="525">
        <v>49528.256594689585</v>
      </c>
      <c r="AL93" s="528">
        <v>46113</v>
      </c>
      <c r="AM93" s="525">
        <v>3393622.9127857257</v>
      </c>
      <c r="AN93" s="525">
        <v>0</v>
      </c>
      <c r="AO93" s="529" t="s">
        <v>138</v>
      </c>
      <c r="AP93" s="530">
        <v>0</v>
      </c>
      <c r="AQ93" s="529" t="s">
        <v>1728</v>
      </c>
      <c r="AR93" s="529" t="s">
        <v>138</v>
      </c>
      <c r="AS93" s="529" t="s">
        <v>1731</v>
      </c>
    </row>
    <row r="94" spans="1:45" x14ac:dyDescent="0.15">
      <c r="A94" s="14" t="s">
        <v>114</v>
      </c>
      <c r="B94" s="14" t="s">
        <v>118</v>
      </c>
      <c r="C94" s="14" t="s">
        <v>15</v>
      </c>
      <c r="D94" s="14" t="s">
        <v>203</v>
      </c>
      <c r="E94" s="14" t="s">
        <v>952</v>
      </c>
      <c r="F94" s="14" t="s">
        <v>1645</v>
      </c>
      <c r="G94" s="14" t="s">
        <v>138</v>
      </c>
      <c r="H94" s="14" t="s">
        <v>1697</v>
      </c>
      <c r="I94" s="17">
        <v>1044190.1047411686</v>
      </c>
      <c r="J94" s="14" t="s">
        <v>2</v>
      </c>
      <c r="K94" s="17">
        <v>0</v>
      </c>
      <c r="L94" s="14" t="s">
        <v>1697</v>
      </c>
      <c r="M94" s="17">
        <v>1044190.1047411686</v>
      </c>
      <c r="N94" s="14" t="s">
        <v>2</v>
      </c>
      <c r="O94" s="17">
        <v>0</v>
      </c>
      <c r="P94" s="17">
        <v>1028952.1943651692</v>
      </c>
      <c r="Q94" s="17">
        <v>5638.7678472275047</v>
      </c>
      <c r="R94" s="17">
        <v>9599.1425287719103</v>
      </c>
      <c r="S94" s="18">
        <v>0</v>
      </c>
      <c r="T94" s="14" t="s">
        <v>110</v>
      </c>
      <c r="U94" s="14" t="s">
        <v>138</v>
      </c>
      <c r="V94" s="14" t="s">
        <v>1714</v>
      </c>
      <c r="W94" s="18">
        <v>4.9008472732884609</v>
      </c>
      <c r="X94" s="18">
        <v>1</v>
      </c>
      <c r="Y94" s="14" t="s">
        <v>138</v>
      </c>
      <c r="Z94" s="14" t="s">
        <v>138</v>
      </c>
      <c r="AA94" s="18" t="s">
        <v>138</v>
      </c>
      <c r="AB94" s="18" t="s">
        <v>138</v>
      </c>
      <c r="AC94" s="14" t="s">
        <v>138</v>
      </c>
      <c r="AD94" s="525">
        <v>9801.6945465769222</v>
      </c>
      <c r="AE94" s="526">
        <v>100.04</v>
      </c>
      <c r="AF94" s="525">
        <v>1024903.3593903419</v>
      </c>
      <c r="AG94" s="526">
        <v>100.43720999999999</v>
      </c>
      <c r="AH94" s="527">
        <v>104.52</v>
      </c>
      <c r="AI94" s="525">
        <v>15237.910375999414</v>
      </c>
      <c r="AJ94" s="525">
        <v>9599.1425287719103</v>
      </c>
      <c r="AK94" s="525">
        <v>5638.7678472275047</v>
      </c>
      <c r="AL94" s="528">
        <v>46113</v>
      </c>
      <c r="AM94" s="525">
        <v>1044190.1047411686</v>
      </c>
      <c r="AN94" s="525">
        <v>0</v>
      </c>
      <c r="AO94" s="529" t="s">
        <v>138</v>
      </c>
      <c r="AP94" s="530">
        <v>0</v>
      </c>
      <c r="AQ94" s="529" t="s">
        <v>1728</v>
      </c>
      <c r="AR94" s="529" t="s">
        <v>138</v>
      </c>
      <c r="AS94" s="529" t="s">
        <v>1731</v>
      </c>
    </row>
    <row r="95" spans="1:45" x14ac:dyDescent="0.15">
      <c r="A95" s="14" t="s">
        <v>114</v>
      </c>
      <c r="B95" s="14" t="s">
        <v>118</v>
      </c>
      <c r="C95" s="14" t="s">
        <v>15</v>
      </c>
      <c r="D95" s="14" t="s">
        <v>203</v>
      </c>
      <c r="E95" s="14" t="s">
        <v>952</v>
      </c>
      <c r="F95" s="14" t="s">
        <v>1645</v>
      </c>
      <c r="G95" s="14" t="s">
        <v>138</v>
      </c>
      <c r="H95" s="14" t="s">
        <v>1697</v>
      </c>
      <c r="I95" s="17">
        <v>2662689.5258126822</v>
      </c>
      <c r="J95" s="14" t="s">
        <v>2</v>
      </c>
      <c r="K95" s="17">
        <v>0</v>
      </c>
      <c r="L95" s="14" t="s">
        <v>1697</v>
      </c>
      <c r="M95" s="17">
        <v>2662689.5258126822</v>
      </c>
      <c r="N95" s="14" t="s">
        <v>2</v>
      </c>
      <c r="O95" s="17">
        <v>0</v>
      </c>
      <c r="P95" s="17">
        <v>2623828.1593421958</v>
      </c>
      <c r="Q95" s="17">
        <v>14168.790543331537</v>
      </c>
      <c r="R95" s="17">
        <v>24692.575927154779</v>
      </c>
      <c r="S95" s="18">
        <v>0</v>
      </c>
      <c r="T95" s="14" t="s">
        <v>110</v>
      </c>
      <c r="U95" s="14" t="s">
        <v>138</v>
      </c>
      <c r="V95" s="14" t="s">
        <v>1714</v>
      </c>
      <c r="W95" s="18">
        <v>4.9008472732884609</v>
      </c>
      <c r="X95" s="18">
        <v>1</v>
      </c>
      <c r="Y95" s="14" t="s">
        <v>138</v>
      </c>
      <c r="Z95" s="14" t="s">
        <v>138</v>
      </c>
      <c r="AA95" s="18" t="s">
        <v>138</v>
      </c>
      <c r="AB95" s="18" t="s">
        <v>138</v>
      </c>
      <c r="AC95" s="14" t="s">
        <v>138</v>
      </c>
      <c r="AD95" s="525">
        <v>24994.321093771152</v>
      </c>
      <c r="AE95" s="526">
        <v>100.13</v>
      </c>
      <c r="AF95" s="525">
        <v>2615880.9454038315</v>
      </c>
      <c r="AG95" s="526">
        <v>100.43720999999999</v>
      </c>
      <c r="AH95" s="527">
        <v>104.52</v>
      </c>
      <c r="AI95" s="525">
        <v>38861.366470486319</v>
      </c>
      <c r="AJ95" s="525">
        <v>24692.575927154779</v>
      </c>
      <c r="AK95" s="525">
        <v>14168.790543331537</v>
      </c>
      <c r="AL95" s="528">
        <v>46113</v>
      </c>
      <c r="AM95" s="525">
        <v>2662689.5258126822</v>
      </c>
      <c r="AN95" s="525">
        <v>0</v>
      </c>
      <c r="AO95" s="529" t="s">
        <v>138</v>
      </c>
      <c r="AP95" s="530">
        <v>0</v>
      </c>
      <c r="AQ95" s="529" t="s">
        <v>1728</v>
      </c>
      <c r="AR95" s="529" t="s">
        <v>138</v>
      </c>
      <c r="AS95" s="529" t="s">
        <v>1731</v>
      </c>
    </row>
    <row r="96" spans="1:45" x14ac:dyDescent="0.15">
      <c r="A96" s="14" t="s">
        <v>114</v>
      </c>
      <c r="B96" s="14" t="s">
        <v>118</v>
      </c>
      <c r="C96" s="14" t="s">
        <v>15</v>
      </c>
      <c r="D96" s="14" t="s">
        <v>203</v>
      </c>
      <c r="E96" s="14" t="s">
        <v>952</v>
      </c>
      <c r="F96" s="14" t="s">
        <v>1645</v>
      </c>
      <c r="G96" s="14" t="s">
        <v>138</v>
      </c>
      <c r="H96" s="14" t="s">
        <v>1697</v>
      </c>
      <c r="I96" s="17">
        <v>2349432.2199428845</v>
      </c>
      <c r="J96" s="14" t="s">
        <v>2</v>
      </c>
      <c r="K96" s="17">
        <v>0</v>
      </c>
      <c r="L96" s="14" t="s">
        <v>1697</v>
      </c>
      <c r="M96" s="17">
        <v>2349432.2199428845</v>
      </c>
      <c r="N96" s="14" t="s">
        <v>2</v>
      </c>
      <c r="O96" s="17">
        <v>0</v>
      </c>
      <c r="P96" s="17">
        <v>2315142.4618258672</v>
      </c>
      <c r="Q96" s="17">
        <v>11744.341397235736</v>
      </c>
      <c r="R96" s="17">
        <v>22545.416719781642</v>
      </c>
      <c r="S96" s="18">
        <v>0</v>
      </c>
      <c r="T96" s="14" t="s">
        <v>110</v>
      </c>
      <c r="U96" s="14" t="s">
        <v>138</v>
      </c>
      <c r="V96" s="14" t="s">
        <v>1714</v>
      </c>
      <c r="W96" s="18">
        <v>4.9008472732884609</v>
      </c>
      <c r="X96" s="18">
        <v>1</v>
      </c>
      <c r="Y96" s="14" t="s">
        <v>138</v>
      </c>
      <c r="Z96" s="14" t="s">
        <v>138</v>
      </c>
      <c r="AA96" s="18" t="s">
        <v>138</v>
      </c>
      <c r="AB96" s="18" t="s">
        <v>138</v>
      </c>
      <c r="AC96" s="14" t="s">
        <v>138</v>
      </c>
      <c r="AD96" s="525">
        <v>22053.812729798075</v>
      </c>
      <c r="AE96" s="526">
        <v>100.03</v>
      </c>
      <c r="AF96" s="525">
        <v>2305802.1330415974</v>
      </c>
      <c r="AG96" s="526">
        <v>100.43720999999999</v>
      </c>
      <c r="AH96" s="527">
        <v>104.52</v>
      </c>
      <c r="AI96" s="525">
        <v>34289.758117017373</v>
      </c>
      <c r="AJ96" s="525">
        <v>22545.416719781642</v>
      </c>
      <c r="AK96" s="525">
        <v>11744.341397235736</v>
      </c>
      <c r="AL96" s="528">
        <v>46113</v>
      </c>
      <c r="AM96" s="525">
        <v>2349432.2199428845</v>
      </c>
      <c r="AN96" s="525">
        <v>0</v>
      </c>
      <c r="AO96" s="529" t="s">
        <v>138</v>
      </c>
      <c r="AP96" s="530">
        <v>0</v>
      </c>
      <c r="AQ96" s="529" t="s">
        <v>1728</v>
      </c>
      <c r="AR96" s="529" t="s">
        <v>138</v>
      </c>
      <c r="AS96" s="529" t="s">
        <v>1731</v>
      </c>
    </row>
    <row r="97" spans="1:45" x14ac:dyDescent="0.15">
      <c r="A97" s="14" t="s">
        <v>114</v>
      </c>
      <c r="B97" s="14" t="s">
        <v>118</v>
      </c>
      <c r="C97" s="14" t="s">
        <v>15</v>
      </c>
      <c r="D97" s="14" t="s">
        <v>203</v>
      </c>
      <c r="E97" s="14" t="s">
        <v>952</v>
      </c>
      <c r="F97" s="14" t="s">
        <v>1645</v>
      </c>
      <c r="G97" s="14" t="s">
        <v>138</v>
      </c>
      <c r="H97" s="14" t="s">
        <v>1697</v>
      </c>
      <c r="I97" s="17">
        <v>4176771.1518202028</v>
      </c>
      <c r="J97" s="14" t="s">
        <v>2</v>
      </c>
      <c r="K97" s="17">
        <v>0</v>
      </c>
      <c r="L97" s="14" t="s">
        <v>1697</v>
      </c>
      <c r="M97" s="17">
        <v>4176771.1518202028</v>
      </c>
      <c r="N97" s="14" t="s">
        <v>2</v>
      </c>
      <c r="O97" s="17">
        <v>0</v>
      </c>
      <c r="P97" s="17">
        <v>4115808.8264691494</v>
      </c>
      <c r="Q97" s="17">
        <v>15829.393633412599</v>
      </c>
      <c r="R97" s="17">
        <v>45132.931717640829</v>
      </c>
      <c r="S97" s="18">
        <v>0</v>
      </c>
      <c r="T97" s="14" t="s">
        <v>110</v>
      </c>
      <c r="U97" s="14" t="s">
        <v>138</v>
      </c>
      <c r="V97" s="14" t="s">
        <v>1714</v>
      </c>
      <c r="W97" s="18">
        <v>4.9008472732884609</v>
      </c>
      <c r="X97" s="18">
        <v>1</v>
      </c>
      <c r="Y97" s="14" t="s">
        <v>138</v>
      </c>
      <c r="Z97" s="14" t="s">
        <v>138</v>
      </c>
      <c r="AA97" s="18" t="s">
        <v>138</v>
      </c>
      <c r="AB97" s="18" t="s">
        <v>138</v>
      </c>
      <c r="AC97" s="14" t="s">
        <v>138</v>
      </c>
      <c r="AD97" s="525">
        <v>39206.778186307689</v>
      </c>
      <c r="AE97" s="526">
        <v>100.37</v>
      </c>
      <c r="AF97" s="525">
        <v>4113382.465992617</v>
      </c>
      <c r="AG97" s="526">
        <v>100.43720999999999</v>
      </c>
      <c r="AH97" s="527">
        <v>104.52</v>
      </c>
      <c r="AI97" s="525">
        <v>60962.325351053427</v>
      </c>
      <c r="AJ97" s="525">
        <v>45132.931717640829</v>
      </c>
      <c r="AK97" s="525">
        <v>15829.393633412599</v>
      </c>
      <c r="AL97" s="528">
        <v>46113</v>
      </c>
      <c r="AM97" s="525">
        <v>4176771.1518202028</v>
      </c>
      <c r="AN97" s="525">
        <v>0</v>
      </c>
      <c r="AO97" s="529" t="s">
        <v>138</v>
      </c>
      <c r="AP97" s="530">
        <v>0</v>
      </c>
      <c r="AQ97" s="529" t="s">
        <v>1728</v>
      </c>
      <c r="AR97" s="529" t="s">
        <v>138</v>
      </c>
      <c r="AS97" s="529" t="s">
        <v>1731</v>
      </c>
    </row>
    <row r="98" spans="1:45" x14ac:dyDescent="0.15">
      <c r="A98" s="14" t="s">
        <v>114</v>
      </c>
      <c r="B98" s="14" t="s">
        <v>118</v>
      </c>
      <c r="C98" s="14" t="s">
        <v>15</v>
      </c>
      <c r="D98" s="14" t="s">
        <v>204</v>
      </c>
      <c r="E98" s="14" t="s">
        <v>953</v>
      </c>
      <c r="F98" s="14" t="s">
        <v>1645</v>
      </c>
      <c r="G98" s="14" t="s">
        <v>138</v>
      </c>
      <c r="H98" s="14" t="s">
        <v>1697</v>
      </c>
      <c r="I98" s="17">
        <v>528623.02994707727</v>
      </c>
      <c r="J98" s="14" t="s">
        <v>2</v>
      </c>
      <c r="K98" s="17">
        <v>0</v>
      </c>
      <c r="L98" s="14" t="s">
        <v>1697</v>
      </c>
      <c r="M98" s="17">
        <v>528623.02994707727</v>
      </c>
      <c r="N98" s="14" t="s">
        <v>2</v>
      </c>
      <c r="O98" s="17">
        <v>0</v>
      </c>
      <c r="P98" s="17">
        <v>520209.54939913203</v>
      </c>
      <c r="Q98" s="17">
        <v>8413.4805479452334</v>
      </c>
      <c r="R98" s="17">
        <v>0</v>
      </c>
      <c r="S98" s="18">
        <v>0</v>
      </c>
      <c r="T98" s="14" t="s">
        <v>110</v>
      </c>
      <c r="U98" s="14" t="s">
        <v>138</v>
      </c>
      <c r="V98" s="14" t="s">
        <v>1714</v>
      </c>
      <c r="W98" s="18">
        <v>4.9008472732884609</v>
      </c>
      <c r="X98" s="18">
        <v>1</v>
      </c>
      <c r="Y98" s="14" t="s">
        <v>138</v>
      </c>
      <c r="Z98" s="14" t="s">
        <v>138</v>
      </c>
      <c r="AA98" s="18" t="s">
        <v>138</v>
      </c>
      <c r="AB98" s="18" t="s">
        <v>138</v>
      </c>
      <c r="AC98" s="14" t="s">
        <v>138</v>
      </c>
      <c r="AD98" s="525">
        <v>4900.8472732884611</v>
      </c>
      <c r="AE98" s="526">
        <v>99.99</v>
      </c>
      <c r="AF98" s="525">
        <v>512231.41111447301</v>
      </c>
      <c r="AG98" s="526">
        <v>101.55651</v>
      </c>
      <c r="AH98" s="527">
        <v>104.52</v>
      </c>
      <c r="AI98" s="525">
        <v>8413.4805479452334</v>
      </c>
      <c r="AJ98" s="525">
        <v>0</v>
      </c>
      <c r="AK98" s="525">
        <v>8413.4805479452334</v>
      </c>
      <c r="AL98" s="528">
        <v>46143</v>
      </c>
      <c r="AM98" s="525">
        <v>528623.02994707727</v>
      </c>
      <c r="AN98" s="525">
        <v>0</v>
      </c>
      <c r="AO98" s="529" t="s">
        <v>138</v>
      </c>
      <c r="AP98" s="530">
        <v>0</v>
      </c>
      <c r="AQ98" s="529" t="s">
        <v>1728</v>
      </c>
      <c r="AR98" s="529" t="s">
        <v>138</v>
      </c>
      <c r="AS98" s="529" t="s">
        <v>1731</v>
      </c>
    </row>
    <row r="99" spans="1:45" x14ac:dyDescent="0.15">
      <c r="A99" s="14" t="s">
        <v>114</v>
      </c>
      <c r="B99" s="14" t="s">
        <v>118</v>
      </c>
      <c r="C99" s="14" t="s">
        <v>15</v>
      </c>
      <c r="D99" s="14" t="s">
        <v>204</v>
      </c>
      <c r="E99" s="14" t="s">
        <v>953</v>
      </c>
      <c r="F99" s="14" t="s">
        <v>1645</v>
      </c>
      <c r="G99" s="14" t="s">
        <v>138</v>
      </c>
      <c r="H99" s="14" t="s">
        <v>1697</v>
      </c>
      <c r="I99" s="17">
        <v>2907463.7641227837</v>
      </c>
      <c r="J99" s="14" t="s">
        <v>2</v>
      </c>
      <c r="K99" s="17">
        <v>0</v>
      </c>
      <c r="L99" s="14" t="s">
        <v>1697</v>
      </c>
      <c r="M99" s="17">
        <v>2907463.7641227837</v>
      </c>
      <c r="N99" s="14" t="s">
        <v>2</v>
      </c>
      <c r="O99" s="17">
        <v>0</v>
      </c>
      <c r="P99" s="17">
        <v>2861152.6197121716</v>
      </c>
      <c r="Q99" s="17">
        <v>9570.4725722231724</v>
      </c>
      <c r="R99" s="17">
        <v>36740.671838388938</v>
      </c>
      <c r="S99" s="18">
        <v>0</v>
      </c>
      <c r="T99" s="14" t="s">
        <v>110</v>
      </c>
      <c r="U99" s="14" t="s">
        <v>138</v>
      </c>
      <c r="V99" s="14" t="s">
        <v>1714</v>
      </c>
      <c r="W99" s="18">
        <v>4.9008472732884609</v>
      </c>
      <c r="X99" s="18">
        <v>1</v>
      </c>
      <c r="Y99" s="14" t="s">
        <v>138</v>
      </c>
      <c r="Z99" s="14" t="s">
        <v>138</v>
      </c>
      <c r="AA99" s="18" t="s">
        <v>138</v>
      </c>
      <c r="AB99" s="18" t="s">
        <v>138</v>
      </c>
      <c r="AC99" s="14" t="s">
        <v>138</v>
      </c>
      <c r="AD99" s="525">
        <v>26954.660003086537</v>
      </c>
      <c r="AE99" s="526">
        <v>101.43</v>
      </c>
      <c r="AF99" s="525">
        <v>2857785.6886269497</v>
      </c>
      <c r="AG99" s="526">
        <v>101.55651</v>
      </c>
      <c r="AH99" s="527">
        <v>104.52</v>
      </c>
      <c r="AI99" s="525">
        <v>46311.144410612105</v>
      </c>
      <c r="AJ99" s="525">
        <v>36740.671838388938</v>
      </c>
      <c r="AK99" s="525">
        <v>9570.4725722231724</v>
      </c>
      <c r="AL99" s="528">
        <v>46143</v>
      </c>
      <c r="AM99" s="525">
        <v>2907463.7641227837</v>
      </c>
      <c r="AN99" s="525">
        <v>0</v>
      </c>
      <c r="AO99" s="529" t="s">
        <v>138</v>
      </c>
      <c r="AP99" s="530">
        <v>0</v>
      </c>
      <c r="AQ99" s="529" t="s">
        <v>1728</v>
      </c>
      <c r="AR99" s="529" t="s">
        <v>138</v>
      </c>
      <c r="AS99" s="529" t="s">
        <v>1731</v>
      </c>
    </row>
    <row r="100" spans="1:45" x14ac:dyDescent="0.15">
      <c r="A100" s="14" t="s">
        <v>114</v>
      </c>
      <c r="B100" s="14" t="s">
        <v>118</v>
      </c>
      <c r="C100" s="14" t="s">
        <v>15</v>
      </c>
      <c r="D100" s="14" t="s">
        <v>204</v>
      </c>
      <c r="E100" s="14" t="s">
        <v>953</v>
      </c>
      <c r="F100" s="14" t="s">
        <v>1645</v>
      </c>
      <c r="G100" s="14" t="s">
        <v>138</v>
      </c>
      <c r="H100" s="14" t="s">
        <v>1697</v>
      </c>
      <c r="I100" s="17">
        <v>71893665.88024196</v>
      </c>
      <c r="J100" s="14" t="s">
        <v>2</v>
      </c>
      <c r="K100" s="17">
        <v>0</v>
      </c>
      <c r="L100" s="14" t="s">
        <v>1697</v>
      </c>
      <c r="M100" s="17">
        <v>71893665.88024196</v>
      </c>
      <c r="N100" s="14" t="s">
        <v>2</v>
      </c>
      <c r="O100" s="17">
        <v>0</v>
      </c>
      <c r="P100" s="17">
        <v>70748501.560773373</v>
      </c>
      <c r="Q100" s="17">
        <v>198495.04742371119</v>
      </c>
      <c r="R100" s="17">
        <v>946669.27204487438</v>
      </c>
      <c r="S100" s="18">
        <v>0</v>
      </c>
      <c r="T100" s="14" t="s">
        <v>110</v>
      </c>
      <c r="U100" s="14" t="s">
        <v>138</v>
      </c>
      <c r="V100" s="14" t="s">
        <v>1714</v>
      </c>
      <c r="W100" s="18">
        <v>4.9008472732884609</v>
      </c>
      <c r="X100" s="18">
        <v>1</v>
      </c>
      <c r="Y100" s="14" t="s">
        <v>138</v>
      </c>
      <c r="Z100" s="14" t="s">
        <v>138</v>
      </c>
      <c r="AA100" s="18" t="s">
        <v>138</v>
      </c>
      <c r="AB100" s="18" t="s">
        <v>138</v>
      </c>
      <c r="AC100" s="14" t="s">
        <v>138</v>
      </c>
      <c r="AD100" s="525">
        <v>666515.22916723066</v>
      </c>
      <c r="AE100" s="526">
        <v>101.51</v>
      </c>
      <c r="AF100" s="525">
        <v>70717382.552825227</v>
      </c>
      <c r="AG100" s="526">
        <v>101.55651</v>
      </c>
      <c r="AH100" s="527">
        <v>104.52</v>
      </c>
      <c r="AI100" s="525">
        <v>1145164.3194685855</v>
      </c>
      <c r="AJ100" s="525">
        <v>946669.27204487438</v>
      </c>
      <c r="AK100" s="525">
        <v>198495.04742371119</v>
      </c>
      <c r="AL100" s="528">
        <v>46143</v>
      </c>
      <c r="AM100" s="525">
        <v>71893665.88024196</v>
      </c>
      <c r="AN100" s="525">
        <v>0</v>
      </c>
      <c r="AO100" s="529" t="s">
        <v>138</v>
      </c>
      <c r="AP100" s="530">
        <v>0</v>
      </c>
      <c r="AQ100" s="529" t="s">
        <v>1728</v>
      </c>
      <c r="AR100" s="529" t="s">
        <v>138</v>
      </c>
      <c r="AS100" s="529" t="s">
        <v>1731</v>
      </c>
    </row>
    <row r="101" spans="1:45" x14ac:dyDescent="0.15">
      <c r="A101" s="14" t="s">
        <v>114</v>
      </c>
      <c r="B101" s="14" t="s">
        <v>118</v>
      </c>
      <c r="C101" s="14" t="s">
        <v>15</v>
      </c>
      <c r="D101" s="14" t="s">
        <v>204</v>
      </c>
      <c r="E101" s="14" t="s">
        <v>953</v>
      </c>
      <c r="F101" s="14" t="s">
        <v>1645</v>
      </c>
      <c r="G101" s="14" t="s">
        <v>138</v>
      </c>
      <c r="H101" s="14" t="s">
        <v>1697</v>
      </c>
      <c r="I101" s="17">
        <v>2378833.9219979965</v>
      </c>
      <c r="J101" s="14" t="s">
        <v>2</v>
      </c>
      <c r="K101" s="17">
        <v>0</v>
      </c>
      <c r="L101" s="14" t="s">
        <v>1697</v>
      </c>
      <c r="M101" s="17">
        <v>2378833.9219979965</v>
      </c>
      <c r="N101" s="14" t="s">
        <v>2</v>
      </c>
      <c r="O101" s="17">
        <v>0</v>
      </c>
      <c r="P101" s="17">
        <v>2340943.0213045669</v>
      </c>
      <c r="Q101" s="17">
        <v>5304.2850208255677</v>
      </c>
      <c r="R101" s="17">
        <v>32586.61567260417</v>
      </c>
      <c r="S101" s="18">
        <v>0</v>
      </c>
      <c r="T101" s="14" t="s">
        <v>110</v>
      </c>
      <c r="U101" s="14" t="s">
        <v>138</v>
      </c>
      <c r="V101" s="14" t="s">
        <v>1714</v>
      </c>
      <c r="W101" s="18">
        <v>4.9008472732884609</v>
      </c>
      <c r="X101" s="18">
        <v>1</v>
      </c>
      <c r="Y101" s="14" t="s">
        <v>138</v>
      </c>
      <c r="Z101" s="14" t="s">
        <v>138</v>
      </c>
      <c r="AA101" s="18" t="s">
        <v>138</v>
      </c>
      <c r="AB101" s="18" t="s">
        <v>138</v>
      </c>
      <c r="AC101" s="14" t="s">
        <v>138</v>
      </c>
      <c r="AD101" s="525">
        <v>22053.812729798075</v>
      </c>
      <c r="AE101" s="526">
        <v>101.58</v>
      </c>
      <c r="AF101" s="525">
        <v>2341504.3153427765</v>
      </c>
      <c r="AG101" s="526">
        <v>101.55651</v>
      </c>
      <c r="AH101" s="527">
        <v>104.52</v>
      </c>
      <c r="AI101" s="525">
        <v>37890.900693429736</v>
      </c>
      <c r="AJ101" s="525">
        <v>32586.61567260417</v>
      </c>
      <c r="AK101" s="525">
        <v>5304.2850208255677</v>
      </c>
      <c r="AL101" s="528">
        <v>46143</v>
      </c>
      <c r="AM101" s="525">
        <v>2378833.9219979965</v>
      </c>
      <c r="AN101" s="525">
        <v>0</v>
      </c>
      <c r="AO101" s="529" t="s">
        <v>138</v>
      </c>
      <c r="AP101" s="530">
        <v>0</v>
      </c>
      <c r="AQ101" s="529" t="s">
        <v>1728</v>
      </c>
      <c r="AR101" s="529" t="s">
        <v>138</v>
      </c>
      <c r="AS101" s="529" t="s">
        <v>1731</v>
      </c>
    </row>
    <row r="102" spans="1:45" x14ac:dyDescent="0.15">
      <c r="A102" s="14" t="s">
        <v>114</v>
      </c>
      <c r="B102" s="14" t="s">
        <v>118</v>
      </c>
      <c r="C102" s="14" t="s">
        <v>15</v>
      </c>
      <c r="D102" s="14" t="s">
        <v>204</v>
      </c>
      <c r="E102" s="14" t="s">
        <v>953</v>
      </c>
      <c r="F102" s="14" t="s">
        <v>1645</v>
      </c>
      <c r="G102" s="14" t="s">
        <v>138</v>
      </c>
      <c r="H102" s="14" t="s">
        <v>1697</v>
      </c>
      <c r="I102" s="17">
        <v>2643149.0635985173</v>
      </c>
      <c r="J102" s="14" t="s">
        <v>2</v>
      </c>
      <c r="K102" s="17">
        <v>0</v>
      </c>
      <c r="L102" s="14" t="s">
        <v>1697</v>
      </c>
      <c r="M102" s="17">
        <v>2643149.0635985173</v>
      </c>
      <c r="N102" s="14" t="s">
        <v>2</v>
      </c>
      <c r="O102" s="17">
        <v>0</v>
      </c>
      <c r="P102" s="17">
        <v>2601047.8450126057</v>
      </c>
      <c r="Q102" s="17">
        <v>4771.1218459645152</v>
      </c>
      <c r="R102" s="17">
        <v>37330.096739947337</v>
      </c>
      <c r="S102" s="18">
        <v>0</v>
      </c>
      <c r="T102" s="14" t="s">
        <v>110</v>
      </c>
      <c r="U102" s="14" t="s">
        <v>138</v>
      </c>
      <c r="V102" s="14" t="s">
        <v>1714</v>
      </c>
      <c r="W102" s="18">
        <v>4.9008472732884609</v>
      </c>
      <c r="X102" s="18">
        <v>1</v>
      </c>
      <c r="Y102" s="14" t="s">
        <v>138</v>
      </c>
      <c r="Z102" s="14" t="s">
        <v>138</v>
      </c>
      <c r="AA102" s="18" t="s">
        <v>138</v>
      </c>
      <c r="AB102" s="18" t="s">
        <v>138</v>
      </c>
      <c r="AC102" s="14" t="s">
        <v>138</v>
      </c>
      <c r="AD102" s="525">
        <v>24504.236366442306</v>
      </c>
      <c r="AE102" s="526">
        <v>101.57</v>
      </c>
      <c r="AF102" s="525">
        <v>2601393.3547453722</v>
      </c>
      <c r="AG102" s="526">
        <v>101.55651</v>
      </c>
      <c r="AH102" s="527">
        <v>104.52</v>
      </c>
      <c r="AI102" s="525">
        <v>42101.218585911854</v>
      </c>
      <c r="AJ102" s="525">
        <v>37330.096739947337</v>
      </c>
      <c r="AK102" s="525">
        <v>4771.1218459645152</v>
      </c>
      <c r="AL102" s="528">
        <v>46143</v>
      </c>
      <c r="AM102" s="525">
        <v>2643149.0635985173</v>
      </c>
      <c r="AN102" s="525">
        <v>0</v>
      </c>
      <c r="AO102" s="529" t="s">
        <v>138</v>
      </c>
      <c r="AP102" s="530">
        <v>0</v>
      </c>
      <c r="AQ102" s="529" t="s">
        <v>1728</v>
      </c>
      <c r="AR102" s="529" t="s">
        <v>138</v>
      </c>
      <c r="AS102" s="529" t="s">
        <v>1731</v>
      </c>
    </row>
    <row r="103" spans="1:45" x14ac:dyDescent="0.15">
      <c r="A103" s="14" t="s">
        <v>114</v>
      </c>
      <c r="B103" s="14" t="s">
        <v>118</v>
      </c>
      <c r="C103" s="14" t="s">
        <v>15</v>
      </c>
      <c r="D103" s="14" t="s">
        <v>205</v>
      </c>
      <c r="E103" s="14" t="s">
        <v>954</v>
      </c>
      <c r="F103" s="14" t="s">
        <v>1645</v>
      </c>
      <c r="G103" s="14" t="s">
        <v>138</v>
      </c>
      <c r="H103" s="14" t="s">
        <v>1697</v>
      </c>
      <c r="I103" s="17">
        <v>1527015.1579956198</v>
      </c>
      <c r="J103" s="14" t="s">
        <v>2</v>
      </c>
      <c r="K103" s="17">
        <v>0</v>
      </c>
      <c r="L103" s="14" t="s">
        <v>1697</v>
      </c>
      <c r="M103" s="17">
        <v>1527015.1579956198</v>
      </c>
      <c r="N103" s="14" t="s">
        <v>2</v>
      </c>
      <c r="O103" s="17">
        <v>0</v>
      </c>
      <c r="P103" s="17">
        <v>1519442.2707719889</v>
      </c>
      <c r="Q103" s="17">
        <v>7572.8872236307961</v>
      </c>
      <c r="R103" s="17">
        <v>0</v>
      </c>
      <c r="S103" s="18">
        <v>0</v>
      </c>
      <c r="T103" s="14" t="s">
        <v>110</v>
      </c>
      <c r="U103" s="14" t="s">
        <v>138</v>
      </c>
      <c r="V103" s="14" t="s">
        <v>1714</v>
      </c>
      <c r="W103" s="18">
        <v>4.9008472732884609</v>
      </c>
      <c r="X103" s="18">
        <v>1</v>
      </c>
      <c r="Y103" s="14" t="s">
        <v>138</v>
      </c>
      <c r="Z103" s="14" t="s">
        <v>138</v>
      </c>
      <c r="AA103" s="18" t="s">
        <v>138</v>
      </c>
      <c r="AB103" s="18" t="s">
        <v>138</v>
      </c>
      <c r="AC103" s="14" t="s">
        <v>138</v>
      </c>
      <c r="AD103" s="525">
        <v>14702.541819865384</v>
      </c>
      <c r="AE103" s="526">
        <v>94.87</v>
      </c>
      <c r="AF103" s="525">
        <v>1457903.213713815</v>
      </c>
      <c r="AG103" s="526">
        <v>98.876339999999999</v>
      </c>
      <c r="AH103" s="527">
        <v>104.52</v>
      </c>
      <c r="AI103" s="525">
        <v>7572.8872236307961</v>
      </c>
      <c r="AJ103" s="525">
        <v>0</v>
      </c>
      <c r="AK103" s="525">
        <v>7572.8872236307961</v>
      </c>
      <c r="AL103" s="528">
        <v>46174</v>
      </c>
      <c r="AM103" s="525">
        <v>1527015.1579956198</v>
      </c>
      <c r="AN103" s="525">
        <v>0</v>
      </c>
      <c r="AO103" s="529" t="s">
        <v>138</v>
      </c>
      <c r="AP103" s="530">
        <v>0</v>
      </c>
      <c r="AQ103" s="529" t="s">
        <v>1728</v>
      </c>
      <c r="AR103" s="529" t="s">
        <v>138</v>
      </c>
      <c r="AS103" s="529" t="s">
        <v>1731</v>
      </c>
    </row>
    <row r="104" spans="1:45" x14ac:dyDescent="0.15">
      <c r="A104" s="14" t="s">
        <v>114</v>
      </c>
      <c r="B104" s="14" t="s">
        <v>118</v>
      </c>
      <c r="C104" s="14" t="s">
        <v>15</v>
      </c>
      <c r="D104" s="14" t="s">
        <v>205</v>
      </c>
      <c r="E104" s="14" t="s">
        <v>954</v>
      </c>
      <c r="F104" s="14" t="s">
        <v>1645</v>
      </c>
      <c r="G104" s="14" t="s">
        <v>138</v>
      </c>
      <c r="H104" s="14" t="s">
        <v>1697</v>
      </c>
      <c r="I104" s="17">
        <v>2988236.441347342</v>
      </c>
      <c r="J104" s="14" t="s">
        <v>2</v>
      </c>
      <c r="K104" s="17">
        <v>0</v>
      </c>
      <c r="L104" s="14" t="s">
        <v>1697</v>
      </c>
      <c r="M104" s="17">
        <v>2988236.441347342</v>
      </c>
      <c r="N104" s="14" t="s">
        <v>2</v>
      </c>
      <c r="O104" s="17">
        <v>0</v>
      </c>
      <c r="P104" s="17">
        <v>2988236.441347342</v>
      </c>
      <c r="Q104" s="17">
        <v>0</v>
      </c>
      <c r="R104" s="17">
        <v>0</v>
      </c>
      <c r="S104" s="18">
        <v>0</v>
      </c>
      <c r="T104" s="14" t="s">
        <v>110</v>
      </c>
      <c r="U104" s="14" t="s">
        <v>138</v>
      </c>
      <c r="V104" s="14" t="s">
        <v>1714</v>
      </c>
      <c r="W104" s="18">
        <v>4.9008472732884609</v>
      </c>
      <c r="X104" s="18">
        <v>1</v>
      </c>
      <c r="Y104" s="14" t="s">
        <v>138</v>
      </c>
      <c r="Z104" s="14" t="s">
        <v>138</v>
      </c>
      <c r="AA104" s="18" t="s">
        <v>138</v>
      </c>
      <c r="AB104" s="18" t="s">
        <v>138</v>
      </c>
      <c r="AC104" s="14" t="s">
        <v>138</v>
      </c>
      <c r="AD104" s="525">
        <v>28914.998912401919</v>
      </c>
      <c r="AE104" s="526">
        <v>98.81</v>
      </c>
      <c r="AF104" s="525">
        <v>2986352.4576385445</v>
      </c>
      <c r="AG104" s="526">
        <v>98.876339999999999</v>
      </c>
      <c r="AH104" s="527">
        <v>104.52</v>
      </c>
      <c r="AI104" s="525">
        <v>0</v>
      </c>
      <c r="AJ104" s="525">
        <v>0</v>
      </c>
      <c r="AK104" s="525">
        <v>0</v>
      </c>
      <c r="AL104" s="528">
        <v>46174</v>
      </c>
      <c r="AM104" s="525">
        <v>2988236.441347342</v>
      </c>
      <c r="AN104" s="525">
        <v>0</v>
      </c>
      <c r="AO104" s="529" t="s">
        <v>138</v>
      </c>
      <c r="AP104" s="530">
        <v>0</v>
      </c>
      <c r="AQ104" s="529" t="s">
        <v>1728</v>
      </c>
      <c r="AR104" s="529" t="s">
        <v>138</v>
      </c>
      <c r="AS104" s="529" t="s">
        <v>1731</v>
      </c>
    </row>
    <row r="105" spans="1:45" x14ac:dyDescent="0.15">
      <c r="A105" s="14" t="s">
        <v>114</v>
      </c>
      <c r="B105" s="14" t="s">
        <v>118</v>
      </c>
      <c r="C105" s="14" t="s">
        <v>15</v>
      </c>
      <c r="D105" s="14" t="s">
        <v>206</v>
      </c>
      <c r="E105" s="14" t="s">
        <v>955</v>
      </c>
      <c r="F105" s="14" t="s">
        <v>1645</v>
      </c>
      <c r="G105" s="14" t="s">
        <v>138</v>
      </c>
      <c r="H105" s="14" t="s">
        <v>1697</v>
      </c>
      <c r="I105" s="17">
        <v>58499860.675718039</v>
      </c>
      <c r="J105" s="14" t="s">
        <v>2</v>
      </c>
      <c r="K105" s="17">
        <v>0</v>
      </c>
      <c r="L105" s="14" t="s">
        <v>1697</v>
      </c>
      <c r="M105" s="17">
        <v>58499860.675718039</v>
      </c>
      <c r="N105" s="14" t="s">
        <v>2</v>
      </c>
      <c r="O105" s="17">
        <v>0</v>
      </c>
      <c r="P105" s="17">
        <v>58450813.535300165</v>
      </c>
      <c r="Q105" s="17">
        <v>49047.140417870854</v>
      </c>
      <c r="R105" s="17">
        <v>0</v>
      </c>
      <c r="S105" s="18">
        <v>0</v>
      </c>
      <c r="T105" s="14" t="s">
        <v>110</v>
      </c>
      <c r="U105" s="14" t="s">
        <v>138</v>
      </c>
      <c r="V105" s="14" t="s">
        <v>1714</v>
      </c>
      <c r="W105" s="18">
        <v>4.9008472732884609</v>
      </c>
      <c r="X105" s="18">
        <v>1</v>
      </c>
      <c r="Y105" s="14" t="s">
        <v>138</v>
      </c>
      <c r="Z105" s="14" t="s">
        <v>138</v>
      </c>
      <c r="AA105" s="18" t="s">
        <v>138</v>
      </c>
      <c r="AB105" s="18" t="s">
        <v>138</v>
      </c>
      <c r="AC105" s="14" t="s">
        <v>138</v>
      </c>
      <c r="AD105" s="525">
        <v>570948.70733810577</v>
      </c>
      <c r="AE105" s="526">
        <v>93.31</v>
      </c>
      <c r="AF105" s="525">
        <v>55683264.01097402</v>
      </c>
      <c r="AG105" s="526">
        <v>97.947659999999999</v>
      </c>
      <c r="AH105" s="527">
        <v>104.52</v>
      </c>
      <c r="AI105" s="525">
        <v>49047.140417870854</v>
      </c>
      <c r="AJ105" s="525">
        <v>0</v>
      </c>
      <c r="AK105" s="525">
        <v>49047.140417870854</v>
      </c>
      <c r="AL105" s="528">
        <v>46266</v>
      </c>
      <c r="AM105" s="525">
        <v>58499860.675718039</v>
      </c>
      <c r="AN105" s="525">
        <v>0</v>
      </c>
      <c r="AO105" s="529" t="s">
        <v>138</v>
      </c>
      <c r="AP105" s="530">
        <v>0</v>
      </c>
      <c r="AQ105" s="529" t="s">
        <v>1728</v>
      </c>
      <c r="AR105" s="529" t="s">
        <v>138</v>
      </c>
      <c r="AS105" s="529" t="s">
        <v>1731</v>
      </c>
    </row>
    <row r="106" spans="1:45" x14ac:dyDescent="0.15">
      <c r="A106" s="14" t="s">
        <v>114</v>
      </c>
      <c r="B106" s="14" t="s">
        <v>118</v>
      </c>
      <c r="C106" s="14" t="s">
        <v>15</v>
      </c>
      <c r="D106" s="14" t="s">
        <v>207</v>
      </c>
      <c r="E106" s="14" t="s">
        <v>956</v>
      </c>
      <c r="F106" s="14" t="s">
        <v>1645</v>
      </c>
      <c r="G106" s="14" t="s">
        <v>138</v>
      </c>
      <c r="H106" s="14" t="s">
        <v>1697</v>
      </c>
      <c r="I106" s="17">
        <v>60498670.648027062</v>
      </c>
      <c r="J106" s="14" t="s">
        <v>2</v>
      </c>
      <c r="K106" s="17">
        <v>0</v>
      </c>
      <c r="L106" s="14" t="s">
        <v>1697</v>
      </c>
      <c r="M106" s="17">
        <v>60498670.648027062</v>
      </c>
      <c r="N106" s="14" t="s">
        <v>2</v>
      </c>
      <c r="O106" s="17">
        <v>0</v>
      </c>
      <c r="P106" s="17">
        <v>60214190.480235867</v>
      </c>
      <c r="Q106" s="17">
        <v>127525.28995754817</v>
      </c>
      <c r="R106" s="17">
        <v>156954.87783364538</v>
      </c>
      <c r="S106" s="18">
        <v>0</v>
      </c>
      <c r="T106" s="14" t="s">
        <v>110</v>
      </c>
      <c r="U106" s="14" t="s">
        <v>138</v>
      </c>
      <c r="V106" s="14" t="s">
        <v>1714</v>
      </c>
      <c r="W106" s="18">
        <v>4.9008472732884609</v>
      </c>
      <c r="X106" s="18">
        <v>1</v>
      </c>
      <c r="Y106" s="14" t="s">
        <v>138</v>
      </c>
      <c r="Z106" s="14" t="s">
        <v>138</v>
      </c>
      <c r="AA106" s="18" t="s">
        <v>138</v>
      </c>
      <c r="AB106" s="18" t="s">
        <v>138</v>
      </c>
      <c r="AC106" s="14" t="s">
        <v>138</v>
      </c>
      <c r="AD106" s="525">
        <v>570948.70733810577</v>
      </c>
      <c r="AE106" s="526">
        <v>100.73</v>
      </c>
      <c r="AF106" s="525">
        <v>60113577.506960966</v>
      </c>
      <c r="AG106" s="526">
        <v>100.90260000000001</v>
      </c>
      <c r="AH106" s="527">
        <v>104.52</v>
      </c>
      <c r="AI106" s="525">
        <v>284480.16779119358</v>
      </c>
      <c r="AJ106" s="525">
        <v>156954.87783364538</v>
      </c>
      <c r="AK106" s="525">
        <v>127525.28995754817</v>
      </c>
      <c r="AL106" s="528">
        <v>46419</v>
      </c>
      <c r="AM106" s="525">
        <v>60498670.648027062</v>
      </c>
      <c r="AN106" s="525">
        <v>0</v>
      </c>
      <c r="AO106" s="529" t="s">
        <v>138</v>
      </c>
      <c r="AP106" s="530">
        <v>0</v>
      </c>
      <c r="AQ106" s="529" t="s">
        <v>1728</v>
      </c>
      <c r="AR106" s="529" t="s">
        <v>138</v>
      </c>
      <c r="AS106" s="529" t="s">
        <v>1731</v>
      </c>
    </row>
    <row r="107" spans="1:45" x14ac:dyDescent="0.15">
      <c r="A107" s="14" t="s">
        <v>114</v>
      </c>
      <c r="B107" s="14" t="s">
        <v>118</v>
      </c>
      <c r="C107" s="14" t="s">
        <v>15</v>
      </c>
      <c r="D107" s="14" t="s">
        <v>208</v>
      </c>
      <c r="E107" s="14" t="s">
        <v>957</v>
      </c>
      <c r="F107" s="14" t="s">
        <v>1645</v>
      </c>
      <c r="G107" s="14" t="s">
        <v>138</v>
      </c>
      <c r="H107" s="14" t="s">
        <v>1697</v>
      </c>
      <c r="I107" s="17">
        <v>20994618.044019587</v>
      </c>
      <c r="J107" s="14" t="s">
        <v>2</v>
      </c>
      <c r="K107" s="17">
        <v>0</v>
      </c>
      <c r="L107" s="14" t="s">
        <v>1697</v>
      </c>
      <c r="M107" s="17">
        <v>20994618.044019587</v>
      </c>
      <c r="N107" s="14" t="s">
        <v>2</v>
      </c>
      <c r="O107" s="17">
        <v>0</v>
      </c>
      <c r="P107" s="17">
        <v>20972567.808908299</v>
      </c>
      <c r="Q107" s="17">
        <v>22050.235111288574</v>
      </c>
      <c r="R107" s="17">
        <v>0</v>
      </c>
      <c r="S107" s="18">
        <v>0</v>
      </c>
      <c r="T107" s="14" t="s">
        <v>110</v>
      </c>
      <c r="U107" s="14" t="s">
        <v>138</v>
      </c>
      <c r="V107" s="14" t="s">
        <v>1714</v>
      </c>
      <c r="W107" s="18">
        <v>4.9008472732884609</v>
      </c>
      <c r="X107" s="18">
        <v>1</v>
      </c>
      <c r="Y107" s="14" t="s">
        <v>138</v>
      </c>
      <c r="Z107" s="14" t="s">
        <v>138</v>
      </c>
      <c r="AA107" s="18" t="s">
        <v>138</v>
      </c>
      <c r="AB107" s="18" t="s">
        <v>138</v>
      </c>
      <c r="AC107" s="14" t="s">
        <v>138</v>
      </c>
      <c r="AD107" s="525">
        <v>205345.50075078651</v>
      </c>
      <c r="AE107" s="526">
        <v>93.35</v>
      </c>
      <c r="AF107" s="525">
        <v>20037522.17039232</v>
      </c>
      <c r="AG107" s="526">
        <v>97.716300000000004</v>
      </c>
      <c r="AH107" s="527">
        <v>104.52</v>
      </c>
      <c r="AI107" s="525">
        <v>22050.235111288574</v>
      </c>
      <c r="AJ107" s="525">
        <v>0</v>
      </c>
      <c r="AK107" s="525">
        <v>22050.235111288574</v>
      </c>
      <c r="AL107" s="528">
        <v>46447</v>
      </c>
      <c r="AM107" s="525">
        <v>20994618.044019587</v>
      </c>
      <c r="AN107" s="525">
        <v>0</v>
      </c>
      <c r="AO107" s="529" t="s">
        <v>138</v>
      </c>
      <c r="AP107" s="530">
        <v>0</v>
      </c>
      <c r="AQ107" s="529" t="s">
        <v>1728</v>
      </c>
      <c r="AR107" s="529" t="s">
        <v>138</v>
      </c>
      <c r="AS107" s="529" t="s">
        <v>1731</v>
      </c>
    </row>
    <row r="108" spans="1:45" x14ac:dyDescent="0.15">
      <c r="A108" s="14" t="s">
        <v>114</v>
      </c>
      <c r="B108" s="14" t="s">
        <v>118</v>
      </c>
      <c r="C108" s="14" t="s">
        <v>15</v>
      </c>
      <c r="D108" s="14" t="s">
        <v>209</v>
      </c>
      <c r="E108" s="14" t="s">
        <v>958</v>
      </c>
      <c r="F108" s="14" t="s">
        <v>1645</v>
      </c>
      <c r="G108" s="14" t="s">
        <v>138</v>
      </c>
      <c r="H108" s="14" t="s">
        <v>1697</v>
      </c>
      <c r="I108" s="17">
        <v>996262.21982357139</v>
      </c>
      <c r="J108" s="14" t="s">
        <v>2</v>
      </c>
      <c r="K108" s="17">
        <v>0</v>
      </c>
      <c r="L108" s="14" t="s">
        <v>1697</v>
      </c>
      <c r="M108" s="17">
        <v>996262.21982357139</v>
      </c>
      <c r="N108" s="14" t="s">
        <v>2</v>
      </c>
      <c r="O108" s="17">
        <v>0</v>
      </c>
      <c r="P108" s="17">
        <v>992899.89553478628</v>
      </c>
      <c r="Q108" s="17">
        <v>3362.3242887850147</v>
      </c>
      <c r="R108" s="17">
        <v>0</v>
      </c>
      <c r="S108" s="18">
        <v>0</v>
      </c>
      <c r="T108" s="14" t="s">
        <v>110</v>
      </c>
      <c r="U108" s="14" t="s">
        <v>138</v>
      </c>
      <c r="V108" s="14" t="s">
        <v>1714</v>
      </c>
      <c r="W108" s="18">
        <v>4.9008472732884609</v>
      </c>
      <c r="X108" s="18">
        <v>1</v>
      </c>
      <c r="Y108" s="14" t="s">
        <v>138</v>
      </c>
      <c r="Z108" s="14" t="s">
        <v>138</v>
      </c>
      <c r="AA108" s="18" t="s">
        <v>138</v>
      </c>
      <c r="AB108" s="18" t="s">
        <v>138</v>
      </c>
      <c r="AC108" s="14" t="s">
        <v>138</v>
      </c>
      <c r="AD108" s="525">
        <v>9801.6945465769222</v>
      </c>
      <c r="AE108" s="526">
        <v>91.91</v>
      </c>
      <c r="AF108" s="525">
        <v>941691.38345244981</v>
      </c>
      <c r="AG108" s="526">
        <v>96.918099999999995</v>
      </c>
      <c r="AH108" s="527">
        <v>104.52</v>
      </c>
      <c r="AI108" s="525">
        <v>3362.3242887850147</v>
      </c>
      <c r="AJ108" s="525">
        <v>0</v>
      </c>
      <c r="AK108" s="525">
        <v>3362.3242887850147</v>
      </c>
      <c r="AL108" s="528">
        <v>46539</v>
      </c>
      <c r="AM108" s="525">
        <v>996262.21982357127</v>
      </c>
      <c r="AN108" s="525">
        <v>0</v>
      </c>
      <c r="AO108" s="529" t="s">
        <v>138</v>
      </c>
      <c r="AP108" s="530">
        <v>0</v>
      </c>
      <c r="AQ108" s="529" t="s">
        <v>1728</v>
      </c>
      <c r="AR108" s="529" t="s">
        <v>138</v>
      </c>
      <c r="AS108" s="529" t="s">
        <v>1731</v>
      </c>
    </row>
    <row r="109" spans="1:45" x14ac:dyDescent="0.15">
      <c r="A109" s="14" t="s">
        <v>114</v>
      </c>
      <c r="B109" s="14" t="s">
        <v>118</v>
      </c>
      <c r="C109" s="14" t="s">
        <v>15</v>
      </c>
      <c r="D109" s="14" t="s">
        <v>209</v>
      </c>
      <c r="E109" s="14" t="s">
        <v>958</v>
      </c>
      <c r="F109" s="14" t="s">
        <v>1645</v>
      </c>
      <c r="G109" s="14" t="s">
        <v>138</v>
      </c>
      <c r="H109" s="14" t="s">
        <v>1697</v>
      </c>
      <c r="I109" s="17">
        <v>6226671.1827329705</v>
      </c>
      <c r="J109" s="14" t="s">
        <v>2</v>
      </c>
      <c r="K109" s="17">
        <v>0</v>
      </c>
      <c r="L109" s="14" t="s">
        <v>1697</v>
      </c>
      <c r="M109" s="17">
        <v>6226671.1827329705</v>
      </c>
      <c r="N109" s="14" t="s">
        <v>2</v>
      </c>
      <c r="O109" s="17">
        <v>0</v>
      </c>
      <c r="P109" s="17">
        <v>6205624.2490754696</v>
      </c>
      <c r="Q109" s="17">
        <v>20345.230344911521</v>
      </c>
      <c r="R109" s="17">
        <v>701.70331258944191</v>
      </c>
      <c r="S109" s="18">
        <v>0</v>
      </c>
      <c r="T109" s="14" t="s">
        <v>110</v>
      </c>
      <c r="U109" s="14" t="s">
        <v>138</v>
      </c>
      <c r="V109" s="14" t="s">
        <v>1714</v>
      </c>
      <c r="W109" s="18">
        <v>4.9008472732884609</v>
      </c>
      <c r="X109" s="18">
        <v>1</v>
      </c>
      <c r="Y109" s="14" t="s">
        <v>138</v>
      </c>
      <c r="Z109" s="14" t="s">
        <v>138</v>
      </c>
      <c r="AA109" s="18" t="s">
        <v>138</v>
      </c>
      <c r="AB109" s="18" t="s">
        <v>138</v>
      </c>
      <c r="AC109" s="14" t="s">
        <v>138</v>
      </c>
      <c r="AD109" s="525">
        <v>61260.590916105764</v>
      </c>
      <c r="AE109" s="526">
        <v>95.48</v>
      </c>
      <c r="AF109" s="525">
        <v>6114119.5984749179</v>
      </c>
      <c r="AG109" s="526">
        <v>96.918099999999995</v>
      </c>
      <c r="AH109" s="527">
        <v>104.52</v>
      </c>
      <c r="AI109" s="525">
        <v>21046.933657500962</v>
      </c>
      <c r="AJ109" s="525">
        <v>701.70331258944191</v>
      </c>
      <c r="AK109" s="525">
        <v>20345.230344911521</v>
      </c>
      <c r="AL109" s="528">
        <v>46539</v>
      </c>
      <c r="AM109" s="525">
        <v>6226671.1827329705</v>
      </c>
      <c r="AN109" s="525">
        <v>0</v>
      </c>
      <c r="AO109" s="529" t="s">
        <v>138</v>
      </c>
      <c r="AP109" s="530">
        <v>0</v>
      </c>
      <c r="AQ109" s="529" t="s">
        <v>1728</v>
      </c>
      <c r="AR109" s="529" t="s">
        <v>138</v>
      </c>
      <c r="AS109" s="529" t="s">
        <v>1731</v>
      </c>
    </row>
    <row r="110" spans="1:45" x14ac:dyDescent="0.15">
      <c r="A110" s="14" t="s">
        <v>114</v>
      </c>
      <c r="B110" s="14" t="s">
        <v>118</v>
      </c>
      <c r="C110" s="14" t="s">
        <v>15</v>
      </c>
      <c r="D110" s="14" t="s">
        <v>210</v>
      </c>
      <c r="E110" s="14" t="s">
        <v>959</v>
      </c>
      <c r="F110" s="14" t="s">
        <v>1645</v>
      </c>
      <c r="G110" s="14" t="s">
        <v>138</v>
      </c>
      <c r="H110" s="14" t="s">
        <v>1697</v>
      </c>
      <c r="I110" s="17">
        <v>17036318.234185275</v>
      </c>
      <c r="J110" s="14" t="s">
        <v>2</v>
      </c>
      <c r="K110" s="17">
        <v>0</v>
      </c>
      <c r="L110" s="14" t="s">
        <v>1697</v>
      </c>
      <c r="M110" s="17">
        <v>17036318.234185275</v>
      </c>
      <c r="N110" s="14" t="s">
        <v>2</v>
      </c>
      <c r="O110" s="17">
        <v>0</v>
      </c>
      <c r="P110" s="17">
        <v>16998111.032808829</v>
      </c>
      <c r="Q110" s="17">
        <v>38207.201376447774</v>
      </c>
      <c r="R110" s="17">
        <v>0</v>
      </c>
      <c r="S110" s="18">
        <v>0</v>
      </c>
      <c r="T110" s="14" t="s">
        <v>110</v>
      </c>
      <c r="U110" s="14" t="s">
        <v>138</v>
      </c>
      <c r="V110" s="14" t="s">
        <v>1714</v>
      </c>
      <c r="W110" s="18">
        <v>4.9008472732884609</v>
      </c>
      <c r="X110" s="18">
        <v>1</v>
      </c>
      <c r="Y110" s="14" t="s">
        <v>138</v>
      </c>
      <c r="Z110" s="14" t="s">
        <v>138</v>
      </c>
      <c r="AA110" s="18" t="s">
        <v>138</v>
      </c>
      <c r="AB110" s="18" t="s">
        <v>138</v>
      </c>
      <c r="AC110" s="14" t="s">
        <v>138</v>
      </c>
      <c r="AD110" s="525">
        <v>161727.96001851922</v>
      </c>
      <c r="AE110" s="526">
        <v>98.06</v>
      </c>
      <c r="AF110" s="525">
        <v>16576620.426238891</v>
      </c>
      <c r="AG110" s="526">
        <v>100.55789</v>
      </c>
      <c r="AH110" s="527">
        <v>104.52</v>
      </c>
      <c r="AI110" s="525">
        <v>38207.201376447774</v>
      </c>
      <c r="AJ110" s="525">
        <v>0</v>
      </c>
      <c r="AK110" s="525">
        <v>38207.201376447774</v>
      </c>
      <c r="AL110" s="528">
        <v>46631</v>
      </c>
      <c r="AM110" s="525">
        <v>17036318.234185278</v>
      </c>
      <c r="AN110" s="525">
        <v>0</v>
      </c>
      <c r="AO110" s="529" t="s">
        <v>138</v>
      </c>
      <c r="AP110" s="530">
        <v>0</v>
      </c>
      <c r="AQ110" s="529" t="s">
        <v>1728</v>
      </c>
      <c r="AR110" s="529" t="s">
        <v>138</v>
      </c>
      <c r="AS110" s="529" t="s">
        <v>1731</v>
      </c>
    </row>
    <row r="111" spans="1:45" x14ac:dyDescent="0.15">
      <c r="A111" s="14" t="s">
        <v>114</v>
      </c>
      <c r="B111" s="14" t="s">
        <v>118</v>
      </c>
      <c r="C111" s="14" t="s">
        <v>15</v>
      </c>
      <c r="D111" s="14" t="s">
        <v>211</v>
      </c>
      <c r="E111" s="14" t="s">
        <v>960</v>
      </c>
      <c r="F111" s="14" t="s">
        <v>1645</v>
      </c>
      <c r="G111" s="14" t="s">
        <v>138</v>
      </c>
      <c r="H111" s="14" t="s">
        <v>1697</v>
      </c>
      <c r="I111" s="17">
        <v>5803506.3977260049</v>
      </c>
      <c r="J111" s="14" t="s">
        <v>2</v>
      </c>
      <c r="K111" s="17">
        <v>0</v>
      </c>
      <c r="L111" s="14" t="s">
        <v>1697</v>
      </c>
      <c r="M111" s="17">
        <v>5803506.3977260049</v>
      </c>
      <c r="N111" s="14" t="s">
        <v>2</v>
      </c>
      <c r="O111" s="17">
        <v>0</v>
      </c>
      <c r="P111" s="17">
        <v>5787298.707691567</v>
      </c>
      <c r="Q111" s="17">
        <v>16207.690034437735</v>
      </c>
      <c r="R111" s="17">
        <v>0</v>
      </c>
      <c r="S111" s="18">
        <v>0</v>
      </c>
      <c r="T111" s="14" t="s">
        <v>110</v>
      </c>
      <c r="U111" s="14" t="s">
        <v>138</v>
      </c>
      <c r="V111" s="14" t="s">
        <v>1714</v>
      </c>
      <c r="W111" s="18">
        <v>4.9008472732884609</v>
      </c>
      <c r="X111" s="18">
        <v>1</v>
      </c>
      <c r="Y111" s="14" t="s">
        <v>138</v>
      </c>
      <c r="Z111" s="14" t="s">
        <v>138</v>
      </c>
      <c r="AA111" s="18" t="s">
        <v>138</v>
      </c>
      <c r="AB111" s="18" t="s">
        <v>138</v>
      </c>
      <c r="AC111" s="14" t="s">
        <v>138</v>
      </c>
      <c r="AD111" s="525">
        <v>53909.320006173075</v>
      </c>
      <c r="AE111" s="526">
        <v>101.53</v>
      </c>
      <c r="AF111" s="525">
        <v>5721067.6284624198</v>
      </c>
      <c r="AG111" s="526">
        <v>102.70998</v>
      </c>
      <c r="AH111" s="527">
        <v>104.52</v>
      </c>
      <c r="AI111" s="525">
        <v>16207.690034437735</v>
      </c>
      <c r="AJ111" s="525">
        <v>0</v>
      </c>
      <c r="AK111" s="525">
        <v>16207.690034437735</v>
      </c>
      <c r="AL111" s="528">
        <v>46813</v>
      </c>
      <c r="AM111" s="525">
        <v>5803506.3977260049</v>
      </c>
      <c r="AN111" s="525">
        <v>0</v>
      </c>
      <c r="AO111" s="529" t="s">
        <v>138</v>
      </c>
      <c r="AP111" s="530">
        <v>0</v>
      </c>
      <c r="AQ111" s="529" t="s">
        <v>1728</v>
      </c>
      <c r="AR111" s="529" t="s">
        <v>138</v>
      </c>
      <c r="AS111" s="529" t="s">
        <v>1731</v>
      </c>
    </row>
    <row r="112" spans="1:45" x14ac:dyDescent="0.15">
      <c r="A112" s="14" t="s">
        <v>114</v>
      </c>
      <c r="B112" s="14" t="s">
        <v>118</v>
      </c>
      <c r="C112" s="14" t="s">
        <v>15</v>
      </c>
      <c r="D112" s="14" t="s">
        <v>212</v>
      </c>
      <c r="E112" s="14" t="s">
        <v>961</v>
      </c>
      <c r="F112" s="14" t="s">
        <v>1645</v>
      </c>
      <c r="G112" s="14" t="s">
        <v>138</v>
      </c>
      <c r="H112" s="14" t="s">
        <v>1697</v>
      </c>
      <c r="I112" s="17">
        <v>1268669.836475637</v>
      </c>
      <c r="J112" s="14" t="s">
        <v>2</v>
      </c>
      <c r="K112" s="17">
        <v>0</v>
      </c>
      <c r="L112" s="14" t="s">
        <v>1697</v>
      </c>
      <c r="M112" s="17">
        <v>1268669.836475637</v>
      </c>
      <c r="N112" s="14" t="s">
        <v>2</v>
      </c>
      <c r="O112" s="17">
        <v>0</v>
      </c>
      <c r="P112" s="17">
        <v>1260254.8366650371</v>
      </c>
      <c r="Q112" s="17">
        <v>8414.999810599953</v>
      </c>
      <c r="R112" s="17">
        <v>0</v>
      </c>
      <c r="S112" s="18">
        <v>0</v>
      </c>
      <c r="T112" s="14" t="s">
        <v>110</v>
      </c>
      <c r="U112" s="14" t="s">
        <v>138</v>
      </c>
      <c r="V112" s="14" t="s">
        <v>1714</v>
      </c>
      <c r="W112" s="18">
        <v>4.9008472732884609</v>
      </c>
      <c r="X112" s="18">
        <v>1</v>
      </c>
      <c r="Y112" s="14" t="s">
        <v>138</v>
      </c>
      <c r="Z112" s="14" t="s">
        <v>138</v>
      </c>
      <c r="AA112" s="18" t="s">
        <v>138</v>
      </c>
      <c r="AB112" s="18" t="s">
        <v>138</v>
      </c>
      <c r="AC112" s="14" t="s">
        <v>138</v>
      </c>
      <c r="AD112" s="525">
        <v>12252.118183221153</v>
      </c>
      <c r="AE112" s="526">
        <v>93.76</v>
      </c>
      <c r="AF112" s="525">
        <v>1200747.2788185866</v>
      </c>
      <c r="AG112" s="526">
        <v>98.411940000000001</v>
      </c>
      <c r="AH112" s="527">
        <v>104.52</v>
      </c>
      <c r="AI112" s="525">
        <v>8414.999810599953</v>
      </c>
      <c r="AJ112" s="525">
        <v>0</v>
      </c>
      <c r="AK112" s="525">
        <v>8414.999810599953</v>
      </c>
      <c r="AL112" s="528">
        <v>46905</v>
      </c>
      <c r="AM112" s="525">
        <v>1268669.836475637</v>
      </c>
      <c r="AN112" s="525">
        <v>0</v>
      </c>
      <c r="AO112" s="529" t="s">
        <v>138</v>
      </c>
      <c r="AP112" s="530">
        <v>0</v>
      </c>
      <c r="AQ112" s="529" t="s">
        <v>1728</v>
      </c>
      <c r="AR112" s="529" t="s">
        <v>138</v>
      </c>
      <c r="AS112" s="529" t="s">
        <v>1731</v>
      </c>
    </row>
    <row r="113" spans="1:45" x14ac:dyDescent="0.15">
      <c r="A113" s="14" t="s">
        <v>114</v>
      </c>
      <c r="B113" s="14" t="s">
        <v>118</v>
      </c>
      <c r="C113" s="14" t="s">
        <v>15</v>
      </c>
      <c r="D113" s="14" t="s">
        <v>213</v>
      </c>
      <c r="E113" s="14" t="s">
        <v>962</v>
      </c>
      <c r="F113" s="14" t="s">
        <v>1645</v>
      </c>
      <c r="G113" s="14" t="s">
        <v>138</v>
      </c>
      <c r="H113" s="14" t="s">
        <v>1697</v>
      </c>
      <c r="I113" s="17">
        <v>34647614.505311333</v>
      </c>
      <c r="J113" s="14" t="s">
        <v>2</v>
      </c>
      <c r="K113" s="17">
        <v>0</v>
      </c>
      <c r="L113" s="14" t="s">
        <v>1697</v>
      </c>
      <c r="M113" s="17">
        <v>34647614.505311333</v>
      </c>
      <c r="N113" s="14" t="s">
        <v>2</v>
      </c>
      <c r="O113" s="17">
        <v>0</v>
      </c>
      <c r="P113" s="17">
        <v>34557306.690623395</v>
      </c>
      <c r="Q113" s="17">
        <v>90307.814687941005</v>
      </c>
      <c r="R113" s="17">
        <v>0</v>
      </c>
      <c r="S113" s="18">
        <v>0</v>
      </c>
      <c r="T113" s="14" t="s">
        <v>110</v>
      </c>
      <c r="U113" s="14" t="s">
        <v>138</v>
      </c>
      <c r="V113" s="14" t="s">
        <v>1714</v>
      </c>
      <c r="W113" s="18">
        <v>4.9008472732884609</v>
      </c>
      <c r="X113" s="18">
        <v>1</v>
      </c>
      <c r="Y113" s="14" t="s">
        <v>138</v>
      </c>
      <c r="Z113" s="14" t="s">
        <v>138</v>
      </c>
      <c r="AA113" s="18" t="s">
        <v>138</v>
      </c>
      <c r="AB113" s="18" t="s">
        <v>138</v>
      </c>
      <c r="AC113" s="14" t="s">
        <v>138</v>
      </c>
      <c r="AD113" s="525">
        <v>323455.92003703845</v>
      </c>
      <c r="AE113" s="526">
        <v>100.86</v>
      </c>
      <c r="AF113" s="525">
        <v>34100044.260712527</v>
      </c>
      <c r="AG113" s="526">
        <v>102.21753</v>
      </c>
      <c r="AH113" s="527">
        <v>104.52</v>
      </c>
      <c r="AI113" s="525">
        <v>90307.814687941005</v>
      </c>
      <c r="AJ113" s="525">
        <v>0</v>
      </c>
      <c r="AK113" s="525">
        <v>90307.814687941005</v>
      </c>
      <c r="AL113" s="528">
        <v>46997</v>
      </c>
      <c r="AM113" s="525">
        <v>34647614.505311333</v>
      </c>
      <c r="AN113" s="525">
        <v>0</v>
      </c>
      <c r="AO113" s="529" t="s">
        <v>138</v>
      </c>
      <c r="AP113" s="530">
        <v>0</v>
      </c>
      <c r="AQ113" s="529" t="s">
        <v>1728</v>
      </c>
      <c r="AR113" s="529" t="s">
        <v>138</v>
      </c>
      <c r="AS113" s="529" t="s">
        <v>1731</v>
      </c>
    </row>
    <row r="114" spans="1:45" x14ac:dyDescent="0.15">
      <c r="A114" s="14" t="s">
        <v>114</v>
      </c>
      <c r="B114" s="14" t="s">
        <v>118</v>
      </c>
      <c r="C114" s="14" t="s">
        <v>15</v>
      </c>
      <c r="D114" s="14" t="s">
        <v>214</v>
      </c>
      <c r="E114" s="14" t="s">
        <v>963</v>
      </c>
      <c r="F114" s="14" t="s">
        <v>1645</v>
      </c>
      <c r="G114" s="14" t="s">
        <v>138</v>
      </c>
      <c r="H114" s="14" t="s">
        <v>1697</v>
      </c>
      <c r="I114" s="17">
        <v>55810945.245891809</v>
      </c>
      <c r="J114" s="14" t="s">
        <v>2</v>
      </c>
      <c r="K114" s="17">
        <v>0</v>
      </c>
      <c r="L114" s="14" t="s">
        <v>1697</v>
      </c>
      <c r="M114" s="17">
        <v>55810945.245891809</v>
      </c>
      <c r="N114" s="14" t="s">
        <v>2</v>
      </c>
      <c r="O114" s="17">
        <v>0</v>
      </c>
      <c r="P114" s="17">
        <v>54888120.360136501</v>
      </c>
      <c r="Q114" s="17">
        <v>922824.88575530762</v>
      </c>
      <c r="R114" s="17">
        <v>0</v>
      </c>
      <c r="S114" s="18">
        <v>0</v>
      </c>
      <c r="T114" s="14" t="s">
        <v>110</v>
      </c>
      <c r="U114" s="14" t="s">
        <v>138</v>
      </c>
      <c r="V114" s="14" t="s">
        <v>1714</v>
      </c>
      <c r="W114" s="18">
        <v>4.9008472732884609</v>
      </c>
      <c r="X114" s="18">
        <v>1</v>
      </c>
      <c r="Y114" s="14" t="s">
        <v>138</v>
      </c>
      <c r="Z114" s="14" t="s">
        <v>138</v>
      </c>
      <c r="AA114" s="18" t="s">
        <v>138</v>
      </c>
      <c r="AB114" s="18" t="s">
        <v>138</v>
      </c>
      <c r="AC114" s="14" t="s">
        <v>138</v>
      </c>
      <c r="AD114" s="525">
        <v>467050.74514439033</v>
      </c>
      <c r="AE114" s="526">
        <v>109.92</v>
      </c>
      <c r="AF114" s="525">
        <v>53661775.808984108</v>
      </c>
      <c r="AG114" s="526">
        <v>112.43846000000001</v>
      </c>
      <c r="AH114" s="527">
        <v>104.52</v>
      </c>
      <c r="AI114" s="525">
        <v>922824.88575530762</v>
      </c>
      <c r="AJ114" s="525">
        <v>0</v>
      </c>
      <c r="AK114" s="525">
        <v>922824.88575530762</v>
      </c>
      <c r="AL114" s="528">
        <v>47270</v>
      </c>
      <c r="AM114" s="525">
        <v>55810945.245891809</v>
      </c>
      <c r="AN114" s="525">
        <v>0</v>
      </c>
      <c r="AO114" s="529" t="s">
        <v>138</v>
      </c>
      <c r="AP114" s="530">
        <v>0</v>
      </c>
      <c r="AQ114" s="529" t="s">
        <v>1728</v>
      </c>
      <c r="AR114" s="529" t="s">
        <v>138</v>
      </c>
      <c r="AS114" s="529" t="s">
        <v>1731</v>
      </c>
    </row>
    <row r="115" spans="1:45" x14ac:dyDescent="0.15">
      <c r="A115" s="14" t="s">
        <v>114</v>
      </c>
      <c r="B115" s="14" t="s">
        <v>118</v>
      </c>
      <c r="C115" s="14" t="s">
        <v>15</v>
      </c>
      <c r="D115" s="14" t="s">
        <v>215</v>
      </c>
      <c r="E115" s="14" t="s">
        <v>964</v>
      </c>
      <c r="F115" s="14" t="s">
        <v>1645</v>
      </c>
      <c r="G115" s="14" t="s">
        <v>138</v>
      </c>
      <c r="H115" s="14" t="s">
        <v>1697</v>
      </c>
      <c r="I115" s="17">
        <v>509241.89427776705</v>
      </c>
      <c r="J115" s="14" t="s">
        <v>2</v>
      </c>
      <c r="K115" s="17">
        <v>0</v>
      </c>
      <c r="L115" s="14" t="s">
        <v>1697</v>
      </c>
      <c r="M115" s="17">
        <v>509241.89427776705</v>
      </c>
      <c r="N115" s="14" t="s">
        <v>2</v>
      </c>
      <c r="O115" s="17">
        <v>0</v>
      </c>
      <c r="P115" s="17">
        <v>505455.45066595165</v>
      </c>
      <c r="Q115" s="17">
        <v>3786.4436118153981</v>
      </c>
      <c r="R115" s="17">
        <v>0</v>
      </c>
      <c r="S115" s="18">
        <v>0</v>
      </c>
      <c r="T115" s="14" t="s">
        <v>110</v>
      </c>
      <c r="U115" s="14" t="s">
        <v>138</v>
      </c>
      <c r="V115" s="14" t="s">
        <v>1714</v>
      </c>
      <c r="W115" s="18">
        <v>4.9008472732884609</v>
      </c>
      <c r="X115" s="18">
        <v>1</v>
      </c>
      <c r="Y115" s="14" t="s">
        <v>138</v>
      </c>
      <c r="Z115" s="14" t="s">
        <v>138</v>
      </c>
      <c r="AA115" s="18" t="s">
        <v>138</v>
      </c>
      <c r="AB115" s="18" t="s">
        <v>138</v>
      </c>
      <c r="AC115" s="14" t="s">
        <v>138</v>
      </c>
      <c r="AD115" s="525">
        <v>4900.8472732884611</v>
      </c>
      <c r="AE115" s="526">
        <v>93.98</v>
      </c>
      <c r="AF115" s="525">
        <v>481411.79592625296</v>
      </c>
      <c r="AG115" s="526">
        <v>98.676180000000002</v>
      </c>
      <c r="AH115" s="527">
        <v>104.52</v>
      </c>
      <c r="AI115" s="525">
        <v>3786.4436118153981</v>
      </c>
      <c r="AJ115" s="525">
        <v>0</v>
      </c>
      <c r="AK115" s="525">
        <v>3786.4436118153981</v>
      </c>
      <c r="AL115" s="528">
        <v>47270</v>
      </c>
      <c r="AM115" s="525">
        <v>509241.89427776705</v>
      </c>
      <c r="AN115" s="525">
        <v>0</v>
      </c>
      <c r="AO115" s="529" t="s">
        <v>138</v>
      </c>
      <c r="AP115" s="530">
        <v>0</v>
      </c>
      <c r="AQ115" s="529" t="s">
        <v>1728</v>
      </c>
      <c r="AR115" s="529" t="s">
        <v>138</v>
      </c>
      <c r="AS115" s="529" t="s">
        <v>1731</v>
      </c>
    </row>
    <row r="116" spans="1:45" x14ac:dyDescent="0.15">
      <c r="A116" s="14" t="s">
        <v>114</v>
      </c>
      <c r="B116" s="14" t="s">
        <v>118</v>
      </c>
      <c r="C116" s="14" t="s">
        <v>15</v>
      </c>
      <c r="D116" s="14" t="s">
        <v>216</v>
      </c>
      <c r="E116" s="14" t="s">
        <v>965</v>
      </c>
      <c r="F116" s="14" t="s">
        <v>1645</v>
      </c>
      <c r="G116" s="14" t="s">
        <v>138</v>
      </c>
      <c r="H116" s="14" t="s">
        <v>1697</v>
      </c>
      <c r="I116" s="17">
        <v>26345073.309896659</v>
      </c>
      <c r="J116" s="14" t="s">
        <v>2</v>
      </c>
      <c r="K116" s="17">
        <v>0</v>
      </c>
      <c r="L116" s="14" t="s">
        <v>1697</v>
      </c>
      <c r="M116" s="17">
        <v>26345073.309896659</v>
      </c>
      <c r="N116" s="14" t="s">
        <v>2</v>
      </c>
      <c r="O116" s="17">
        <v>0</v>
      </c>
      <c r="P116" s="17">
        <v>26272133.362818163</v>
      </c>
      <c r="Q116" s="17">
        <v>72939.947078497702</v>
      </c>
      <c r="R116" s="17">
        <v>0</v>
      </c>
      <c r="S116" s="18">
        <v>0</v>
      </c>
      <c r="T116" s="14" t="s">
        <v>110</v>
      </c>
      <c r="U116" s="14" t="s">
        <v>138</v>
      </c>
      <c r="V116" s="14" t="s">
        <v>1714</v>
      </c>
      <c r="W116" s="18">
        <v>4.9008472732884609</v>
      </c>
      <c r="X116" s="18">
        <v>1</v>
      </c>
      <c r="Y116" s="14" t="s">
        <v>138</v>
      </c>
      <c r="Z116" s="14" t="s">
        <v>138</v>
      </c>
      <c r="AA116" s="18" t="s">
        <v>138</v>
      </c>
      <c r="AB116" s="18" t="s">
        <v>138</v>
      </c>
      <c r="AC116" s="14" t="s">
        <v>138</v>
      </c>
      <c r="AD116" s="525">
        <v>242591.94002777882</v>
      </c>
      <c r="AE116" s="526">
        <v>99.66</v>
      </c>
      <c r="AF116" s="525">
        <v>25270107.697592732</v>
      </c>
      <c r="AG116" s="526">
        <v>103.61427</v>
      </c>
      <c r="AH116" s="527">
        <v>104.52</v>
      </c>
      <c r="AI116" s="525">
        <v>72939.947078497702</v>
      </c>
      <c r="AJ116" s="525">
        <v>0</v>
      </c>
      <c r="AK116" s="525">
        <v>72939.947078497702</v>
      </c>
      <c r="AL116" s="528">
        <v>47362</v>
      </c>
      <c r="AM116" s="525">
        <v>26345073.309896659</v>
      </c>
      <c r="AN116" s="525">
        <v>0</v>
      </c>
      <c r="AO116" s="529" t="s">
        <v>138</v>
      </c>
      <c r="AP116" s="530">
        <v>0</v>
      </c>
      <c r="AQ116" s="529" t="s">
        <v>1728</v>
      </c>
      <c r="AR116" s="529" t="s">
        <v>138</v>
      </c>
      <c r="AS116" s="529" t="s">
        <v>1731</v>
      </c>
    </row>
    <row r="117" spans="1:45" x14ac:dyDescent="0.15">
      <c r="A117" s="14" t="s">
        <v>114</v>
      </c>
      <c r="B117" s="14" t="s">
        <v>118</v>
      </c>
      <c r="C117" s="14" t="s">
        <v>15</v>
      </c>
      <c r="D117" s="14" t="s">
        <v>217</v>
      </c>
      <c r="E117" s="14" t="s">
        <v>966</v>
      </c>
      <c r="F117" s="14" t="s">
        <v>1645</v>
      </c>
      <c r="G117" s="14" t="s">
        <v>138</v>
      </c>
      <c r="H117" s="14" t="s">
        <v>1697</v>
      </c>
      <c r="I117" s="17">
        <v>507505.72012273187</v>
      </c>
      <c r="J117" s="14" t="s">
        <v>2</v>
      </c>
      <c r="K117" s="17">
        <v>0</v>
      </c>
      <c r="L117" s="14" t="s">
        <v>1697</v>
      </c>
      <c r="M117" s="17">
        <v>507505.72012273187</v>
      </c>
      <c r="N117" s="14" t="s">
        <v>2</v>
      </c>
      <c r="O117" s="17">
        <v>0</v>
      </c>
      <c r="P117" s="17">
        <v>503719.27651091648</v>
      </c>
      <c r="Q117" s="17">
        <v>3786.4436118153981</v>
      </c>
      <c r="R117" s="17">
        <v>0</v>
      </c>
      <c r="S117" s="18">
        <v>0</v>
      </c>
      <c r="T117" s="14" t="s">
        <v>110</v>
      </c>
      <c r="U117" s="14" t="s">
        <v>138</v>
      </c>
      <c r="V117" s="14" t="s">
        <v>1714</v>
      </c>
      <c r="W117" s="18">
        <v>4.9008472732884609</v>
      </c>
      <c r="X117" s="18">
        <v>1</v>
      </c>
      <c r="Y117" s="14" t="s">
        <v>138</v>
      </c>
      <c r="Z117" s="14" t="s">
        <v>138</v>
      </c>
      <c r="AA117" s="18" t="s">
        <v>138</v>
      </c>
      <c r="AB117" s="18" t="s">
        <v>138</v>
      </c>
      <c r="AC117" s="14" t="s">
        <v>138</v>
      </c>
      <c r="AD117" s="525">
        <v>4900.8472732884611</v>
      </c>
      <c r="AE117" s="526">
        <v>93.55</v>
      </c>
      <c r="AF117" s="525">
        <v>479244.69027047756</v>
      </c>
      <c r="AG117" s="526">
        <v>98.337239999999994</v>
      </c>
      <c r="AH117" s="527">
        <v>104.52</v>
      </c>
      <c r="AI117" s="525">
        <v>3786.4436118153981</v>
      </c>
      <c r="AJ117" s="525">
        <v>0</v>
      </c>
      <c r="AK117" s="525">
        <v>3786.4436118153981</v>
      </c>
      <c r="AL117" s="528">
        <v>47453</v>
      </c>
      <c r="AM117" s="525">
        <v>507505.72012273187</v>
      </c>
      <c r="AN117" s="525">
        <v>0</v>
      </c>
      <c r="AO117" s="529" t="s">
        <v>138</v>
      </c>
      <c r="AP117" s="530">
        <v>0</v>
      </c>
      <c r="AQ117" s="529" t="s">
        <v>1728</v>
      </c>
      <c r="AR117" s="529" t="s">
        <v>138</v>
      </c>
      <c r="AS117" s="529" t="s">
        <v>1731</v>
      </c>
    </row>
    <row r="118" spans="1:45" x14ac:dyDescent="0.15">
      <c r="A118" s="14" t="s">
        <v>114</v>
      </c>
      <c r="B118" s="14" t="s">
        <v>118</v>
      </c>
      <c r="C118" s="14" t="s">
        <v>15</v>
      </c>
      <c r="D118" s="14" t="s">
        <v>218</v>
      </c>
      <c r="E118" s="14" t="s">
        <v>967</v>
      </c>
      <c r="F118" s="14" t="s">
        <v>1645</v>
      </c>
      <c r="G118" s="14" t="s">
        <v>138</v>
      </c>
      <c r="H118" s="14" t="s">
        <v>1697</v>
      </c>
      <c r="I118" s="17">
        <v>36397911.235900052</v>
      </c>
      <c r="J118" s="14" t="s">
        <v>2</v>
      </c>
      <c r="K118" s="17">
        <v>0</v>
      </c>
      <c r="L118" s="14" t="s">
        <v>1697</v>
      </c>
      <c r="M118" s="17">
        <v>36397911.235900052</v>
      </c>
      <c r="N118" s="14" t="s">
        <v>2</v>
      </c>
      <c r="O118" s="17">
        <v>0</v>
      </c>
      <c r="P118" s="17">
        <v>36237927.487426095</v>
      </c>
      <c r="Q118" s="17">
        <v>159983.74847395584</v>
      </c>
      <c r="R118" s="17">
        <v>0</v>
      </c>
      <c r="S118" s="18">
        <v>0</v>
      </c>
      <c r="T118" s="14" t="s">
        <v>110</v>
      </c>
      <c r="U118" s="14" t="s">
        <v>138</v>
      </c>
      <c r="V118" s="14" t="s">
        <v>1714</v>
      </c>
      <c r="W118" s="18">
        <v>4.9008472732884609</v>
      </c>
      <c r="X118" s="18">
        <v>1</v>
      </c>
      <c r="Y118" s="14" t="s">
        <v>138</v>
      </c>
      <c r="Z118" s="14" t="s">
        <v>138</v>
      </c>
      <c r="AA118" s="18" t="s">
        <v>138</v>
      </c>
      <c r="AB118" s="18" t="s">
        <v>138</v>
      </c>
      <c r="AC118" s="14" t="s">
        <v>138</v>
      </c>
      <c r="AD118" s="525">
        <v>372464.39276992303</v>
      </c>
      <c r="AE118" s="526">
        <v>87.24</v>
      </c>
      <c r="AF118" s="525">
        <v>33962513.057902522</v>
      </c>
      <c r="AG118" s="526">
        <v>93.084890000000001</v>
      </c>
      <c r="AH118" s="527">
        <v>104.52</v>
      </c>
      <c r="AI118" s="525">
        <v>159983.74847395584</v>
      </c>
      <c r="AJ118" s="525">
        <v>0</v>
      </c>
      <c r="AK118" s="525">
        <v>159983.74847395584</v>
      </c>
      <c r="AL118" s="528">
        <v>47635</v>
      </c>
      <c r="AM118" s="525">
        <v>36397911.235900052</v>
      </c>
      <c r="AN118" s="525">
        <v>0</v>
      </c>
      <c r="AO118" s="529" t="s">
        <v>138</v>
      </c>
      <c r="AP118" s="530">
        <v>0</v>
      </c>
      <c r="AQ118" s="529" t="s">
        <v>1728</v>
      </c>
      <c r="AR118" s="529" t="s">
        <v>138</v>
      </c>
      <c r="AS118" s="529" t="s">
        <v>1731</v>
      </c>
    </row>
    <row r="119" spans="1:45" x14ac:dyDescent="0.15">
      <c r="A119" s="14" t="s">
        <v>114</v>
      </c>
      <c r="B119" s="14" t="s">
        <v>118</v>
      </c>
      <c r="C119" s="14" t="s">
        <v>15</v>
      </c>
      <c r="D119" s="14" t="s">
        <v>219</v>
      </c>
      <c r="E119" s="14" t="s">
        <v>968</v>
      </c>
      <c r="F119" s="14" t="s">
        <v>1645</v>
      </c>
      <c r="G119" s="14" t="s">
        <v>138</v>
      </c>
      <c r="H119" s="14" t="s">
        <v>1697</v>
      </c>
      <c r="I119" s="17">
        <v>39678495.861285016</v>
      </c>
      <c r="J119" s="14" t="s">
        <v>2</v>
      </c>
      <c r="K119" s="17">
        <v>0</v>
      </c>
      <c r="L119" s="14" t="s">
        <v>1697</v>
      </c>
      <c r="M119" s="17">
        <v>39678495.861285016</v>
      </c>
      <c r="N119" s="14" t="s">
        <v>2</v>
      </c>
      <c r="O119" s="17">
        <v>0</v>
      </c>
      <c r="P119" s="17">
        <v>39604819.855954543</v>
      </c>
      <c r="Q119" s="17">
        <v>73676.005330472894</v>
      </c>
      <c r="R119" s="17">
        <v>0</v>
      </c>
      <c r="S119" s="18">
        <v>0</v>
      </c>
      <c r="T119" s="14" t="s">
        <v>110</v>
      </c>
      <c r="U119" s="14" t="s">
        <v>138</v>
      </c>
      <c r="V119" s="14" t="s">
        <v>1714</v>
      </c>
      <c r="W119" s="18">
        <v>4.9008472732884609</v>
      </c>
      <c r="X119" s="18">
        <v>1</v>
      </c>
      <c r="Y119" s="14" t="s">
        <v>138</v>
      </c>
      <c r="Z119" s="14" t="s">
        <v>138</v>
      </c>
      <c r="AA119" s="18" t="s">
        <v>138</v>
      </c>
      <c r="AB119" s="18" t="s">
        <v>138</v>
      </c>
      <c r="AC119" s="14" t="s">
        <v>138</v>
      </c>
      <c r="AD119" s="525">
        <v>428824.13641274034</v>
      </c>
      <c r="AE119" s="526">
        <v>82.92</v>
      </c>
      <c r="AF119" s="525">
        <v>37168611.12682648</v>
      </c>
      <c r="AG119" s="526">
        <v>88.362790000000004</v>
      </c>
      <c r="AH119" s="527">
        <v>104.52</v>
      </c>
      <c r="AI119" s="525">
        <v>73676.005330472894</v>
      </c>
      <c r="AJ119" s="525">
        <v>0</v>
      </c>
      <c r="AK119" s="525">
        <v>73676.005330472894</v>
      </c>
      <c r="AL119" s="528">
        <v>47818</v>
      </c>
      <c r="AM119" s="525">
        <v>39678495.861285016</v>
      </c>
      <c r="AN119" s="525">
        <v>0</v>
      </c>
      <c r="AO119" s="529" t="s">
        <v>138</v>
      </c>
      <c r="AP119" s="530">
        <v>0</v>
      </c>
      <c r="AQ119" s="529" t="s">
        <v>1728</v>
      </c>
      <c r="AR119" s="529" t="s">
        <v>138</v>
      </c>
      <c r="AS119" s="529" t="s">
        <v>1731</v>
      </c>
    </row>
    <row r="120" spans="1:45" x14ac:dyDescent="0.15">
      <c r="A120" s="14" t="s">
        <v>114</v>
      </c>
      <c r="B120" s="14" t="s">
        <v>118</v>
      </c>
      <c r="C120" s="14" t="s">
        <v>15</v>
      </c>
      <c r="D120" s="14" t="s">
        <v>219</v>
      </c>
      <c r="E120" s="14" t="s">
        <v>968</v>
      </c>
      <c r="F120" s="14" t="s">
        <v>1645</v>
      </c>
      <c r="G120" s="14" t="s">
        <v>138</v>
      </c>
      <c r="H120" s="14" t="s">
        <v>1697</v>
      </c>
      <c r="I120" s="17">
        <v>1360402.6705252321</v>
      </c>
      <c r="J120" s="14" t="s">
        <v>2</v>
      </c>
      <c r="K120" s="17">
        <v>0</v>
      </c>
      <c r="L120" s="14" t="s">
        <v>1697</v>
      </c>
      <c r="M120" s="17">
        <v>1360402.6705252321</v>
      </c>
      <c r="N120" s="14" t="s">
        <v>2</v>
      </c>
      <c r="O120" s="17">
        <v>0</v>
      </c>
      <c r="P120" s="17">
        <v>1357879.5183150524</v>
      </c>
      <c r="Q120" s="17">
        <v>1260.1058509079292</v>
      </c>
      <c r="R120" s="17">
        <v>1263.0463592719022</v>
      </c>
      <c r="S120" s="18">
        <v>0</v>
      </c>
      <c r="T120" s="14" t="s">
        <v>110</v>
      </c>
      <c r="U120" s="14" t="s">
        <v>138</v>
      </c>
      <c r="V120" s="14" t="s">
        <v>1714</v>
      </c>
      <c r="W120" s="18">
        <v>4.9008472732884609</v>
      </c>
      <c r="X120" s="18">
        <v>1</v>
      </c>
      <c r="Y120" s="14" t="s">
        <v>138</v>
      </c>
      <c r="Z120" s="14" t="s">
        <v>138</v>
      </c>
      <c r="AA120" s="18" t="s">
        <v>138</v>
      </c>
      <c r="AB120" s="18" t="s">
        <v>138</v>
      </c>
      <c r="AC120" s="14" t="s">
        <v>138</v>
      </c>
      <c r="AD120" s="525">
        <v>14702.541819865384</v>
      </c>
      <c r="AE120" s="526">
        <v>86.55</v>
      </c>
      <c r="AF120" s="525">
        <v>1330022.2202611715</v>
      </c>
      <c r="AG120" s="526">
        <v>88.362790000000004</v>
      </c>
      <c r="AH120" s="527">
        <v>104.52</v>
      </c>
      <c r="AI120" s="525">
        <v>2523.1522101798314</v>
      </c>
      <c r="AJ120" s="525">
        <v>1263.0463592719022</v>
      </c>
      <c r="AK120" s="525">
        <v>1260.1058509079292</v>
      </c>
      <c r="AL120" s="528">
        <v>47818</v>
      </c>
      <c r="AM120" s="525">
        <v>1360402.6705252321</v>
      </c>
      <c r="AN120" s="525">
        <v>0</v>
      </c>
      <c r="AO120" s="529" t="s">
        <v>138</v>
      </c>
      <c r="AP120" s="530">
        <v>0</v>
      </c>
      <c r="AQ120" s="529" t="s">
        <v>1728</v>
      </c>
      <c r="AR120" s="529" t="s">
        <v>138</v>
      </c>
      <c r="AS120" s="529" t="s">
        <v>1731</v>
      </c>
    </row>
    <row r="121" spans="1:45" x14ac:dyDescent="0.15">
      <c r="A121" s="14" t="s">
        <v>114</v>
      </c>
      <c r="B121" s="14" t="s">
        <v>118</v>
      </c>
      <c r="C121" s="14" t="s">
        <v>15</v>
      </c>
      <c r="D121" s="14" t="s">
        <v>220</v>
      </c>
      <c r="E121" s="14" t="s">
        <v>969</v>
      </c>
      <c r="F121" s="14" t="s">
        <v>1645</v>
      </c>
      <c r="G121" s="14" t="s">
        <v>138</v>
      </c>
      <c r="H121" s="14" t="s">
        <v>1697</v>
      </c>
      <c r="I121" s="17">
        <v>64980835.500233181</v>
      </c>
      <c r="J121" s="14" t="s">
        <v>2</v>
      </c>
      <c r="K121" s="17">
        <v>0</v>
      </c>
      <c r="L121" s="14" t="s">
        <v>1697</v>
      </c>
      <c r="M121" s="17">
        <v>64980835.500233181</v>
      </c>
      <c r="N121" s="14" t="s">
        <v>2</v>
      </c>
      <c r="O121" s="17">
        <v>0</v>
      </c>
      <c r="P121" s="17">
        <v>64637288.703824714</v>
      </c>
      <c r="Q121" s="17">
        <v>343546.7964084663</v>
      </c>
      <c r="R121" s="17">
        <v>0</v>
      </c>
      <c r="S121" s="18">
        <v>0</v>
      </c>
      <c r="T121" s="14" t="s">
        <v>110</v>
      </c>
      <c r="U121" s="14" t="s">
        <v>138</v>
      </c>
      <c r="V121" s="14" t="s">
        <v>1714</v>
      </c>
      <c r="W121" s="18">
        <v>4.9008472732884609</v>
      </c>
      <c r="X121" s="18">
        <v>1</v>
      </c>
      <c r="Y121" s="14" t="s">
        <v>138</v>
      </c>
      <c r="Z121" s="14" t="s">
        <v>138</v>
      </c>
      <c r="AA121" s="18" t="s">
        <v>138</v>
      </c>
      <c r="AB121" s="18" t="s">
        <v>138</v>
      </c>
      <c r="AC121" s="14" t="s">
        <v>138</v>
      </c>
      <c r="AD121" s="525">
        <v>666515.22916723066</v>
      </c>
      <c r="AE121" s="526">
        <v>87.71</v>
      </c>
      <c r="AF121" s="525">
        <v>61105710.125846647</v>
      </c>
      <c r="AG121" s="526">
        <v>92.784120000000001</v>
      </c>
      <c r="AH121" s="527">
        <v>104.52</v>
      </c>
      <c r="AI121" s="525">
        <v>343546.7964084663</v>
      </c>
      <c r="AJ121" s="525">
        <v>0</v>
      </c>
      <c r="AK121" s="525">
        <v>343546.7964084663</v>
      </c>
      <c r="AL121" s="528">
        <v>48000</v>
      </c>
      <c r="AM121" s="525">
        <v>64980835.500233181</v>
      </c>
      <c r="AN121" s="525">
        <v>0</v>
      </c>
      <c r="AO121" s="529" t="s">
        <v>138</v>
      </c>
      <c r="AP121" s="530">
        <v>0</v>
      </c>
      <c r="AQ121" s="529" t="s">
        <v>1728</v>
      </c>
      <c r="AR121" s="529" t="s">
        <v>138</v>
      </c>
      <c r="AS121" s="529" t="s">
        <v>1731</v>
      </c>
    </row>
    <row r="122" spans="1:45" x14ac:dyDescent="0.15">
      <c r="A122" s="14" t="s">
        <v>114</v>
      </c>
      <c r="B122" s="14" t="s">
        <v>118</v>
      </c>
      <c r="C122" s="14" t="s">
        <v>15</v>
      </c>
      <c r="D122" s="14" t="s">
        <v>221</v>
      </c>
      <c r="E122" s="14" t="s">
        <v>970</v>
      </c>
      <c r="F122" s="14" t="s">
        <v>1645</v>
      </c>
      <c r="G122" s="14" t="s">
        <v>138</v>
      </c>
      <c r="H122" s="14" t="s">
        <v>1697</v>
      </c>
      <c r="I122" s="17">
        <v>473789.31212821649</v>
      </c>
      <c r="J122" s="14" t="s">
        <v>2</v>
      </c>
      <c r="K122" s="17">
        <v>0</v>
      </c>
      <c r="L122" s="14" t="s">
        <v>1697</v>
      </c>
      <c r="M122" s="17">
        <v>473789.31212821649</v>
      </c>
      <c r="N122" s="14" t="s">
        <v>2</v>
      </c>
      <c r="O122" s="17">
        <v>0</v>
      </c>
      <c r="P122" s="17">
        <v>471269.10042640066</v>
      </c>
      <c r="Q122" s="17">
        <v>2520.2117018158583</v>
      </c>
      <c r="R122" s="17">
        <v>0</v>
      </c>
      <c r="S122" s="18">
        <v>0</v>
      </c>
      <c r="T122" s="14" t="s">
        <v>110</v>
      </c>
      <c r="U122" s="14" t="s">
        <v>138</v>
      </c>
      <c r="V122" s="14" t="s">
        <v>1714</v>
      </c>
      <c r="W122" s="18">
        <v>4.9008472732884609</v>
      </c>
      <c r="X122" s="18">
        <v>1</v>
      </c>
      <c r="Y122" s="14" t="s">
        <v>138</v>
      </c>
      <c r="Z122" s="14" t="s">
        <v>138</v>
      </c>
      <c r="AA122" s="18" t="s">
        <v>138</v>
      </c>
      <c r="AB122" s="18" t="s">
        <v>138</v>
      </c>
      <c r="AC122" s="14" t="s">
        <v>138</v>
      </c>
      <c r="AD122" s="525">
        <v>4900.8472732884611</v>
      </c>
      <c r="AE122" s="526">
        <v>86.08</v>
      </c>
      <c r="AF122" s="525">
        <v>440956.722930966</v>
      </c>
      <c r="AG122" s="526">
        <v>92.00224</v>
      </c>
      <c r="AH122" s="527">
        <v>104.52</v>
      </c>
      <c r="AI122" s="525">
        <v>2520.2117018158583</v>
      </c>
      <c r="AJ122" s="525">
        <v>0</v>
      </c>
      <c r="AK122" s="525">
        <v>2520.2117018158583</v>
      </c>
      <c r="AL122" s="528">
        <v>48183</v>
      </c>
      <c r="AM122" s="525">
        <v>473789.31212821649</v>
      </c>
      <c r="AN122" s="525">
        <v>0</v>
      </c>
      <c r="AO122" s="529" t="s">
        <v>138</v>
      </c>
      <c r="AP122" s="530">
        <v>0</v>
      </c>
      <c r="AQ122" s="529" t="s">
        <v>1728</v>
      </c>
      <c r="AR122" s="529" t="s">
        <v>138</v>
      </c>
      <c r="AS122" s="529" t="s">
        <v>1731</v>
      </c>
    </row>
    <row r="123" spans="1:45" x14ac:dyDescent="0.15">
      <c r="A123" s="14" t="s">
        <v>114</v>
      </c>
      <c r="B123" s="14" t="s">
        <v>118</v>
      </c>
      <c r="C123" s="14" t="s">
        <v>15</v>
      </c>
      <c r="D123" s="14" t="s">
        <v>222</v>
      </c>
      <c r="E123" s="14" t="s">
        <v>971</v>
      </c>
      <c r="F123" s="14" t="s">
        <v>1645</v>
      </c>
      <c r="G123" s="14" t="s">
        <v>138</v>
      </c>
      <c r="H123" s="14" t="s">
        <v>1697</v>
      </c>
      <c r="I123" s="17">
        <v>24836500.579283625</v>
      </c>
      <c r="J123" s="14" t="s">
        <v>2</v>
      </c>
      <c r="K123" s="17">
        <v>0</v>
      </c>
      <c r="L123" s="14" t="s">
        <v>1697</v>
      </c>
      <c r="M123" s="17">
        <v>24836500.579283625</v>
      </c>
      <c r="N123" s="14" t="s">
        <v>2</v>
      </c>
      <c r="O123" s="17">
        <v>0</v>
      </c>
      <c r="P123" s="17">
        <v>24664727.156575155</v>
      </c>
      <c r="Q123" s="17">
        <v>171773.4227084695</v>
      </c>
      <c r="R123" s="17">
        <v>0</v>
      </c>
      <c r="S123" s="18">
        <v>0</v>
      </c>
      <c r="T123" s="14" t="s">
        <v>110</v>
      </c>
      <c r="U123" s="14" t="s">
        <v>138</v>
      </c>
      <c r="V123" s="14" t="s">
        <v>1714</v>
      </c>
      <c r="W123" s="18">
        <v>4.9008472732884609</v>
      </c>
      <c r="X123" s="18">
        <v>1</v>
      </c>
      <c r="Y123" s="14" t="s">
        <v>138</v>
      </c>
      <c r="Z123" s="14" t="s">
        <v>138</v>
      </c>
      <c r="AA123" s="18" t="s">
        <v>138</v>
      </c>
      <c r="AB123" s="18" t="s">
        <v>138</v>
      </c>
      <c r="AC123" s="14" t="s">
        <v>138</v>
      </c>
      <c r="AD123" s="525">
        <v>249943.21093771153</v>
      </c>
      <c r="AE123" s="526">
        <v>92.07</v>
      </c>
      <c r="AF123" s="525">
        <v>24053340.774249583</v>
      </c>
      <c r="AG123" s="526">
        <v>94.413820000000001</v>
      </c>
      <c r="AH123" s="527">
        <v>104.52</v>
      </c>
      <c r="AI123" s="525">
        <v>171773.4227084695</v>
      </c>
      <c r="AJ123" s="525">
        <v>0</v>
      </c>
      <c r="AK123" s="525">
        <v>171773.4227084695</v>
      </c>
      <c r="AL123" s="528">
        <v>48366</v>
      </c>
      <c r="AM123" s="525">
        <v>24836500.579283625</v>
      </c>
      <c r="AN123" s="525">
        <v>0</v>
      </c>
      <c r="AO123" s="529" t="s">
        <v>138</v>
      </c>
      <c r="AP123" s="530">
        <v>0</v>
      </c>
      <c r="AQ123" s="529" t="s">
        <v>1728</v>
      </c>
      <c r="AR123" s="529" t="s">
        <v>138</v>
      </c>
      <c r="AS123" s="529" t="s">
        <v>1731</v>
      </c>
    </row>
    <row r="124" spans="1:45" x14ac:dyDescent="0.15">
      <c r="A124" s="14" t="s">
        <v>114</v>
      </c>
      <c r="B124" s="14" t="s">
        <v>118</v>
      </c>
      <c r="C124" s="14" t="s">
        <v>15</v>
      </c>
      <c r="D124" s="14" t="s">
        <v>222</v>
      </c>
      <c r="E124" s="14" t="s">
        <v>971</v>
      </c>
      <c r="F124" s="14" t="s">
        <v>1645</v>
      </c>
      <c r="G124" s="14" t="s">
        <v>138</v>
      </c>
      <c r="H124" s="14" t="s">
        <v>1697</v>
      </c>
      <c r="I124" s="17">
        <v>16801162.643776093</v>
      </c>
      <c r="J124" s="14" t="s">
        <v>2</v>
      </c>
      <c r="K124" s="17">
        <v>0</v>
      </c>
      <c r="L124" s="14" t="s">
        <v>1697</v>
      </c>
      <c r="M124" s="17">
        <v>16801162.643776093</v>
      </c>
      <c r="N124" s="14" t="s">
        <v>2</v>
      </c>
      <c r="O124" s="17">
        <v>0</v>
      </c>
      <c r="P124" s="17">
        <v>16684962.476740023</v>
      </c>
      <c r="Q124" s="17">
        <v>52289.93304166037</v>
      </c>
      <c r="R124" s="17">
        <v>63910.233994409173</v>
      </c>
      <c r="S124" s="18">
        <v>0</v>
      </c>
      <c r="T124" s="14" t="s">
        <v>110</v>
      </c>
      <c r="U124" s="14" t="s">
        <v>138</v>
      </c>
      <c r="V124" s="14" t="s">
        <v>1714</v>
      </c>
      <c r="W124" s="18">
        <v>4.9008472732884609</v>
      </c>
      <c r="X124" s="18">
        <v>1</v>
      </c>
      <c r="Y124" s="14" t="s">
        <v>138</v>
      </c>
      <c r="Z124" s="14" t="s">
        <v>138</v>
      </c>
      <c r="AA124" s="18" t="s">
        <v>138</v>
      </c>
      <c r="AB124" s="18" t="s">
        <v>138</v>
      </c>
      <c r="AC124" s="14" t="s">
        <v>138</v>
      </c>
      <c r="AD124" s="525">
        <v>169079.2309284519</v>
      </c>
      <c r="AE124" s="526">
        <v>93.26</v>
      </c>
      <c r="AF124" s="525">
        <v>16481587.704694772</v>
      </c>
      <c r="AG124" s="526">
        <v>94.413820000000001</v>
      </c>
      <c r="AH124" s="527">
        <v>104.52</v>
      </c>
      <c r="AI124" s="525">
        <v>116200.16703606954</v>
      </c>
      <c r="AJ124" s="525">
        <v>63910.233994409173</v>
      </c>
      <c r="AK124" s="525">
        <v>52289.93304166037</v>
      </c>
      <c r="AL124" s="528">
        <v>48366</v>
      </c>
      <c r="AM124" s="525">
        <v>16801162.643776093</v>
      </c>
      <c r="AN124" s="525">
        <v>0</v>
      </c>
      <c r="AO124" s="529" t="s">
        <v>138</v>
      </c>
      <c r="AP124" s="530">
        <v>0</v>
      </c>
      <c r="AQ124" s="529" t="s">
        <v>1728</v>
      </c>
      <c r="AR124" s="529" t="s">
        <v>138</v>
      </c>
      <c r="AS124" s="529" t="s">
        <v>1731</v>
      </c>
    </row>
    <row r="125" spans="1:45" x14ac:dyDescent="0.15">
      <c r="A125" s="14" t="s">
        <v>114</v>
      </c>
      <c r="B125" s="14" t="s">
        <v>118</v>
      </c>
      <c r="C125" s="14" t="s">
        <v>15</v>
      </c>
      <c r="D125" s="14" t="s">
        <v>223</v>
      </c>
      <c r="E125" s="14" t="s">
        <v>972</v>
      </c>
      <c r="F125" s="14" t="s">
        <v>1645</v>
      </c>
      <c r="G125" s="14" t="s">
        <v>138</v>
      </c>
      <c r="H125" s="14" t="s">
        <v>1697</v>
      </c>
      <c r="I125" s="17">
        <v>17587602.242830839</v>
      </c>
      <c r="J125" s="14" t="s">
        <v>2</v>
      </c>
      <c r="K125" s="17">
        <v>0</v>
      </c>
      <c r="L125" s="14" t="s">
        <v>1697</v>
      </c>
      <c r="M125" s="17">
        <v>17587602.242830839</v>
      </c>
      <c r="N125" s="14" t="s">
        <v>2</v>
      </c>
      <c r="O125" s="17">
        <v>0</v>
      </c>
      <c r="P125" s="17">
        <v>17440250.232169893</v>
      </c>
      <c r="Q125" s="17">
        <v>147352.01066094579</v>
      </c>
      <c r="R125" s="17">
        <v>0</v>
      </c>
      <c r="S125" s="18">
        <v>0</v>
      </c>
      <c r="T125" s="14" t="s">
        <v>110</v>
      </c>
      <c r="U125" s="14" t="s">
        <v>138</v>
      </c>
      <c r="V125" s="14" t="s">
        <v>1714</v>
      </c>
      <c r="W125" s="18">
        <v>4.9008472732884609</v>
      </c>
      <c r="X125" s="18">
        <v>1</v>
      </c>
      <c r="Y125" s="14" t="s">
        <v>138</v>
      </c>
      <c r="Z125" s="14" t="s">
        <v>138</v>
      </c>
      <c r="AA125" s="18" t="s">
        <v>138</v>
      </c>
      <c r="AB125" s="18" t="s">
        <v>138</v>
      </c>
      <c r="AC125" s="14" t="s">
        <v>138</v>
      </c>
      <c r="AD125" s="525">
        <v>171529.65456509613</v>
      </c>
      <c r="AE125" s="526">
        <v>92.01</v>
      </c>
      <c r="AF125" s="525">
        <v>16496401.201696904</v>
      </c>
      <c r="AG125" s="526">
        <v>97.277879999999996</v>
      </c>
      <c r="AH125" s="527">
        <v>104.52</v>
      </c>
      <c r="AI125" s="525">
        <v>147352.01066094579</v>
      </c>
      <c r="AJ125" s="525">
        <v>0</v>
      </c>
      <c r="AK125" s="525">
        <v>147352.01066094579</v>
      </c>
      <c r="AL125" s="528">
        <v>48549</v>
      </c>
      <c r="AM125" s="525">
        <v>17587602.242830839</v>
      </c>
      <c r="AN125" s="525">
        <v>0</v>
      </c>
      <c r="AO125" s="529" t="s">
        <v>138</v>
      </c>
      <c r="AP125" s="530">
        <v>0</v>
      </c>
      <c r="AQ125" s="529" t="s">
        <v>1728</v>
      </c>
      <c r="AR125" s="529" t="s">
        <v>138</v>
      </c>
      <c r="AS125" s="529" t="s">
        <v>1731</v>
      </c>
    </row>
    <row r="126" spans="1:45" x14ac:dyDescent="0.15">
      <c r="A126" s="14" t="s">
        <v>114</v>
      </c>
      <c r="B126" s="14" t="s">
        <v>118</v>
      </c>
      <c r="C126" s="14" t="s">
        <v>15</v>
      </c>
      <c r="D126" s="14" t="s">
        <v>224</v>
      </c>
      <c r="E126" s="14" t="s">
        <v>973</v>
      </c>
      <c r="F126" s="14" t="s">
        <v>1645</v>
      </c>
      <c r="G126" s="14" t="s">
        <v>138</v>
      </c>
      <c r="H126" s="14" t="s">
        <v>1697</v>
      </c>
      <c r="I126" s="17">
        <v>133209363.49135971</v>
      </c>
      <c r="J126" s="14" t="s">
        <v>2</v>
      </c>
      <c r="K126" s="17">
        <v>0</v>
      </c>
      <c r="L126" s="14" t="s">
        <v>1697</v>
      </c>
      <c r="M126" s="17">
        <v>133209363.49135971</v>
      </c>
      <c r="N126" s="14" t="s">
        <v>2</v>
      </c>
      <c r="O126" s="17">
        <v>0</v>
      </c>
      <c r="P126" s="17">
        <v>131145839.00701025</v>
      </c>
      <c r="Q126" s="17">
        <v>2063524.4843494545</v>
      </c>
      <c r="R126" s="17">
        <v>0</v>
      </c>
      <c r="S126" s="18">
        <v>0</v>
      </c>
      <c r="T126" s="14" t="s">
        <v>110</v>
      </c>
      <c r="U126" s="14" t="s">
        <v>138</v>
      </c>
      <c r="V126" s="14" t="s">
        <v>1714</v>
      </c>
      <c r="W126" s="18">
        <v>4.9008472732884609</v>
      </c>
      <c r="X126" s="18">
        <v>1</v>
      </c>
      <c r="Y126" s="14" t="s">
        <v>138</v>
      </c>
      <c r="Z126" s="14" t="s">
        <v>138</v>
      </c>
      <c r="AA126" s="18" t="s">
        <v>138</v>
      </c>
      <c r="AB126" s="18" t="s">
        <v>138</v>
      </c>
      <c r="AC126" s="14" t="s">
        <v>138</v>
      </c>
      <c r="AD126" s="525">
        <v>1044370.5539377711</v>
      </c>
      <c r="AE126" s="526">
        <v>116.36</v>
      </c>
      <c r="AF126" s="525">
        <v>127015795.375585</v>
      </c>
      <c r="AG126" s="526">
        <v>120.14355999999999</v>
      </c>
      <c r="AH126" s="527">
        <v>104.52</v>
      </c>
      <c r="AI126" s="525">
        <v>2063524.4843494545</v>
      </c>
      <c r="AJ126" s="525">
        <v>0</v>
      </c>
      <c r="AK126" s="525">
        <v>2063524.4843494545</v>
      </c>
      <c r="AL126" s="528">
        <v>48731</v>
      </c>
      <c r="AM126" s="525">
        <v>133209363.49135971</v>
      </c>
      <c r="AN126" s="525">
        <v>0</v>
      </c>
      <c r="AO126" s="529" t="s">
        <v>138</v>
      </c>
      <c r="AP126" s="530">
        <v>0</v>
      </c>
      <c r="AQ126" s="529" t="s">
        <v>1728</v>
      </c>
      <c r="AR126" s="529" t="s">
        <v>138</v>
      </c>
      <c r="AS126" s="529" t="s">
        <v>1731</v>
      </c>
    </row>
    <row r="127" spans="1:45" x14ac:dyDescent="0.15">
      <c r="A127" s="14" t="s">
        <v>114</v>
      </c>
      <c r="B127" s="14" t="s">
        <v>118</v>
      </c>
      <c r="C127" s="14" t="s">
        <v>15</v>
      </c>
      <c r="D127" s="14" t="s">
        <v>225</v>
      </c>
      <c r="E127" s="14" t="s">
        <v>974</v>
      </c>
      <c r="F127" s="14" t="s">
        <v>1645</v>
      </c>
      <c r="G127" s="14" t="s">
        <v>138</v>
      </c>
      <c r="H127" s="14" t="s">
        <v>1697</v>
      </c>
      <c r="I127" s="17">
        <v>23257746.294471391</v>
      </c>
      <c r="J127" s="14" t="s">
        <v>2</v>
      </c>
      <c r="K127" s="17">
        <v>0</v>
      </c>
      <c r="L127" s="14" t="s">
        <v>1697</v>
      </c>
      <c r="M127" s="17">
        <v>23257746.294471391</v>
      </c>
      <c r="N127" s="14" t="s">
        <v>2</v>
      </c>
      <c r="O127" s="17">
        <v>0</v>
      </c>
      <c r="P127" s="17">
        <v>23193647.03479765</v>
      </c>
      <c r="Q127" s="17">
        <v>64099.259673739907</v>
      </c>
      <c r="R127" s="17">
        <v>0</v>
      </c>
      <c r="S127" s="18">
        <v>0</v>
      </c>
      <c r="T127" s="14" t="s">
        <v>110</v>
      </c>
      <c r="U127" s="14" t="s">
        <v>138</v>
      </c>
      <c r="V127" s="14" t="s">
        <v>1714</v>
      </c>
      <c r="W127" s="18">
        <v>4.9008472732884609</v>
      </c>
      <c r="X127" s="18">
        <v>1</v>
      </c>
      <c r="Y127" s="14" t="s">
        <v>138</v>
      </c>
      <c r="Z127" s="14" t="s">
        <v>138</v>
      </c>
      <c r="AA127" s="18" t="s">
        <v>138</v>
      </c>
      <c r="AB127" s="18" t="s">
        <v>138</v>
      </c>
      <c r="AC127" s="14" t="s">
        <v>138</v>
      </c>
      <c r="AD127" s="525">
        <v>213186.85638804807</v>
      </c>
      <c r="AE127" s="526">
        <v>101.53</v>
      </c>
      <c r="AF127" s="525">
        <v>22623229.77533786</v>
      </c>
      <c r="AG127" s="526">
        <v>104.09005000000001</v>
      </c>
      <c r="AH127" s="527">
        <v>104.52</v>
      </c>
      <c r="AI127" s="525">
        <v>64099.259673739907</v>
      </c>
      <c r="AJ127" s="525">
        <v>0</v>
      </c>
      <c r="AK127" s="525">
        <v>64099.259673739907</v>
      </c>
      <c r="AL127" s="528">
        <v>49004</v>
      </c>
      <c r="AM127" s="525">
        <v>23257746.294471391</v>
      </c>
      <c r="AN127" s="525">
        <v>0</v>
      </c>
      <c r="AO127" s="529" t="s">
        <v>138</v>
      </c>
      <c r="AP127" s="530">
        <v>0</v>
      </c>
      <c r="AQ127" s="529" t="s">
        <v>1728</v>
      </c>
      <c r="AR127" s="529" t="s">
        <v>138</v>
      </c>
      <c r="AS127" s="529" t="s">
        <v>1731</v>
      </c>
    </row>
    <row r="128" spans="1:45" x14ac:dyDescent="0.15">
      <c r="A128" s="14" t="s">
        <v>114</v>
      </c>
      <c r="B128" s="14" t="s">
        <v>118</v>
      </c>
      <c r="C128" s="14" t="s">
        <v>15</v>
      </c>
      <c r="D128" s="14" t="s">
        <v>226</v>
      </c>
      <c r="E128" s="14" t="s">
        <v>975</v>
      </c>
      <c r="F128" s="14" t="s">
        <v>1645</v>
      </c>
      <c r="G128" s="14" t="s">
        <v>138</v>
      </c>
      <c r="H128" s="14" t="s">
        <v>1697</v>
      </c>
      <c r="I128" s="17">
        <v>2638329.7174153836</v>
      </c>
      <c r="J128" s="14" t="s">
        <v>2</v>
      </c>
      <c r="K128" s="17">
        <v>0</v>
      </c>
      <c r="L128" s="14" t="s">
        <v>1697</v>
      </c>
      <c r="M128" s="17">
        <v>2638329.7174153836</v>
      </c>
      <c r="N128" s="14" t="s">
        <v>2</v>
      </c>
      <c r="O128" s="17">
        <v>0</v>
      </c>
      <c r="P128" s="17">
        <v>2610963.7293006503</v>
      </c>
      <c r="Q128" s="17">
        <v>5701.2046414892002</v>
      </c>
      <c r="R128" s="17">
        <v>21664.783473244439</v>
      </c>
      <c r="S128" s="18">
        <v>0</v>
      </c>
      <c r="T128" s="14" t="s">
        <v>110</v>
      </c>
      <c r="U128" s="14" t="s">
        <v>138</v>
      </c>
      <c r="V128" s="14" t="s">
        <v>1714</v>
      </c>
      <c r="W128" s="18">
        <v>4.9008472732884609</v>
      </c>
      <c r="X128" s="18">
        <v>1</v>
      </c>
      <c r="Y128" s="14" t="s">
        <v>138</v>
      </c>
      <c r="Z128" s="14" t="s">
        <v>138</v>
      </c>
      <c r="AA128" s="18" t="s">
        <v>138</v>
      </c>
      <c r="AB128" s="18" t="s">
        <v>138</v>
      </c>
      <c r="AC128" s="14" t="s">
        <v>138</v>
      </c>
      <c r="AD128" s="525">
        <v>24504.236366442306</v>
      </c>
      <c r="AE128" s="526">
        <v>102.77</v>
      </c>
      <c r="AF128" s="525">
        <v>2632204.3934508641</v>
      </c>
      <c r="AG128" s="526">
        <v>101.94367</v>
      </c>
      <c r="AH128" s="527">
        <v>104.52</v>
      </c>
      <c r="AI128" s="525">
        <v>27365.988114733638</v>
      </c>
      <c r="AJ128" s="525">
        <v>21664.783473244439</v>
      </c>
      <c r="AK128" s="525">
        <v>5701.2046414892002</v>
      </c>
      <c r="AL128" s="528">
        <v>49279</v>
      </c>
      <c r="AM128" s="525">
        <v>2638329.717415384</v>
      </c>
      <c r="AN128" s="525">
        <v>0</v>
      </c>
      <c r="AO128" s="529" t="s">
        <v>138</v>
      </c>
      <c r="AP128" s="530">
        <v>0</v>
      </c>
      <c r="AQ128" s="529" t="s">
        <v>1728</v>
      </c>
      <c r="AR128" s="529" t="s">
        <v>138</v>
      </c>
      <c r="AS128" s="529" t="s">
        <v>1731</v>
      </c>
    </row>
    <row r="129" spans="1:45" x14ac:dyDescent="0.15">
      <c r="A129" s="14" t="s">
        <v>114</v>
      </c>
      <c r="B129" s="14" t="s">
        <v>118</v>
      </c>
      <c r="C129" s="14" t="s">
        <v>15</v>
      </c>
      <c r="D129" s="14" t="s">
        <v>227</v>
      </c>
      <c r="E129" s="14" t="s">
        <v>976</v>
      </c>
      <c r="F129" s="14" t="s">
        <v>1645</v>
      </c>
      <c r="G129" s="14" t="s">
        <v>138</v>
      </c>
      <c r="H129" s="14" t="s">
        <v>1697</v>
      </c>
      <c r="I129" s="17">
        <v>41642313.539020397</v>
      </c>
      <c r="J129" s="14" t="s">
        <v>2</v>
      </c>
      <c r="K129" s="17">
        <v>0</v>
      </c>
      <c r="L129" s="14" t="s">
        <v>1697</v>
      </c>
      <c r="M129" s="17">
        <v>41642313.539020397</v>
      </c>
      <c r="N129" s="14" t="s">
        <v>2</v>
      </c>
      <c r="O129" s="17">
        <v>0</v>
      </c>
      <c r="P129" s="17">
        <v>41075630.333115071</v>
      </c>
      <c r="Q129" s="17">
        <v>566683.20590532641</v>
      </c>
      <c r="R129" s="17">
        <v>0</v>
      </c>
      <c r="S129" s="18">
        <v>0</v>
      </c>
      <c r="T129" s="14" t="s">
        <v>110</v>
      </c>
      <c r="U129" s="14" t="s">
        <v>138</v>
      </c>
      <c r="V129" s="14" t="s">
        <v>1714</v>
      </c>
      <c r="W129" s="18">
        <v>4.9008472732884609</v>
      </c>
      <c r="X129" s="18">
        <v>1</v>
      </c>
      <c r="Y129" s="14" t="s">
        <v>138</v>
      </c>
      <c r="Z129" s="14" t="s">
        <v>138</v>
      </c>
      <c r="AA129" s="18" t="s">
        <v>138</v>
      </c>
      <c r="AB129" s="18" t="s">
        <v>138</v>
      </c>
      <c r="AC129" s="14" t="s">
        <v>138</v>
      </c>
      <c r="AD129" s="525">
        <v>329827.02149231342</v>
      </c>
      <c r="AE129" s="526">
        <v>114.44</v>
      </c>
      <c r="AF129" s="525">
        <v>39453747.710145384</v>
      </c>
      <c r="AG129" s="526">
        <v>119.15125</v>
      </c>
      <c r="AH129" s="527">
        <v>104.52</v>
      </c>
      <c r="AI129" s="525">
        <v>566683.20590532641</v>
      </c>
      <c r="AJ129" s="525">
        <v>0</v>
      </c>
      <c r="AK129" s="525">
        <v>566683.20590532641</v>
      </c>
      <c r="AL129" s="528">
        <v>50192</v>
      </c>
      <c r="AM129" s="525">
        <v>41642313.539020397</v>
      </c>
      <c r="AN129" s="525">
        <v>0</v>
      </c>
      <c r="AO129" s="529" t="s">
        <v>138</v>
      </c>
      <c r="AP129" s="530">
        <v>0</v>
      </c>
      <c r="AQ129" s="529" t="s">
        <v>1728</v>
      </c>
      <c r="AR129" s="529" t="s">
        <v>138</v>
      </c>
      <c r="AS129" s="529" t="s">
        <v>1731</v>
      </c>
    </row>
    <row r="130" spans="1:45" x14ac:dyDescent="0.15">
      <c r="A130" s="14" t="s">
        <v>114</v>
      </c>
      <c r="B130" s="14" t="s">
        <v>118</v>
      </c>
      <c r="C130" s="14" t="s">
        <v>15</v>
      </c>
      <c r="D130" s="14" t="s">
        <v>228</v>
      </c>
      <c r="E130" s="14" t="s">
        <v>977</v>
      </c>
      <c r="F130" s="14" t="s">
        <v>1645</v>
      </c>
      <c r="G130" s="14" t="s">
        <v>138</v>
      </c>
      <c r="H130" s="14" t="s">
        <v>1697</v>
      </c>
      <c r="I130" s="17">
        <v>571743.08567263302</v>
      </c>
      <c r="J130" s="14" t="s">
        <v>2</v>
      </c>
      <c r="K130" s="17">
        <v>0</v>
      </c>
      <c r="L130" s="14" t="s">
        <v>1697</v>
      </c>
      <c r="M130" s="17">
        <v>571743.08567263302</v>
      </c>
      <c r="N130" s="14" t="s">
        <v>2</v>
      </c>
      <c r="O130" s="17">
        <v>0</v>
      </c>
      <c r="P130" s="17">
        <v>565012.31103597139</v>
      </c>
      <c r="Q130" s="17">
        <v>6730.7746366616393</v>
      </c>
      <c r="R130" s="17">
        <v>0</v>
      </c>
      <c r="S130" s="18">
        <v>0</v>
      </c>
      <c r="T130" s="14" t="s">
        <v>110</v>
      </c>
      <c r="U130" s="14" t="s">
        <v>138</v>
      </c>
      <c r="V130" s="14" t="s">
        <v>1714</v>
      </c>
      <c r="W130" s="18">
        <v>4.9008472732884609</v>
      </c>
      <c r="X130" s="18">
        <v>1</v>
      </c>
      <c r="Y130" s="14" t="s">
        <v>138</v>
      </c>
      <c r="Z130" s="14" t="s">
        <v>138</v>
      </c>
      <c r="AA130" s="18" t="s">
        <v>138</v>
      </c>
      <c r="AB130" s="18" t="s">
        <v>138</v>
      </c>
      <c r="AC130" s="14" t="s">
        <v>138</v>
      </c>
      <c r="AD130" s="525">
        <v>4900.8472732884611</v>
      </c>
      <c r="AE130" s="526">
        <v>105.16</v>
      </c>
      <c r="AF130" s="525">
        <v>538688.48809390259</v>
      </c>
      <c r="AG130" s="526">
        <v>110.303</v>
      </c>
      <c r="AH130" s="527">
        <v>104.52</v>
      </c>
      <c r="AI130" s="525">
        <v>6730.7746366616393</v>
      </c>
      <c r="AJ130" s="525">
        <v>0</v>
      </c>
      <c r="AK130" s="525">
        <v>6730.7746366616393</v>
      </c>
      <c r="AL130" s="528">
        <v>51653</v>
      </c>
      <c r="AM130" s="525">
        <v>571743.08567263302</v>
      </c>
      <c r="AN130" s="525">
        <v>0</v>
      </c>
      <c r="AO130" s="529" t="s">
        <v>138</v>
      </c>
      <c r="AP130" s="530">
        <v>0</v>
      </c>
      <c r="AQ130" s="529" t="s">
        <v>1728</v>
      </c>
      <c r="AR130" s="529" t="s">
        <v>138</v>
      </c>
      <c r="AS130" s="529" t="s">
        <v>1731</v>
      </c>
    </row>
    <row r="131" spans="1:45" x14ac:dyDescent="0.15">
      <c r="A131" s="14" t="s">
        <v>114</v>
      </c>
      <c r="B131" s="14" t="s">
        <v>118</v>
      </c>
      <c r="C131" s="14" t="s">
        <v>15</v>
      </c>
      <c r="D131" s="14" t="s">
        <v>228</v>
      </c>
      <c r="E131" s="14" t="s">
        <v>977</v>
      </c>
      <c r="F131" s="14" t="s">
        <v>1645</v>
      </c>
      <c r="G131" s="14" t="s">
        <v>138</v>
      </c>
      <c r="H131" s="14" t="s">
        <v>1697</v>
      </c>
      <c r="I131" s="17">
        <v>11149093.063904848</v>
      </c>
      <c r="J131" s="14" t="s">
        <v>2</v>
      </c>
      <c r="K131" s="17">
        <v>0</v>
      </c>
      <c r="L131" s="14" t="s">
        <v>1697</v>
      </c>
      <c r="M131" s="17">
        <v>11149093.063904848</v>
      </c>
      <c r="N131" s="14" t="s">
        <v>2</v>
      </c>
      <c r="O131" s="17">
        <v>0</v>
      </c>
      <c r="P131" s="17">
        <v>11017739.624125188</v>
      </c>
      <c r="Q131" s="17">
        <v>89757.057471368855</v>
      </c>
      <c r="R131" s="17">
        <v>41596.382308290413</v>
      </c>
      <c r="S131" s="18">
        <v>0</v>
      </c>
      <c r="T131" s="14" t="s">
        <v>110</v>
      </c>
      <c r="U131" s="14" t="s">
        <v>138</v>
      </c>
      <c r="V131" s="14" t="s">
        <v>1714</v>
      </c>
      <c r="W131" s="18">
        <v>4.9008472732884609</v>
      </c>
      <c r="X131" s="18">
        <v>1</v>
      </c>
      <c r="Y131" s="14" t="s">
        <v>138</v>
      </c>
      <c r="Z131" s="14" t="s">
        <v>138</v>
      </c>
      <c r="AA131" s="18" t="s">
        <v>138</v>
      </c>
      <c r="AB131" s="18" t="s">
        <v>138</v>
      </c>
      <c r="AC131" s="14" t="s">
        <v>138</v>
      </c>
      <c r="AD131" s="525">
        <v>95566.521829124991</v>
      </c>
      <c r="AE131" s="526">
        <v>107.99</v>
      </c>
      <c r="AF131" s="525">
        <v>10786702.999815315</v>
      </c>
      <c r="AG131" s="526">
        <v>110.303</v>
      </c>
      <c r="AH131" s="527">
        <v>104.52</v>
      </c>
      <c r="AI131" s="525">
        <v>131353.43977965927</v>
      </c>
      <c r="AJ131" s="525">
        <v>41596.382308290413</v>
      </c>
      <c r="AK131" s="525">
        <v>89757.057471368855</v>
      </c>
      <c r="AL131" s="528">
        <v>51653</v>
      </c>
      <c r="AM131" s="525">
        <v>11149093.063904848</v>
      </c>
      <c r="AN131" s="525">
        <v>0</v>
      </c>
      <c r="AO131" s="529" t="s">
        <v>138</v>
      </c>
      <c r="AP131" s="530">
        <v>0</v>
      </c>
      <c r="AQ131" s="529" t="s">
        <v>1728</v>
      </c>
      <c r="AR131" s="529" t="s">
        <v>138</v>
      </c>
      <c r="AS131" s="529" t="s">
        <v>1731</v>
      </c>
    </row>
    <row r="132" spans="1:45" x14ac:dyDescent="0.15">
      <c r="A132" s="14" t="s">
        <v>114</v>
      </c>
      <c r="B132" s="14" t="s">
        <v>118</v>
      </c>
      <c r="C132" s="14" t="s">
        <v>15</v>
      </c>
      <c r="D132" s="14" t="s">
        <v>229</v>
      </c>
      <c r="E132" s="14" t="s">
        <v>978</v>
      </c>
      <c r="F132" s="14" t="s">
        <v>1645</v>
      </c>
      <c r="G132" s="14" t="s">
        <v>138</v>
      </c>
      <c r="H132" s="14" t="s">
        <v>1697</v>
      </c>
      <c r="I132" s="17">
        <v>33615972.77497106</v>
      </c>
      <c r="J132" s="14" t="s">
        <v>2</v>
      </c>
      <c r="K132" s="17">
        <v>0</v>
      </c>
      <c r="L132" s="14" t="s">
        <v>1697</v>
      </c>
      <c r="M132" s="17">
        <v>33615972.77497106</v>
      </c>
      <c r="N132" s="14" t="s">
        <v>2</v>
      </c>
      <c r="O132" s="17">
        <v>0</v>
      </c>
      <c r="P132" s="17">
        <v>33248176.684271306</v>
      </c>
      <c r="Q132" s="17">
        <v>367796.09069975215</v>
      </c>
      <c r="R132" s="17">
        <v>0</v>
      </c>
      <c r="S132" s="18">
        <v>0</v>
      </c>
      <c r="T132" s="14" t="s">
        <v>110</v>
      </c>
      <c r="U132" s="14" t="s">
        <v>138</v>
      </c>
      <c r="V132" s="14" t="s">
        <v>1714</v>
      </c>
      <c r="W132" s="18">
        <v>4.9008472732884609</v>
      </c>
      <c r="X132" s="18">
        <v>1</v>
      </c>
      <c r="Y132" s="14" t="s">
        <v>138</v>
      </c>
      <c r="Z132" s="14" t="s">
        <v>138</v>
      </c>
      <c r="AA132" s="18" t="s">
        <v>138</v>
      </c>
      <c r="AB132" s="18" t="s">
        <v>138</v>
      </c>
      <c r="AC132" s="14" t="s">
        <v>138</v>
      </c>
      <c r="AD132" s="525">
        <v>305812.86985319998</v>
      </c>
      <c r="AE132" s="526">
        <v>99.01</v>
      </c>
      <c r="AF132" s="525">
        <v>31647121.927086007</v>
      </c>
      <c r="AG132" s="526">
        <v>104.01900000000001</v>
      </c>
      <c r="AH132" s="527">
        <v>104.52</v>
      </c>
      <c r="AI132" s="525">
        <v>367796.09069975215</v>
      </c>
      <c r="AJ132" s="525">
        <v>0</v>
      </c>
      <c r="AK132" s="525">
        <v>367796.09069975215</v>
      </c>
      <c r="AL132" s="528">
        <v>53297</v>
      </c>
      <c r="AM132" s="525">
        <v>33615972.77497106</v>
      </c>
      <c r="AN132" s="525">
        <v>0</v>
      </c>
      <c r="AO132" s="529" t="s">
        <v>138</v>
      </c>
      <c r="AP132" s="530">
        <v>0</v>
      </c>
      <c r="AQ132" s="529" t="s">
        <v>1728</v>
      </c>
      <c r="AR132" s="529" t="s">
        <v>138</v>
      </c>
      <c r="AS132" s="529" t="s">
        <v>1731</v>
      </c>
    </row>
    <row r="133" spans="1:45" x14ac:dyDescent="0.15">
      <c r="A133" s="14" t="s">
        <v>114</v>
      </c>
      <c r="B133" s="14" t="s">
        <v>118</v>
      </c>
      <c r="C133" s="14" t="s">
        <v>15</v>
      </c>
      <c r="D133" s="14" t="s">
        <v>230</v>
      </c>
      <c r="E133" s="14" t="s">
        <v>979</v>
      </c>
      <c r="F133" s="14" t="s">
        <v>1645</v>
      </c>
      <c r="G133" s="14" t="s">
        <v>138</v>
      </c>
      <c r="H133" s="14" t="s">
        <v>1697</v>
      </c>
      <c r="I133" s="17">
        <v>8523179.4960309211</v>
      </c>
      <c r="J133" s="14" t="s">
        <v>2</v>
      </c>
      <c r="K133" s="17">
        <v>0</v>
      </c>
      <c r="L133" s="14" t="s">
        <v>1697</v>
      </c>
      <c r="M133" s="17">
        <v>8523179.4960309211</v>
      </c>
      <c r="N133" s="14" t="s">
        <v>2</v>
      </c>
      <c r="O133" s="17">
        <v>0</v>
      </c>
      <c r="P133" s="17">
        <v>8439822.2099713758</v>
      </c>
      <c r="Q133" s="17">
        <v>83357.28605954512</v>
      </c>
      <c r="R133" s="17">
        <v>0</v>
      </c>
      <c r="S133" s="18">
        <v>0</v>
      </c>
      <c r="T133" s="14" t="s">
        <v>110</v>
      </c>
      <c r="U133" s="14" t="s">
        <v>138</v>
      </c>
      <c r="V133" s="14" t="s">
        <v>1714</v>
      </c>
      <c r="W133" s="18">
        <v>4.9008472732884609</v>
      </c>
      <c r="X133" s="18">
        <v>1</v>
      </c>
      <c r="Y133" s="14" t="s">
        <v>138</v>
      </c>
      <c r="Z133" s="14" t="s">
        <v>138</v>
      </c>
      <c r="AA133" s="18" t="s">
        <v>138</v>
      </c>
      <c r="AB133" s="18" t="s">
        <v>138</v>
      </c>
      <c r="AC133" s="14" t="s">
        <v>138</v>
      </c>
      <c r="AD133" s="525">
        <v>88215.250919192302</v>
      </c>
      <c r="AE133" s="526">
        <v>89.85</v>
      </c>
      <c r="AF133" s="525">
        <v>8284953.2307541883</v>
      </c>
      <c r="AG133" s="526">
        <v>91.535640000000001</v>
      </c>
      <c r="AH133" s="527">
        <v>104.52</v>
      </c>
      <c r="AI133" s="525">
        <v>83357.28605954512</v>
      </c>
      <c r="AJ133" s="525">
        <v>0</v>
      </c>
      <c r="AK133" s="525">
        <v>83357.28605954512</v>
      </c>
      <c r="AL133" s="528">
        <v>54393</v>
      </c>
      <c r="AM133" s="525">
        <v>8523179.4960309211</v>
      </c>
      <c r="AN133" s="525">
        <v>0</v>
      </c>
      <c r="AO133" s="529" t="s">
        <v>138</v>
      </c>
      <c r="AP133" s="530">
        <v>0</v>
      </c>
      <c r="AQ133" s="529" t="s">
        <v>1728</v>
      </c>
      <c r="AR133" s="529" t="s">
        <v>138</v>
      </c>
      <c r="AS133" s="529" t="s">
        <v>1731</v>
      </c>
    </row>
    <row r="134" spans="1:45" x14ac:dyDescent="0.15">
      <c r="A134" s="14" t="s">
        <v>114</v>
      </c>
      <c r="B134" s="14" t="s">
        <v>118</v>
      </c>
      <c r="C134" s="14" t="s">
        <v>15</v>
      </c>
      <c r="D134" s="14" t="s">
        <v>231</v>
      </c>
      <c r="E134" s="14" t="s">
        <v>980</v>
      </c>
      <c r="F134" s="14" t="s">
        <v>1645</v>
      </c>
      <c r="G134" s="14" t="s">
        <v>138</v>
      </c>
      <c r="H134" s="14" t="s">
        <v>1697</v>
      </c>
      <c r="I134" s="17">
        <v>58300117.578527711</v>
      </c>
      <c r="J134" s="14" t="s">
        <v>2</v>
      </c>
      <c r="K134" s="17">
        <v>0</v>
      </c>
      <c r="L134" s="14" t="s">
        <v>1697</v>
      </c>
      <c r="M134" s="17">
        <v>58300117.578527711</v>
      </c>
      <c r="N134" s="14" t="s">
        <v>2</v>
      </c>
      <c r="O134" s="17">
        <v>0</v>
      </c>
      <c r="P134" s="17">
        <v>57808370.483803764</v>
      </c>
      <c r="Q134" s="17">
        <v>491747.09472394554</v>
      </c>
      <c r="R134" s="17">
        <v>0</v>
      </c>
      <c r="S134" s="18">
        <v>0</v>
      </c>
      <c r="T134" s="14" t="s">
        <v>110</v>
      </c>
      <c r="U134" s="14" t="s">
        <v>138</v>
      </c>
      <c r="V134" s="14" t="s">
        <v>1714</v>
      </c>
      <c r="W134" s="18">
        <v>4.9008472732884609</v>
      </c>
      <c r="X134" s="18">
        <v>1</v>
      </c>
      <c r="Y134" s="14" t="s">
        <v>138</v>
      </c>
      <c r="Z134" s="14" t="s">
        <v>138</v>
      </c>
      <c r="AA134" s="18" t="s">
        <v>138</v>
      </c>
      <c r="AB134" s="18" t="s">
        <v>138</v>
      </c>
      <c r="AC134" s="14" t="s">
        <v>138</v>
      </c>
      <c r="AD134" s="525">
        <v>715523.70190011535</v>
      </c>
      <c r="AE134" s="526">
        <v>73.209999999999994</v>
      </c>
      <c r="AF134" s="525">
        <v>54752054.118593425</v>
      </c>
      <c r="AG134" s="526">
        <v>77.297830000000005</v>
      </c>
      <c r="AH134" s="527">
        <v>104.52</v>
      </c>
      <c r="AI134" s="525">
        <v>491747.09472394554</v>
      </c>
      <c r="AJ134" s="525">
        <v>0</v>
      </c>
      <c r="AK134" s="525">
        <v>491747.09472394554</v>
      </c>
      <c r="AL134" s="528">
        <v>55488</v>
      </c>
      <c r="AM134" s="525">
        <v>58300117.578527711</v>
      </c>
      <c r="AN134" s="525">
        <v>0</v>
      </c>
      <c r="AO134" s="529" t="s">
        <v>138</v>
      </c>
      <c r="AP134" s="530">
        <v>0</v>
      </c>
      <c r="AQ134" s="529" t="s">
        <v>1728</v>
      </c>
      <c r="AR134" s="529" t="s">
        <v>138</v>
      </c>
      <c r="AS134" s="529" t="s">
        <v>1731</v>
      </c>
    </row>
    <row r="135" spans="1:45" x14ac:dyDescent="0.15">
      <c r="A135" s="14" t="s">
        <v>114</v>
      </c>
      <c r="B135" s="14" t="s">
        <v>118</v>
      </c>
      <c r="C135" s="14" t="s">
        <v>15</v>
      </c>
      <c r="D135" s="14" t="s">
        <v>232</v>
      </c>
      <c r="E135" s="14" t="s">
        <v>981</v>
      </c>
      <c r="F135" s="14" t="s">
        <v>1645</v>
      </c>
      <c r="G135" s="14" t="s">
        <v>138</v>
      </c>
      <c r="H135" s="14" t="s">
        <v>1697</v>
      </c>
      <c r="I135" s="17">
        <v>4451672.1725394996</v>
      </c>
      <c r="J135" s="14" t="s">
        <v>2</v>
      </c>
      <c r="K135" s="17">
        <v>0</v>
      </c>
      <c r="L135" s="14" t="s">
        <v>1697</v>
      </c>
      <c r="M135" s="17">
        <v>4451672.1725394996</v>
      </c>
      <c r="N135" s="14" t="s">
        <v>2</v>
      </c>
      <c r="O135" s="17">
        <v>0</v>
      </c>
      <c r="P135" s="17">
        <v>4416309.3739119954</v>
      </c>
      <c r="Q135" s="17">
        <v>34773.373725945479</v>
      </c>
      <c r="R135" s="17">
        <v>589.42490155840323</v>
      </c>
      <c r="S135" s="18">
        <v>0</v>
      </c>
      <c r="T135" s="14" t="s">
        <v>110</v>
      </c>
      <c r="U135" s="14" t="s">
        <v>138</v>
      </c>
      <c r="V135" s="14" t="s">
        <v>1714</v>
      </c>
      <c r="W135" s="18">
        <v>4.9008472732884609</v>
      </c>
      <c r="X135" s="18">
        <v>1</v>
      </c>
      <c r="Y135" s="14" t="s">
        <v>138</v>
      </c>
      <c r="Z135" s="14" t="s">
        <v>138</v>
      </c>
      <c r="AA135" s="18" t="s">
        <v>138</v>
      </c>
      <c r="AB135" s="18" t="s">
        <v>138</v>
      </c>
      <c r="AC135" s="14" t="s">
        <v>138</v>
      </c>
      <c r="AD135" s="525">
        <v>58810.167279461537</v>
      </c>
      <c r="AE135" s="526">
        <v>71.569999999999993</v>
      </c>
      <c r="AF135" s="525">
        <v>4399415.4182338789</v>
      </c>
      <c r="AG135" s="526">
        <v>71.84684</v>
      </c>
      <c r="AH135" s="527">
        <v>104.52</v>
      </c>
      <c r="AI135" s="525">
        <v>35362.798627503886</v>
      </c>
      <c r="AJ135" s="525">
        <v>589.42490155840323</v>
      </c>
      <c r="AK135" s="525">
        <v>34773.373725945479</v>
      </c>
      <c r="AL135" s="528">
        <v>56219</v>
      </c>
      <c r="AM135" s="525">
        <v>4451672.1725394996</v>
      </c>
      <c r="AN135" s="525">
        <v>0</v>
      </c>
      <c r="AO135" s="529" t="s">
        <v>138</v>
      </c>
      <c r="AP135" s="530">
        <v>0</v>
      </c>
      <c r="AQ135" s="529" t="s">
        <v>1728</v>
      </c>
      <c r="AR135" s="529" t="s">
        <v>138</v>
      </c>
      <c r="AS135" s="529" t="s">
        <v>1731</v>
      </c>
    </row>
    <row r="136" spans="1:45" x14ac:dyDescent="0.15">
      <c r="A136" s="14" t="s">
        <v>114</v>
      </c>
      <c r="B136" s="14" t="s">
        <v>118</v>
      </c>
      <c r="C136" s="14" t="s">
        <v>15</v>
      </c>
      <c r="D136" s="14" t="s">
        <v>232</v>
      </c>
      <c r="E136" s="14" t="s">
        <v>981</v>
      </c>
      <c r="F136" s="14" t="s">
        <v>1645</v>
      </c>
      <c r="G136" s="14" t="s">
        <v>138</v>
      </c>
      <c r="H136" s="14" t="s">
        <v>1697</v>
      </c>
      <c r="I136" s="17">
        <v>5750076.7726509413</v>
      </c>
      <c r="J136" s="14" t="s">
        <v>2</v>
      </c>
      <c r="K136" s="17">
        <v>0</v>
      </c>
      <c r="L136" s="14" t="s">
        <v>1697</v>
      </c>
      <c r="M136" s="17">
        <v>5750076.7726509413</v>
      </c>
      <c r="N136" s="14" t="s">
        <v>2</v>
      </c>
      <c r="O136" s="17">
        <v>0</v>
      </c>
      <c r="P136" s="17">
        <v>5704399.601843602</v>
      </c>
      <c r="Q136" s="17">
        <v>45677.170807339513</v>
      </c>
      <c r="R136" s="17">
        <v>0</v>
      </c>
      <c r="S136" s="18">
        <v>0</v>
      </c>
      <c r="T136" s="14" t="s">
        <v>110</v>
      </c>
      <c r="U136" s="14" t="s">
        <v>138</v>
      </c>
      <c r="V136" s="14" t="s">
        <v>1714</v>
      </c>
      <c r="W136" s="18">
        <v>4.9008472732884609</v>
      </c>
      <c r="X136" s="18">
        <v>1</v>
      </c>
      <c r="Y136" s="14" t="s">
        <v>138</v>
      </c>
      <c r="Z136" s="14" t="s">
        <v>138</v>
      </c>
      <c r="AA136" s="18" t="s">
        <v>138</v>
      </c>
      <c r="AB136" s="18" t="s">
        <v>138</v>
      </c>
      <c r="AC136" s="14" t="s">
        <v>138</v>
      </c>
      <c r="AD136" s="525">
        <v>75963.132735971143</v>
      </c>
      <c r="AE136" s="526">
        <v>73.62</v>
      </c>
      <c r="AF136" s="525">
        <v>5845613.5953455903</v>
      </c>
      <c r="AG136" s="526">
        <v>71.84684</v>
      </c>
      <c r="AH136" s="527">
        <v>104.52</v>
      </c>
      <c r="AI136" s="525">
        <v>45677.170807339513</v>
      </c>
      <c r="AJ136" s="525">
        <v>0</v>
      </c>
      <c r="AK136" s="525">
        <v>45677.170807339513</v>
      </c>
      <c r="AL136" s="528">
        <v>56219</v>
      </c>
      <c r="AM136" s="525">
        <v>5750076.7726509413</v>
      </c>
      <c r="AN136" s="525">
        <v>0</v>
      </c>
      <c r="AO136" s="529" t="s">
        <v>138</v>
      </c>
      <c r="AP136" s="530">
        <v>0</v>
      </c>
      <c r="AQ136" s="529" t="s">
        <v>1728</v>
      </c>
      <c r="AR136" s="529" t="s">
        <v>138</v>
      </c>
      <c r="AS136" s="529" t="s">
        <v>1731</v>
      </c>
    </row>
    <row r="137" spans="1:45" x14ac:dyDescent="0.15">
      <c r="A137" s="14" t="s">
        <v>114</v>
      </c>
      <c r="B137" s="14" t="s">
        <v>118</v>
      </c>
      <c r="C137" s="14" t="s">
        <v>15</v>
      </c>
      <c r="D137" s="14" t="s">
        <v>232</v>
      </c>
      <c r="E137" s="14" t="s">
        <v>981</v>
      </c>
      <c r="F137" s="14" t="s">
        <v>1645</v>
      </c>
      <c r="G137" s="14" t="s">
        <v>138</v>
      </c>
      <c r="H137" s="14" t="s">
        <v>1697</v>
      </c>
      <c r="I137" s="17">
        <v>2596810.1313838656</v>
      </c>
      <c r="J137" s="14" t="s">
        <v>2</v>
      </c>
      <c r="K137" s="17">
        <v>0</v>
      </c>
      <c r="L137" s="14" t="s">
        <v>1697</v>
      </c>
      <c r="M137" s="17">
        <v>2596810.1313838656</v>
      </c>
      <c r="N137" s="14" t="s">
        <v>2</v>
      </c>
      <c r="O137" s="17">
        <v>0</v>
      </c>
      <c r="P137" s="17">
        <v>2576180.4558632127</v>
      </c>
      <c r="Q137" s="17">
        <v>1719.0701980513936</v>
      </c>
      <c r="R137" s="17">
        <v>18910.605322601787</v>
      </c>
      <c r="S137" s="18">
        <v>0</v>
      </c>
      <c r="T137" s="14" t="s">
        <v>110</v>
      </c>
      <c r="U137" s="14" t="s">
        <v>138</v>
      </c>
      <c r="V137" s="14" t="s">
        <v>1714</v>
      </c>
      <c r="W137" s="18">
        <v>4.9008472732884609</v>
      </c>
      <c r="X137" s="18">
        <v>1</v>
      </c>
      <c r="Y137" s="14" t="s">
        <v>138</v>
      </c>
      <c r="Z137" s="14" t="s">
        <v>138</v>
      </c>
      <c r="AA137" s="18" t="s">
        <v>138</v>
      </c>
      <c r="AB137" s="18" t="s">
        <v>138</v>
      </c>
      <c r="AC137" s="14" t="s">
        <v>138</v>
      </c>
      <c r="AD137" s="525">
        <v>34305.930913019227</v>
      </c>
      <c r="AE137" s="526">
        <v>71.66</v>
      </c>
      <c r="AF137" s="525">
        <v>2569480.9976406274</v>
      </c>
      <c r="AG137" s="526">
        <v>71.84684</v>
      </c>
      <c r="AH137" s="527">
        <v>104.52</v>
      </c>
      <c r="AI137" s="525">
        <v>20629.675520653182</v>
      </c>
      <c r="AJ137" s="525">
        <v>18910.605322601787</v>
      </c>
      <c r="AK137" s="525">
        <v>1719.0701980513936</v>
      </c>
      <c r="AL137" s="528">
        <v>56219</v>
      </c>
      <c r="AM137" s="525">
        <v>2596810.1313838661</v>
      </c>
      <c r="AN137" s="525">
        <v>0</v>
      </c>
      <c r="AO137" s="529" t="s">
        <v>138</v>
      </c>
      <c r="AP137" s="530">
        <v>0</v>
      </c>
      <c r="AQ137" s="529" t="s">
        <v>1728</v>
      </c>
      <c r="AR137" s="529" t="s">
        <v>138</v>
      </c>
      <c r="AS137" s="529" t="s">
        <v>1731</v>
      </c>
    </row>
    <row r="138" spans="1:45" x14ac:dyDescent="0.15">
      <c r="A138" s="14" t="s">
        <v>114</v>
      </c>
      <c r="B138" s="14" t="s">
        <v>118</v>
      </c>
      <c r="C138" s="14" t="s">
        <v>15</v>
      </c>
      <c r="D138" s="14" t="s">
        <v>233</v>
      </c>
      <c r="E138" s="14" t="s">
        <v>982</v>
      </c>
      <c r="F138" s="14" t="s">
        <v>1645</v>
      </c>
      <c r="G138" s="14" t="s">
        <v>138</v>
      </c>
      <c r="H138" s="14" t="s">
        <v>1697</v>
      </c>
      <c r="I138" s="17">
        <v>3486632.5645754309</v>
      </c>
      <c r="J138" s="14" t="s">
        <v>2</v>
      </c>
      <c r="K138" s="17">
        <v>0</v>
      </c>
      <c r="L138" s="14" t="s">
        <v>1697</v>
      </c>
      <c r="M138" s="17">
        <v>3486632.5645754309</v>
      </c>
      <c r="N138" s="14" t="s">
        <v>2</v>
      </c>
      <c r="O138" s="17">
        <v>0</v>
      </c>
      <c r="P138" s="17">
        <v>3451900.1619326901</v>
      </c>
      <c r="Q138" s="17">
        <v>11576.536386598338</v>
      </c>
      <c r="R138" s="17">
        <v>23155.86625614245</v>
      </c>
      <c r="S138" s="18">
        <v>0</v>
      </c>
      <c r="T138" s="14" t="s">
        <v>110</v>
      </c>
      <c r="U138" s="14" t="s">
        <v>138</v>
      </c>
      <c r="V138" s="14" t="s">
        <v>1714</v>
      </c>
      <c r="W138" s="18">
        <v>4.9008472732884609</v>
      </c>
      <c r="X138" s="18">
        <v>1</v>
      </c>
      <c r="Y138" s="14" t="s">
        <v>138</v>
      </c>
      <c r="Z138" s="14" t="s">
        <v>138</v>
      </c>
      <c r="AA138" s="18" t="s">
        <v>138</v>
      </c>
      <c r="AB138" s="18" t="s">
        <v>138</v>
      </c>
      <c r="AC138" s="14" t="s">
        <v>138</v>
      </c>
      <c r="AD138" s="525">
        <v>36756.354549663462</v>
      </c>
      <c r="AE138" s="526">
        <v>89.29</v>
      </c>
      <c r="AF138" s="525">
        <v>3430353.9299549866</v>
      </c>
      <c r="AG138" s="526">
        <v>89.85172</v>
      </c>
      <c r="AH138" s="527">
        <v>104.52</v>
      </c>
      <c r="AI138" s="525">
        <v>34732.402642740788</v>
      </c>
      <c r="AJ138" s="525">
        <v>23155.86625614245</v>
      </c>
      <c r="AK138" s="525">
        <v>11576.536386598338</v>
      </c>
      <c r="AL138" s="528">
        <v>56949</v>
      </c>
      <c r="AM138" s="525">
        <v>3486632.5645754309</v>
      </c>
      <c r="AN138" s="525">
        <v>0</v>
      </c>
      <c r="AO138" s="529" t="s">
        <v>138</v>
      </c>
      <c r="AP138" s="530">
        <v>0</v>
      </c>
      <c r="AQ138" s="529" t="s">
        <v>1728</v>
      </c>
      <c r="AR138" s="529" t="s">
        <v>138</v>
      </c>
      <c r="AS138" s="529" t="s">
        <v>1731</v>
      </c>
    </row>
    <row r="139" spans="1:45" x14ac:dyDescent="0.15">
      <c r="A139" s="14" t="s">
        <v>114</v>
      </c>
      <c r="B139" s="14" t="s">
        <v>118</v>
      </c>
      <c r="C139" s="14" t="s">
        <v>15</v>
      </c>
      <c r="D139" s="14" t="s">
        <v>233</v>
      </c>
      <c r="E139" s="14" t="s">
        <v>982</v>
      </c>
      <c r="F139" s="14" t="s">
        <v>1645</v>
      </c>
      <c r="G139" s="14" t="s">
        <v>138</v>
      </c>
      <c r="H139" s="14" t="s">
        <v>1697</v>
      </c>
      <c r="I139" s="17">
        <v>3719075.8790781563</v>
      </c>
      <c r="J139" s="14" t="s">
        <v>2</v>
      </c>
      <c r="K139" s="17">
        <v>0</v>
      </c>
      <c r="L139" s="14" t="s">
        <v>1697</v>
      </c>
      <c r="M139" s="17">
        <v>3719075.8790781563</v>
      </c>
      <c r="N139" s="14" t="s">
        <v>2</v>
      </c>
      <c r="O139" s="17">
        <v>0</v>
      </c>
      <c r="P139" s="17">
        <v>3682026.8459293321</v>
      </c>
      <c r="Q139" s="17">
        <v>5865.7750929262265</v>
      </c>
      <c r="R139" s="17">
        <v>31183.258055898019</v>
      </c>
      <c r="S139" s="18">
        <v>0</v>
      </c>
      <c r="T139" s="14" t="s">
        <v>110</v>
      </c>
      <c r="U139" s="14" t="s">
        <v>138</v>
      </c>
      <c r="V139" s="14" t="s">
        <v>1714</v>
      </c>
      <c r="W139" s="18">
        <v>4.9008472732884609</v>
      </c>
      <c r="X139" s="18">
        <v>1</v>
      </c>
      <c r="Y139" s="14" t="s">
        <v>138</v>
      </c>
      <c r="Z139" s="14" t="s">
        <v>138</v>
      </c>
      <c r="AA139" s="18" t="s">
        <v>138</v>
      </c>
      <c r="AB139" s="18" t="s">
        <v>138</v>
      </c>
      <c r="AC139" s="14" t="s">
        <v>138</v>
      </c>
      <c r="AD139" s="525">
        <v>39206.778186307689</v>
      </c>
      <c r="AE139" s="526">
        <v>89.75</v>
      </c>
      <c r="AF139" s="525">
        <v>3677858.4792895094</v>
      </c>
      <c r="AG139" s="526">
        <v>89.85172</v>
      </c>
      <c r="AH139" s="527">
        <v>104.52</v>
      </c>
      <c r="AI139" s="525">
        <v>37049.033148824245</v>
      </c>
      <c r="AJ139" s="525">
        <v>31183.258055898019</v>
      </c>
      <c r="AK139" s="525">
        <v>5865.7750929262265</v>
      </c>
      <c r="AL139" s="528">
        <v>56949</v>
      </c>
      <c r="AM139" s="525">
        <v>3719075.8790781563</v>
      </c>
      <c r="AN139" s="525">
        <v>0</v>
      </c>
      <c r="AO139" s="529" t="s">
        <v>138</v>
      </c>
      <c r="AP139" s="530">
        <v>0</v>
      </c>
      <c r="AQ139" s="529" t="s">
        <v>1728</v>
      </c>
      <c r="AR139" s="529" t="s">
        <v>138</v>
      </c>
      <c r="AS139" s="529" t="s">
        <v>1731</v>
      </c>
    </row>
    <row r="140" spans="1:45" x14ac:dyDescent="0.15">
      <c r="A140" s="14" t="s">
        <v>114</v>
      </c>
      <c r="B140" s="14" t="s">
        <v>118</v>
      </c>
      <c r="C140" s="14" t="s">
        <v>15</v>
      </c>
      <c r="D140" s="14" t="s">
        <v>234</v>
      </c>
      <c r="E140" s="14" t="s">
        <v>983</v>
      </c>
      <c r="F140" s="14" t="s">
        <v>1645</v>
      </c>
      <c r="G140" s="14" t="s">
        <v>138</v>
      </c>
      <c r="H140" s="14" t="s">
        <v>1697</v>
      </c>
      <c r="I140" s="17">
        <v>26625916.901985656</v>
      </c>
      <c r="J140" s="14" t="s">
        <v>2</v>
      </c>
      <c r="K140" s="17">
        <v>0</v>
      </c>
      <c r="L140" s="14" t="s">
        <v>1697</v>
      </c>
      <c r="M140" s="17">
        <v>26625916.901985656</v>
      </c>
      <c r="N140" s="14" t="s">
        <v>2</v>
      </c>
      <c r="O140" s="17">
        <v>0</v>
      </c>
      <c r="P140" s="17">
        <v>26361940.899016447</v>
      </c>
      <c r="Q140" s="17">
        <v>263976.00296920928</v>
      </c>
      <c r="R140" s="17">
        <v>0</v>
      </c>
      <c r="S140" s="18">
        <v>0</v>
      </c>
      <c r="T140" s="14" t="s">
        <v>110</v>
      </c>
      <c r="U140" s="14" t="s">
        <v>138</v>
      </c>
      <c r="V140" s="14" t="s">
        <v>1714</v>
      </c>
      <c r="W140" s="18">
        <v>4.9008472732884609</v>
      </c>
      <c r="X140" s="18">
        <v>1</v>
      </c>
      <c r="Y140" s="14" t="s">
        <v>138</v>
      </c>
      <c r="Z140" s="14" t="s">
        <v>138</v>
      </c>
      <c r="AA140" s="18" t="s">
        <v>138</v>
      </c>
      <c r="AB140" s="18" t="s">
        <v>138</v>
      </c>
      <c r="AC140" s="14" t="s">
        <v>138</v>
      </c>
      <c r="AD140" s="525">
        <v>279348.29457744228</v>
      </c>
      <c r="AE140" s="526">
        <v>85.04</v>
      </c>
      <c r="AF140" s="525">
        <v>24830655.485766191</v>
      </c>
      <c r="AG140" s="526">
        <v>90.288399999999996</v>
      </c>
      <c r="AH140" s="527">
        <v>104.52</v>
      </c>
      <c r="AI140" s="525">
        <v>263976.00296920928</v>
      </c>
      <c r="AJ140" s="525">
        <v>0</v>
      </c>
      <c r="AK140" s="525">
        <v>263976.00296920928</v>
      </c>
      <c r="AL140" s="528">
        <v>60237</v>
      </c>
      <c r="AM140" s="525">
        <v>26625916.901985656</v>
      </c>
      <c r="AN140" s="525">
        <v>0</v>
      </c>
      <c r="AO140" s="529" t="s">
        <v>138</v>
      </c>
      <c r="AP140" s="530">
        <v>0</v>
      </c>
      <c r="AQ140" s="529" t="s">
        <v>1728</v>
      </c>
      <c r="AR140" s="529" t="s">
        <v>138</v>
      </c>
      <c r="AS140" s="529" t="s">
        <v>1731</v>
      </c>
    </row>
    <row r="141" spans="1:45" x14ac:dyDescent="0.15">
      <c r="A141" s="14" t="s">
        <v>114</v>
      </c>
      <c r="B141" s="14" t="s">
        <v>119</v>
      </c>
      <c r="C141" s="14" t="s">
        <v>16</v>
      </c>
      <c r="D141" s="14" t="s">
        <v>235</v>
      </c>
      <c r="E141" s="14" t="s">
        <v>984</v>
      </c>
      <c r="F141" s="14" t="s">
        <v>1646</v>
      </c>
      <c r="G141" s="14" t="s">
        <v>138</v>
      </c>
      <c r="H141" s="14" t="s">
        <v>1697</v>
      </c>
      <c r="I141" s="17">
        <v>134142519.46118405</v>
      </c>
      <c r="J141" s="14" t="s">
        <v>2</v>
      </c>
      <c r="K141" s="17">
        <v>0</v>
      </c>
      <c r="L141" s="14" t="s">
        <v>1697</v>
      </c>
      <c r="M141" s="17">
        <v>134142519.46118405</v>
      </c>
      <c r="N141" s="14" t="s">
        <v>2</v>
      </c>
      <c r="O141" s="17">
        <v>0</v>
      </c>
      <c r="P141" s="17">
        <v>134026133.89509563</v>
      </c>
      <c r="Q141" s="17">
        <v>116385.56608841804</v>
      </c>
      <c r="R141" s="17">
        <v>0</v>
      </c>
      <c r="S141" s="18">
        <v>0</v>
      </c>
      <c r="T141" s="14" t="s">
        <v>110</v>
      </c>
      <c r="U141" s="14" t="s">
        <v>138</v>
      </c>
      <c r="V141" s="14" t="s">
        <v>1714</v>
      </c>
      <c r="W141" s="18">
        <v>4.9008472732884609</v>
      </c>
      <c r="X141" s="18">
        <v>1</v>
      </c>
      <c r="Y141" s="14" t="s">
        <v>138</v>
      </c>
      <c r="Z141" s="14" t="s">
        <v>138</v>
      </c>
      <c r="AA141" s="18" t="s">
        <v>138</v>
      </c>
      <c r="AB141" s="18" t="s">
        <v>138</v>
      </c>
      <c r="AC141" s="14" t="s">
        <v>138</v>
      </c>
      <c r="AD141" s="525">
        <v>6483820.9425606336</v>
      </c>
      <c r="AE141" s="526">
        <v>100.5</v>
      </c>
      <c r="AF141" s="525">
        <v>134097726.45223328</v>
      </c>
      <c r="AG141" s="526">
        <v>100.45466</v>
      </c>
      <c r="AH141" s="527">
        <v>20.577300000000001</v>
      </c>
      <c r="AI141" s="525">
        <v>116385.56608841804</v>
      </c>
      <c r="AJ141" s="525">
        <v>0</v>
      </c>
      <c r="AK141" s="525">
        <v>116385.56608841804</v>
      </c>
      <c r="AL141" s="528">
        <v>46096</v>
      </c>
      <c r="AM141" s="525">
        <v>134142519.46118405</v>
      </c>
      <c r="AN141" s="525">
        <v>0</v>
      </c>
      <c r="AO141" s="529" t="s">
        <v>138</v>
      </c>
      <c r="AP141" s="530">
        <v>0</v>
      </c>
      <c r="AQ141" s="529" t="s">
        <v>1728</v>
      </c>
      <c r="AR141" s="529" t="s">
        <v>138</v>
      </c>
      <c r="AS141" s="529" t="s">
        <v>1731</v>
      </c>
    </row>
    <row r="142" spans="1:45" x14ac:dyDescent="0.15">
      <c r="A142" s="14" t="s">
        <v>114</v>
      </c>
      <c r="B142" s="14" t="s">
        <v>119</v>
      </c>
      <c r="C142" s="14" t="s">
        <v>16</v>
      </c>
      <c r="D142" s="14" t="s">
        <v>236</v>
      </c>
      <c r="E142" s="14" t="s">
        <v>985</v>
      </c>
      <c r="F142" s="14" t="s">
        <v>1646</v>
      </c>
      <c r="G142" s="14" t="s">
        <v>138</v>
      </c>
      <c r="H142" s="14" t="s">
        <v>1697</v>
      </c>
      <c r="I142" s="17">
        <v>71023747.993208498</v>
      </c>
      <c r="J142" s="14" t="s">
        <v>2</v>
      </c>
      <c r="K142" s="17">
        <v>0</v>
      </c>
      <c r="L142" s="14" t="s">
        <v>1697</v>
      </c>
      <c r="M142" s="17">
        <v>71023747.993208498</v>
      </c>
      <c r="N142" s="14" t="s">
        <v>2</v>
      </c>
      <c r="O142" s="17">
        <v>0</v>
      </c>
      <c r="P142" s="17">
        <v>69630802.128517494</v>
      </c>
      <c r="Q142" s="17">
        <v>1392945.8646909951</v>
      </c>
      <c r="R142" s="17">
        <v>0</v>
      </c>
      <c r="S142" s="18">
        <v>0</v>
      </c>
      <c r="T142" s="14" t="s">
        <v>110</v>
      </c>
      <c r="U142" s="14" t="s">
        <v>138</v>
      </c>
      <c r="V142" s="14" t="s">
        <v>1714</v>
      </c>
      <c r="W142" s="18">
        <v>4.9008472732884609</v>
      </c>
      <c r="X142" s="18">
        <v>1</v>
      </c>
      <c r="Y142" s="14" t="s">
        <v>138</v>
      </c>
      <c r="Z142" s="14" t="s">
        <v>138</v>
      </c>
      <c r="AA142" s="18" t="s">
        <v>138</v>
      </c>
      <c r="AB142" s="18" t="s">
        <v>138</v>
      </c>
      <c r="AC142" s="14" t="s">
        <v>138</v>
      </c>
      <c r="AD142" s="525">
        <v>3357080.3822025959</v>
      </c>
      <c r="AE142" s="526">
        <v>100.69</v>
      </c>
      <c r="AF142" s="525">
        <v>69560147.446522534</v>
      </c>
      <c r="AG142" s="526">
        <v>100.79785</v>
      </c>
      <c r="AH142" s="527">
        <v>20.577300000000001</v>
      </c>
      <c r="AI142" s="525">
        <v>1392945.8646909951</v>
      </c>
      <c r="AJ142" s="525">
        <v>0</v>
      </c>
      <c r="AK142" s="525">
        <v>1392945.8646909951</v>
      </c>
      <c r="AL142" s="528">
        <v>46157</v>
      </c>
      <c r="AM142" s="525">
        <v>71023747.993208483</v>
      </c>
      <c r="AN142" s="525">
        <v>0</v>
      </c>
      <c r="AO142" s="529" t="s">
        <v>138</v>
      </c>
      <c r="AP142" s="530">
        <v>0</v>
      </c>
      <c r="AQ142" s="529" t="s">
        <v>1728</v>
      </c>
      <c r="AR142" s="529" t="s">
        <v>138</v>
      </c>
      <c r="AS142" s="529" t="s">
        <v>1731</v>
      </c>
    </row>
    <row r="143" spans="1:45" x14ac:dyDescent="0.15">
      <c r="A143" s="14" t="s">
        <v>114</v>
      </c>
      <c r="B143" s="14" t="s">
        <v>119</v>
      </c>
      <c r="C143" s="14" t="s">
        <v>16</v>
      </c>
      <c r="D143" s="14" t="s">
        <v>237</v>
      </c>
      <c r="E143" s="14" t="s">
        <v>986</v>
      </c>
      <c r="F143" s="14" t="s">
        <v>1646</v>
      </c>
      <c r="G143" s="14" t="s">
        <v>138</v>
      </c>
      <c r="H143" s="14" t="s">
        <v>1697</v>
      </c>
      <c r="I143" s="17">
        <v>1022948.9014977545</v>
      </c>
      <c r="J143" s="14" t="s">
        <v>2</v>
      </c>
      <c r="K143" s="17">
        <v>0</v>
      </c>
      <c r="L143" s="14" t="s">
        <v>1697</v>
      </c>
      <c r="M143" s="17">
        <v>1022948.9014977545</v>
      </c>
      <c r="N143" s="14" t="s">
        <v>2</v>
      </c>
      <c r="O143" s="17">
        <v>0</v>
      </c>
      <c r="P143" s="17">
        <v>1009615.2153297913</v>
      </c>
      <c r="Q143" s="17">
        <v>12087.939799565989</v>
      </c>
      <c r="R143" s="17">
        <v>1245.7463683971939</v>
      </c>
      <c r="S143" s="18">
        <v>0</v>
      </c>
      <c r="T143" s="14" t="s">
        <v>110</v>
      </c>
      <c r="U143" s="14" t="s">
        <v>138</v>
      </c>
      <c r="V143" s="14" t="s">
        <v>1714</v>
      </c>
      <c r="W143" s="18">
        <v>4.9008472732884609</v>
      </c>
      <c r="X143" s="18">
        <v>1</v>
      </c>
      <c r="Y143" s="14" t="s">
        <v>138</v>
      </c>
      <c r="Z143" s="14" t="s">
        <v>138</v>
      </c>
      <c r="AA143" s="18" t="s">
        <v>138</v>
      </c>
      <c r="AB143" s="18" t="s">
        <v>138</v>
      </c>
      <c r="AC143" s="14" t="s">
        <v>138</v>
      </c>
      <c r="AD143" s="525">
        <v>49008.472732884613</v>
      </c>
      <c r="AE143" s="526">
        <v>100.07</v>
      </c>
      <c r="AF143" s="525">
        <v>1009267.7942665878</v>
      </c>
      <c r="AG143" s="526">
        <v>100.11435</v>
      </c>
      <c r="AH143" s="527">
        <v>20.577300000000001</v>
      </c>
      <c r="AI143" s="525">
        <v>13333.686167963184</v>
      </c>
      <c r="AJ143" s="525">
        <v>1245.7463683971939</v>
      </c>
      <c r="AK143" s="525">
        <v>12087.939799565989</v>
      </c>
      <c r="AL143" s="528">
        <v>46188</v>
      </c>
      <c r="AM143" s="525">
        <v>1022948.9014977545</v>
      </c>
      <c r="AN143" s="525">
        <v>0</v>
      </c>
      <c r="AO143" s="529" t="s">
        <v>138</v>
      </c>
      <c r="AP143" s="530">
        <v>0</v>
      </c>
      <c r="AQ143" s="529" t="s">
        <v>1728</v>
      </c>
      <c r="AR143" s="529" t="s">
        <v>138</v>
      </c>
      <c r="AS143" s="529" t="s">
        <v>1731</v>
      </c>
    </row>
    <row r="144" spans="1:45" x14ac:dyDescent="0.15">
      <c r="A144" s="14" t="s">
        <v>114</v>
      </c>
      <c r="B144" s="14" t="s">
        <v>119</v>
      </c>
      <c r="C144" s="14" t="s">
        <v>16</v>
      </c>
      <c r="D144" s="14" t="s">
        <v>237</v>
      </c>
      <c r="E144" s="14" t="s">
        <v>986</v>
      </c>
      <c r="F144" s="14" t="s">
        <v>1646</v>
      </c>
      <c r="G144" s="14" t="s">
        <v>138</v>
      </c>
      <c r="H144" s="14" t="s">
        <v>1697</v>
      </c>
      <c r="I144" s="17">
        <v>1022948.9014977545</v>
      </c>
      <c r="J144" s="14" t="s">
        <v>2</v>
      </c>
      <c r="K144" s="17">
        <v>0</v>
      </c>
      <c r="L144" s="14" t="s">
        <v>1697</v>
      </c>
      <c r="M144" s="17">
        <v>1022948.9014977545</v>
      </c>
      <c r="N144" s="14" t="s">
        <v>2</v>
      </c>
      <c r="O144" s="17">
        <v>0</v>
      </c>
      <c r="P144" s="17">
        <v>1009615.2153297913</v>
      </c>
      <c r="Q144" s="17">
        <v>11811.090937097924</v>
      </c>
      <c r="R144" s="17">
        <v>1522.5952308652591</v>
      </c>
      <c r="S144" s="18">
        <v>0</v>
      </c>
      <c r="T144" s="14" t="s">
        <v>110</v>
      </c>
      <c r="U144" s="14" t="s">
        <v>138</v>
      </c>
      <c r="V144" s="14" t="s">
        <v>1714</v>
      </c>
      <c r="W144" s="18">
        <v>4.9008472732884609</v>
      </c>
      <c r="X144" s="18">
        <v>1</v>
      </c>
      <c r="Y144" s="14" t="s">
        <v>138</v>
      </c>
      <c r="Z144" s="14" t="s">
        <v>138</v>
      </c>
      <c r="AA144" s="18" t="s">
        <v>138</v>
      </c>
      <c r="AB144" s="18" t="s">
        <v>138</v>
      </c>
      <c r="AC144" s="14" t="s">
        <v>138</v>
      </c>
      <c r="AD144" s="525">
        <v>49008.472732884613</v>
      </c>
      <c r="AE144" s="526">
        <v>100.11</v>
      </c>
      <c r="AF144" s="525">
        <v>1009573.3620940774</v>
      </c>
      <c r="AG144" s="526">
        <v>100.11435</v>
      </c>
      <c r="AH144" s="527">
        <v>20.577300000000001</v>
      </c>
      <c r="AI144" s="525">
        <v>13333.686167963184</v>
      </c>
      <c r="AJ144" s="525">
        <v>1522.5952308652591</v>
      </c>
      <c r="AK144" s="525">
        <v>11811.090937097924</v>
      </c>
      <c r="AL144" s="528">
        <v>46188</v>
      </c>
      <c r="AM144" s="525">
        <v>1022948.9014977545</v>
      </c>
      <c r="AN144" s="525">
        <v>0</v>
      </c>
      <c r="AO144" s="529" t="s">
        <v>138</v>
      </c>
      <c r="AP144" s="530">
        <v>0</v>
      </c>
      <c r="AQ144" s="529" t="s">
        <v>1728</v>
      </c>
      <c r="AR144" s="529" t="s">
        <v>138</v>
      </c>
      <c r="AS144" s="529" t="s">
        <v>1731</v>
      </c>
    </row>
    <row r="145" spans="1:45" x14ac:dyDescent="0.15">
      <c r="A145" s="14" t="s">
        <v>114</v>
      </c>
      <c r="B145" s="14" t="s">
        <v>119</v>
      </c>
      <c r="C145" s="14" t="s">
        <v>16</v>
      </c>
      <c r="D145" s="14" t="s">
        <v>237</v>
      </c>
      <c r="E145" s="14" t="s">
        <v>986</v>
      </c>
      <c r="F145" s="14" t="s">
        <v>1646</v>
      </c>
      <c r="G145" s="14" t="s">
        <v>138</v>
      </c>
      <c r="H145" s="14" t="s">
        <v>1697</v>
      </c>
      <c r="I145" s="17">
        <v>8183596.8969648732</v>
      </c>
      <c r="J145" s="14" t="s">
        <v>2</v>
      </c>
      <c r="K145" s="17">
        <v>0</v>
      </c>
      <c r="L145" s="14" t="s">
        <v>1697</v>
      </c>
      <c r="M145" s="17">
        <v>8183596.8969648732</v>
      </c>
      <c r="N145" s="14" t="s">
        <v>2</v>
      </c>
      <c r="O145" s="17">
        <v>0</v>
      </c>
      <c r="P145" s="17">
        <v>8076921.7716468032</v>
      </c>
      <c r="Q145" s="17">
        <v>94124.888595214463</v>
      </c>
      <c r="R145" s="17">
        <v>12550.23672285529</v>
      </c>
      <c r="S145" s="18">
        <v>0</v>
      </c>
      <c r="T145" s="14" t="s">
        <v>110</v>
      </c>
      <c r="U145" s="14" t="s">
        <v>138</v>
      </c>
      <c r="V145" s="14" t="s">
        <v>1714</v>
      </c>
      <c r="W145" s="18">
        <v>4.9008472732884609</v>
      </c>
      <c r="X145" s="18">
        <v>1</v>
      </c>
      <c r="Y145" s="14" t="s">
        <v>138</v>
      </c>
      <c r="Z145" s="14" t="s">
        <v>138</v>
      </c>
      <c r="AA145" s="18" t="s">
        <v>138</v>
      </c>
      <c r="AB145" s="18" t="s">
        <v>138</v>
      </c>
      <c r="AC145" s="14" t="s">
        <v>138</v>
      </c>
      <c r="AD145" s="525">
        <v>392067.7818630769</v>
      </c>
      <c r="AE145" s="526">
        <v>100.1</v>
      </c>
      <c r="AF145" s="525">
        <v>8075909.2566001415</v>
      </c>
      <c r="AG145" s="526">
        <v>100.11435</v>
      </c>
      <c r="AH145" s="527">
        <v>20.577300000000001</v>
      </c>
      <c r="AI145" s="525">
        <v>106675.12531806975</v>
      </c>
      <c r="AJ145" s="525">
        <v>12550.23672285529</v>
      </c>
      <c r="AK145" s="525">
        <v>94124.888595214463</v>
      </c>
      <c r="AL145" s="528">
        <v>46188</v>
      </c>
      <c r="AM145" s="525">
        <v>8183596.8969648732</v>
      </c>
      <c r="AN145" s="525">
        <v>0</v>
      </c>
      <c r="AO145" s="529" t="s">
        <v>138</v>
      </c>
      <c r="AP145" s="530">
        <v>0</v>
      </c>
      <c r="AQ145" s="529" t="s">
        <v>1728</v>
      </c>
      <c r="AR145" s="529" t="s">
        <v>138</v>
      </c>
      <c r="AS145" s="529" t="s">
        <v>1731</v>
      </c>
    </row>
    <row r="146" spans="1:45" x14ac:dyDescent="0.15">
      <c r="A146" s="14" t="s">
        <v>114</v>
      </c>
      <c r="B146" s="14" t="s">
        <v>119</v>
      </c>
      <c r="C146" s="14" t="s">
        <v>16</v>
      </c>
      <c r="D146" s="14" t="s">
        <v>237</v>
      </c>
      <c r="E146" s="14" t="s">
        <v>986</v>
      </c>
      <c r="F146" s="14" t="s">
        <v>1646</v>
      </c>
      <c r="G146" s="14" t="s">
        <v>138</v>
      </c>
      <c r="H146" s="14" t="s">
        <v>1697</v>
      </c>
      <c r="I146" s="17">
        <v>1636718.3208099636</v>
      </c>
      <c r="J146" s="14" t="s">
        <v>2</v>
      </c>
      <c r="K146" s="17">
        <v>0</v>
      </c>
      <c r="L146" s="14" t="s">
        <v>1697</v>
      </c>
      <c r="M146" s="17">
        <v>1636718.3208099636</v>
      </c>
      <c r="N146" s="14" t="s">
        <v>2</v>
      </c>
      <c r="O146" s="17">
        <v>0</v>
      </c>
      <c r="P146" s="17">
        <v>1615384.344527666</v>
      </c>
      <c r="Q146" s="17">
        <v>18602.489054530142</v>
      </c>
      <c r="R146" s="17">
        <v>2731.4872277673239</v>
      </c>
      <c r="S146" s="18">
        <v>0</v>
      </c>
      <c r="T146" s="14" t="s">
        <v>110</v>
      </c>
      <c r="U146" s="14" t="s">
        <v>138</v>
      </c>
      <c r="V146" s="14" t="s">
        <v>1714</v>
      </c>
      <c r="W146" s="18">
        <v>4.9008472732884609</v>
      </c>
      <c r="X146" s="18">
        <v>1</v>
      </c>
      <c r="Y146" s="14" t="s">
        <v>138</v>
      </c>
      <c r="Z146" s="14" t="s">
        <v>138</v>
      </c>
      <c r="AA146" s="18" t="s">
        <v>138</v>
      </c>
      <c r="AB146" s="18" t="s">
        <v>138</v>
      </c>
      <c r="AC146" s="14" t="s">
        <v>138</v>
      </c>
      <c r="AD146" s="525">
        <v>78413.556372615378</v>
      </c>
      <c r="AE146" s="526">
        <v>100.11</v>
      </c>
      <c r="AF146" s="525">
        <v>1615457.7592198199</v>
      </c>
      <c r="AG146" s="526">
        <v>100.11435</v>
      </c>
      <c r="AH146" s="527">
        <v>20.577300000000001</v>
      </c>
      <c r="AI146" s="525">
        <v>21333.976282297466</v>
      </c>
      <c r="AJ146" s="525">
        <v>2731.4872277673239</v>
      </c>
      <c r="AK146" s="525">
        <v>18602.489054530142</v>
      </c>
      <c r="AL146" s="528">
        <v>46188</v>
      </c>
      <c r="AM146" s="525">
        <v>1636718.3208099634</v>
      </c>
      <c r="AN146" s="525">
        <v>0</v>
      </c>
      <c r="AO146" s="529" t="s">
        <v>138</v>
      </c>
      <c r="AP146" s="530">
        <v>0</v>
      </c>
      <c r="AQ146" s="529" t="s">
        <v>1728</v>
      </c>
      <c r="AR146" s="529" t="s">
        <v>138</v>
      </c>
      <c r="AS146" s="529" t="s">
        <v>1731</v>
      </c>
    </row>
    <row r="147" spans="1:45" x14ac:dyDescent="0.15">
      <c r="A147" s="14" t="s">
        <v>114</v>
      </c>
      <c r="B147" s="14" t="s">
        <v>119</v>
      </c>
      <c r="C147" s="14" t="s">
        <v>16</v>
      </c>
      <c r="D147" s="14" t="s">
        <v>237</v>
      </c>
      <c r="E147" s="14" t="s">
        <v>986</v>
      </c>
      <c r="F147" s="14" t="s">
        <v>1646</v>
      </c>
      <c r="G147" s="14" t="s">
        <v>138</v>
      </c>
      <c r="H147" s="14" t="s">
        <v>1697</v>
      </c>
      <c r="I147" s="17">
        <v>2045897.9990293998</v>
      </c>
      <c r="J147" s="14" t="s">
        <v>2</v>
      </c>
      <c r="K147" s="17">
        <v>0</v>
      </c>
      <c r="L147" s="14" t="s">
        <v>1697</v>
      </c>
      <c r="M147" s="17">
        <v>2045897.9990293998</v>
      </c>
      <c r="N147" s="14" t="s">
        <v>2</v>
      </c>
      <c r="O147" s="17">
        <v>0</v>
      </c>
      <c r="P147" s="17">
        <v>2019230.4306595826</v>
      </c>
      <c r="Q147" s="17">
        <v>22607.216403897808</v>
      </c>
      <c r="R147" s="17">
        <v>4060.3519659194899</v>
      </c>
      <c r="S147" s="18">
        <v>0</v>
      </c>
      <c r="T147" s="14" t="s">
        <v>110</v>
      </c>
      <c r="U147" s="14" t="s">
        <v>138</v>
      </c>
      <c r="V147" s="14" t="s">
        <v>1714</v>
      </c>
      <c r="W147" s="18">
        <v>4.9008472732884609</v>
      </c>
      <c r="X147" s="18">
        <v>1</v>
      </c>
      <c r="Y147" s="14" t="s">
        <v>138</v>
      </c>
      <c r="Z147" s="14" t="s">
        <v>138</v>
      </c>
      <c r="AA147" s="18" t="s">
        <v>138</v>
      </c>
      <c r="AB147" s="18" t="s">
        <v>138</v>
      </c>
      <c r="AC147" s="14" t="s">
        <v>138</v>
      </c>
      <c r="AD147" s="525">
        <v>98016.945465769226</v>
      </c>
      <c r="AE147" s="526">
        <v>100.28</v>
      </c>
      <c r="AF147" s="525">
        <v>2022583.5903639665</v>
      </c>
      <c r="AG147" s="526">
        <v>100.11435</v>
      </c>
      <c r="AH147" s="527">
        <v>20.577300000000001</v>
      </c>
      <c r="AI147" s="525">
        <v>26667.568369817298</v>
      </c>
      <c r="AJ147" s="525">
        <v>4060.3519659194899</v>
      </c>
      <c r="AK147" s="525">
        <v>22607.216403897808</v>
      </c>
      <c r="AL147" s="528">
        <v>46188</v>
      </c>
      <c r="AM147" s="525">
        <v>2045897.9990293998</v>
      </c>
      <c r="AN147" s="525">
        <v>0</v>
      </c>
      <c r="AO147" s="529" t="s">
        <v>138</v>
      </c>
      <c r="AP147" s="530">
        <v>0</v>
      </c>
      <c r="AQ147" s="529" t="s">
        <v>1728</v>
      </c>
      <c r="AR147" s="529" t="s">
        <v>138</v>
      </c>
      <c r="AS147" s="529" t="s">
        <v>1731</v>
      </c>
    </row>
    <row r="148" spans="1:45" x14ac:dyDescent="0.15">
      <c r="A148" s="14" t="s">
        <v>114</v>
      </c>
      <c r="B148" s="14" t="s">
        <v>119</v>
      </c>
      <c r="C148" s="14" t="s">
        <v>16</v>
      </c>
      <c r="D148" s="14" t="s">
        <v>237</v>
      </c>
      <c r="E148" s="14" t="s">
        <v>986</v>
      </c>
      <c r="F148" s="14" t="s">
        <v>1646</v>
      </c>
      <c r="G148" s="14" t="s">
        <v>138</v>
      </c>
      <c r="H148" s="14" t="s">
        <v>1697</v>
      </c>
      <c r="I148" s="17">
        <v>3068849.4489677367</v>
      </c>
      <c r="J148" s="14" t="s">
        <v>2</v>
      </c>
      <c r="K148" s="17">
        <v>0</v>
      </c>
      <c r="L148" s="14" t="s">
        <v>1697</v>
      </c>
      <c r="M148" s="17">
        <v>3068849.4489677367</v>
      </c>
      <c r="N148" s="14" t="s">
        <v>2</v>
      </c>
      <c r="O148" s="17">
        <v>0</v>
      </c>
      <c r="P148" s="17">
        <v>3028845.6459893738</v>
      </c>
      <c r="Q148" s="17">
        <v>33774.826094012955</v>
      </c>
      <c r="R148" s="17">
        <v>6228.976884349634</v>
      </c>
      <c r="S148" s="18">
        <v>0</v>
      </c>
      <c r="T148" s="14" t="s">
        <v>110</v>
      </c>
      <c r="U148" s="14" t="s">
        <v>138</v>
      </c>
      <c r="V148" s="14" t="s">
        <v>1714</v>
      </c>
      <c r="W148" s="18">
        <v>4.9008472732884609</v>
      </c>
      <c r="X148" s="18">
        <v>1</v>
      </c>
      <c r="Y148" s="14" t="s">
        <v>138</v>
      </c>
      <c r="Z148" s="14" t="s">
        <v>138</v>
      </c>
      <c r="AA148" s="18" t="s">
        <v>138</v>
      </c>
      <c r="AB148" s="18" t="s">
        <v>138</v>
      </c>
      <c r="AC148" s="14" t="s">
        <v>138</v>
      </c>
      <c r="AD148" s="525">
        <v>147025.41819865385</v>
      </c>
      <c r="AE148" s="526">
        <v>100.29</v>
      </c>
      <c r="AF148" s="525">
        <v>3034280.7346239234</v>
      </c>
      <c r="AG148" s="526">
        <v>100.11435</v>
      </c>
      <c r="AH148" s="527">
        <v>20.577300000000001</v>
      </c>
      <c r="AI148" s="525">
        <v>40003.80297836259</v>
      </c>
      <c r="AJ148" s="525">
        <v>6228.976884349634</v>
      </c>
      <c r="AK148" s="525">
        <v>33774.826094012955</v>
      </c>
      <c r="AL148" s="528">
        <v>46188</v>
      </c>
      <c r="AM148" s="525">
        <v>3068849.4489677362</v>
      </c>
      <c r="AN148" s="525">
        <v>0</v>
      </c>
      <c r="AO148" s="529" t="s">
        <v>138</v>
      </c>
      <c r="AP148" s="530">
        <v>0</v>
      </c>
      <c r="AQ148" s="529" t="s">
        <v>1728</v>
      </c>
      <c r="AR148" s="529" t="s">
        <v>138</v>
      </c>
      <c r="AS148" s="529" t="s">
        <v>1731</v>
      </c>
    </row>
    <row r="149" spans="1:45" x14ac:dyDescent="0.15">
      <c r="A149" s="14" t="s">
        <v>114</v>
      </c>
      <c r="B149" s="14" t="s">
        <v>119</v>
      </c>
      <c r="C149" s="14" t="s">
        <v>16</v>
      </c>
      <c r="D149" s="14" t="s">
        <v>237</v>
      </c>
      <c r="E149" s="14" t="s">
        <v>986</v>
      </c>
      <c r="F149" s="14" t="s">
        <v>1646</v>
      </c>
      <c r="G149" s="14" t="s">
        <v>138</v>
      </c>
      <c r="H149" s="14" t="s">
        <v>1697</v>
      </c>
      <c r="I149" s="17">
        <v>2045897.9990293998</v>
      </c>
      <c r="J149" s="14" t="s">
        <v>2</v>
      </c>
      <c r="K149" s="17">
        <v>0</v>
      </c>
      <c r="L149" s="14" t="s">
        <v>1697</v>
      </c>
      <c r="M149" s="17">
        <v>2045897.9990293998</v>
      </c>
      <c r="N149" s="14" t="s">
        <v>2</v>
      </c>
      <c r="O149" s="17">
        <v>0</v>
      </c>
      <c r="P149" s="17">
        <v>2019230.4306595826</v>
      </c>
      <c r="Q149" s="17">
        <v>22422.650495585764</v>
      </c>
      <c r="R149" s="17">
        <v>4244.9178742315335</v>
      </c>
      <c r="S149" s="18">
        <v>0</v>
      </c>
      <c r="T149" s="14" t="s">
        <v>110</v>
      </c>
      <c r="U149" s="14" t="s">
        <v>138</v>
      </c>
      <c r="V149" s="14" t="s">
        <v>1714</v>
      </c>
      <c r="W149" s="18">
        <v>4.9008472732884609</v>
      </c>
      <c r="X149" s="18">
        <v>1</v>
      </c>
      <c r="Y149" s="14" t="s">
        <v>138</v>
      </c>
      <c r="Z149" s="14" t="s">
        <v>138</v>
      </c>
      <c r="AA149" s="18" t="s">
        <v>138</v>
      </c>
      <c r="AB149" s="18" t="s">
        <v>138</v>
      </c>
      <c r="AC149" s="14" t="s">
        <v>138</v>
      </c>
      <c r="AD149" s="525">
        <v>98016.945465769226</v>
      </c>
      <c r="AE149" s="526">
        <v>100.28</v>
      </c>
      <c r="AF149" s="525">
        <v>2022753.0126542042</v>
      </c>
      <c r="AG149" s="526">
        <v>100.11435</v>
      </c>
      <c r="AH149" s="527">
        <v>20.577300000000001</v>
      </c>
      <c r="AI149" s="525">
        <v>26667.568369817298</v>
      </c>
      <c r="AJ149" s="525">
        <v>4244.9178742315335</v>
      </c>
      <c r="AK149" s="525">
        <v>22422.650495585764</v>
      </c>
      <c r="AL149" s="528">
        <v>46188</v>
      </c>
      <c r="AM149" s="525">
        <v>2045897.9990293998</v>
      </c>
      <c r="AN149" s="525">
        <v>0</v>
      </c>
      <c r="AO149" s="529" t="s">
        <v>138</v>
      </c>
      <c r="AP149" s="530">
        <v>0</v>
      </c>
      <c r="AQ149" s="529" t="s">
        <v>1728</v>
      </c>
      <c r="AR149" s="529" t="s">
        <v>138</v>
      </c>
      <c r="AS149" s="529" t="s">
        <v>1731</v>
      </c>
    </row>
    <row r="150" spans="1:45" x14ac:dyDescent="0.15">
      <c r="A150" s="14" t="s">
        <v>114</v>
      </c>
      <c r="B150" s="14" t="s">
        <v>119</v>
      </c>
      <c r="C150" s="14" t="s">
        <v>16</v>
      </c>
      <c r="D150" s="14" t="s">
        <v>237</v>
      </c>
      <c r="E150" s="14" t="s">
        <v>986</v>
      </c>
      <c r="F150" s="14" t="s">
        <v>1646</v>
      </c>
      <c r="G150" s="14" t="s">
        <v>138</v>
      </c>
      <c r="H150" s="14" t="s">
        <v>1697</v>
      </c>
      <c r="I150" s="17">
        <v>38872094.376159072</v>
      </c>
      <c r="J150" s="14" t="s">
        <v>2</v>
      </c>
      <c r="K150" s="17">
        <v>0</v>
      </c>
      <c r="L150" s="14" t="s">
        <v>1697</v>
      </c>
      <c r="M150" s="17">
        <v>38872094.376159072</v>
      </c>
      <c r="N150" s="14" t="s">
        <v>2</v>
      </c>
      <c r="O150" s="17">
        <v>0</v>
      </c>
      <c r="P150" s="17">
        <v>38365378.427574433</v>
      </c>
      <c r="Q150" s="17">
        <v>417295.48130400205</v>
      </c>
      <c r="R150" s="17">
        <v>89420.467280639394</v>
      </c>
      <c r="S150" s="18">
        <v>0</v>
      </c>
      <c r="T150" s="14" t="s">
        <v>110</v>
      </c>
      <c r="U150" s="14" t="s">
        <v>138</v>
      </c>
      <c r="V150" s="14" t="s">
        <v>1714</v>
      </c>
      <c r="W150" s="18">
        <v>4.9008472732884609</v>
      </c>
      <c r="X150" s="18">
        <v>1</v>
      </c>
      <c r="Y150" s="14" t="s">
        <v>138</v>
      </c>
      <c r="Z150" s="14" t="s">
        <v>138</v>
      </c>
      <c r="AA150" s="18" t="s">
        <v>138</v>
      </c>
      <c r="AB150" s="18" t="s">
        <v>138</v>
      </c>
      <c r="AC150" s="14" t="s">
        <v>138</v>
      </c>
      <c r="AD150" s="525">
        <v>1862321.9638496153</v>
      </c>
      <c r="AE150" s="526">
        <v>100.29</v>
      </c>
      <c r="AF150" s="525">
        <v>38433571.659026384</v>
      </c>
      <c r="AG150" s="526">
        <v>100.11435</v>
      </c>
      <c r="AH150" s="527">
        <v>20.577300000000001</v>
      </c>
      <c r="AI150" s="525">
        <v>506715.94858464145</v>
      </c>
      <c r="AJ150" s="525">
        <v>89420.467280639394</v>
      </c>
      <c r="AK150" s="525">
        <v>417295.48130400205</v>
      </c>
      <c r="AL150" s="528">
        <v>46188</v>
      </c>
      <c r="AM150" s="525">
        <v>38872094.376159072</v>
      </c>
      <c r="AN150" s="525">
        <v>0</v>
      </c>
      <c r="AO150" s="529" t="s">
        <v>138</v>
      </c>
      <c r="AP150" s="530">
        <v>0</v>
      </c>
      <c r="AQ150" s="529" t="s">
        <v>1728</v>
      </c>
      <c r="AR150" s="529" t="s">
        <v>138</v>
      </c>
      <c r="AS150" s="529" t="s">
        <v>1731</v>
      </c>
    </row>
    <row r="151" spans="1:45" x14ac:dyDescent="0.15">
      <c r="A151" s="14" t="s">
        <v>114</v>
      </c>
      <c r="B151" s="14" t="s">
        <v>119</v>
      </c>
      <c r="C151" s="14" t="s">
        <v>16</v>
      </c>
      <c r="D151" s="14" t="s">
        <v>237</v>
      </c>
      <c r="E151" s="14" t="s">
        <v>986</v>
      </c>
      <c r="F151" s="14" t="s">
        <v>1646</v>
      </c>
      <c r="G151" s="14" t="s">
        <v>138</v>
      </c>
      <c r="H151" s="14" t="s">
        <v>1697</v>
      </c>
      <c r="I151" s="17">
        <v>3068849.4489677367</v>
      </c>
      <c r="J151" s="14" t="s">
        <v>2</v>
      </c>
      <c r="K151" s="17">
        <v>0</v>
      </c>
      <c r="L151" s="14" t="s">
        <v>1697</v>
      </c>
      <c r="M151" s="17">
        <v>3068849.4489677367</v>
      </c>
      <c r="N151" s="14" t="s">
        <v>2</v>
      </c>
      <c r="O151" s="17">
        <v>0</v>
      </c>
      <c r="P151" s="17">
        <v>3028845.6459893738</v>
      </c>
      <c r="Q151" s="17">
        <v>32805.879579611094</v>
      </c>
      <c r="R151" s="17">
        <v>7197.9233987514954</v>
      </c>
      <c r="S151" s="18">
        <v>0</v>
      </c>
      <c r="T151" s="14" t="s">
        <v>110</v>
      </c>
      <c r="U151" s="14" t="s">
        <v>138</v>
      </c>
      <c r="V151" s="14" t="s">
        <v>1714</v>
      </c>
      <c r="W151" s="18">
        <v>4.9008472732884609</v>
      </c>
      <c r="X151" s="18">
        <v>1</v>
      </c>
      <c r="Y151" s="14" t="s">
        <v>138</v>
      </c>
      <c r="Z151" s="14" t="s">
        <v>138</v>
      </c>
      <c r="AA151" s="18" t="s">
        <v>138</v>
      </c>
      <c r="AB151" s="18" t="s">
        <v>138</v>
      </c>
      <c r="AC151" s="14" t="s">
        <v>138</v>
      </c>
      <c r="AD151" s="525">
        <v>147025.41819865385</v>
      </c>
      <c r="AE151" s="526">
        <v>100.29</v>
      </c>
      <c r="AF151" s="525">
        <v>3034326.1164696743</v>
      </c>
      <c r="AG151" s="526">
        <v>100.11435</v>
      </c>
      <c r="AH151" s="527">
        <v>20.577300000000001</v>
      </c>
      <c r="AI151" s="525">
        <v>40003.80297836259</v>
      </c>
      <c r="AJ151" s="525">
        <v>7197.9233987514954</v>
      </c>
      <c r="AK151" s="525">
        <v>32805.879579611094</v>
      </c>
      <c r="AL151" s="528">
        <v>46188</v>
      </c>
      <c r="AM151" s="525">
        <v>3068849.4489677362</v>
      </c>
      <c r="AN151" s="525">
        <v>0</v>
      </c>
      <c r="AO151" s="529" t="s">
        <v>138</v>
      </c>
      <c r="AP151" s="530">
        <v>0</v>
      </c>
      <c r="AQ151" s="529" t="s">
        <v>1728</v>
      </c>
      <c r="AR151" s="529" t="s">
        <v>138</v>
      </c>
      <c r="AS151" s="529" t="s">
        <v>1731</v>
      </c>
    </row>
    <row r="152" spans="1:45" x14ac:dyDescent="0.15">
      <c r="A152" s="14" t="s">
        <v>114</v>
      </c>
      <c r="B152" s="14" t="s">
        <v>119</v>
      </c>
      <c r="C152" s="14" t="s">
        <v>16</v>
      </c>
      <c r="D152" s="14" t="s">
        <v>237</v>
      </c>
      <c r="E152" s="14" t="s">
        <v>986</v>
      </c>
      <c r="F152" s="14" t="s">
        <v>1646</v>
      </c>
      <c r="G152" s="14" t="s">
        <v>138</v>
      </c>
      <c r="H152" s="14" t="s">
        <v>1697</v>
      </c>
      <c r="I152" s="17">
        <v>19333749.916117989</v>
      </c>
      <c r="J152" s="14" t="s">
        <v>2</v>
      </c>
      <c r="K152" s="17">
        <v>0</v>
      </c>
      <c r="L152" s="14" t="s">
        <v>1697</v>
      </c>
      <c r="M152" s="17">
        <v>19333749.916117989</v>
      </c>
      <c r="N152" s="14" t="s">
        <v>2</v>
      </c>
      <c r="O152" s="17">
        <v>0</v>
      </c>
      <c r="P152" s="17">
        <v>19081727.716758475</v>
      </c>
      <c r="Q152" s="17">
        <v>204059.07735002102</v>
      </c>
      <c r="R152" s="17">
        <v>47963.122009492181</v>
      </c>
      <c r="S152" s="18">
        <v>0</v>
      </c>
      <c r="T152" s="14" t="s">
        <v>110</v>
      </c>
      <c r="U152" s="14" t="s">
        <v>138</v>
      </c>
      <c r="V152" s="14" t="s">
        <v>1714</v>
      </c>
      <c r="W152" s="18">
        <v>4.9008472732884609</v>
      </c>
      <c r="X152" s="18">
        <v>1</v>
      </c>
      <c r="Y152" s="14" t="s">
        <v>138</v>
      </c>
      <c r="Z152" s="14" t="s">
        <v>138</v>
      </c>
      <c r="AA152" s="18" t="s">
        <v>138</v>
      </c>
      <c r="AB152" s="18" t="s">
        <v>138</v>
      </c>
      <c r="AC152" s="14" t="s">
        <v>138</v>
      </c>
      <c r="AD152" s="525">
        <v>926260.13465151913</v>
      </c>
      <c r="AE152" s="526">
        <v>100.29</v>
      </c>
      <c r="AF152" s="525">
        <v>19115644.863457303</v>
      </c>
      <c r="AG152" s="526">
        <v>100.11435</v>
      </c>
      <c r="AH152" s="527">
        <v>20.577300000000001</v>
      </c>
      <c r="AI152" s="525">
        <v>252022.19935951321</v>
      </c>
      <c r="AJ152" s="525">
        <v>47963.122009492181</v>
      </c>
      <c r="AK152" s="525">
        <v>204059.07735002102</v>
      </c>
      <c r="AL152" s="528">
        <v>46188</v>
      </c>
      <c r="AM152" s="525">
        <v>19333749.916117989</v>
      </c>
      <c r="AN152" s="525">
        <v>0</v>
      </c>
      <c r="AO152" s="529" t="s">
        <v>138</v>
      </c>
      <c r="AP152" s="530">
        <v>0</v>
      </c>
      <c r="AQ152" s="529" t="s">
        <v>1728</v>
      </c>
      <c r="AR152" s="529" t="s">
        <v>138</v>
      </c>
      <c r="AS152" s="529" t="s">
        <v>1731</v>
      </c>
    </row>
    <row r="153" spans="1:45" x14ac:dyDescent="0.15">
      <c r="A153" s="14" t="s">
        <v>114</v>
      </c>
      <c r="B153" s="14" t="s">
        <v>119</v>
      </c>
      <c r="C153" s="14" t="s">
        <v>16</v>
      </c>
      <c r="D153" s="14" t="s">
        <v>237</v>
      </c>
      <c r="E153" s="14" t="s">
        <v>986</v>
      </c>
      <c r="F153" s="14" t="s">
        <v>1646</v>
      </c>
      <c r="G153" s="14" t="s">
        <v>138</v>
      </c>
      <c r="H153" s="14" t="s">
        <v>1697</v>
      </c>
      <c r="I153" s="17">
        <v>5114747.9870903362</v>
      </c>
      <c r="J153" s="14" t="s">
        <v>2</v>
      </c>
      <c r="K153" s="17">
        <v>0</v>
      </c>
      <c r="L153" s="14" t="s">
        <v>1697</v>
      </c>
      <c r="M153" s="17">
        <v>5114747.9870903362</v>
      </c>
      <c r="N153" s="14" t="s">
        <v>2</v>
      </c>
      <c r="O153" s="17">
        <v>0</v>
      </c>
      <c r="P153" s="17">
        <v>5048076.125657429</v>
      </c>
      <c r="Q153" s="17">
        <v>39679.66093970729</v>
      </c>
      <c r="R153" s="17">
        <v>26992.200493199925</v>
      </c>
      <c r="S153" s="18">
        <v>0</v>
      </c>
      <c r="T153" s="14" t="s">
        <v>110</v>
      </c>
      <c r="U153" s="14" t="s">
        <v>138</v>
      </c>
      <c r="V153" s="14" t="s">
        <v>1714</v>
      </c>
      <c r="W153" s="18">
        <v>4.9008472732884609</v>
      </c>
      <c r="X153" s="18">
        <v>1</v>
      </c>
      <c r="Y153" s="14" t="s">
        <v>138</v>
      </c>
      <c r="Z153" s="14" t="s">
        <v>138</v>
      </c>
      <c r="AA153" s="18" t="s">
        <v>138</v>
      </c>
      <c r="AB153" s="18" t="s">
        <v>138</v>
      </c>
      <c r="AC153" s="14" t="s">
        <v>138</v>
      </c>
      <c r="AD153" s="525">
        <v>245042.36366442306</v>
      </c>
      <c r="AE153" s="526">
        <v>100.44</v>
      </c>
      <c r="AF153" s="525">
        <v>5064622.4642384509</v>
      </c>
      <c r="AG153" s="526">
        <v>100.11435</v>
      </c>
      <c r="AH153" s="527">
        <v>20.577300000000001</v>
      </c>
      <c r="AI153" s="525">
        <v>66671.861432907215</v>
      </c>
      <c r="AJ153" s="525">
        <v>26992.200493199925</v>
      </c>
      <c r="AK153" s="525">
        <v>39679.66093970729</v>
      </c>
      <c r="AL153" s="528">
        <v>46188</v>
      </c>
      <c r="AM153" s="525">
        <v>5114747.9870903362</v>
      </c>
      <c r="AN153" s="525">
        <v>0</v>
      </c>
      <c r="AO153" s="529" t="s">
        <v>138</v>
      </c>
      <c r="AP153" s="530">
        <v>0</v>
      </c>
      <c r="AQ153" s="529" t="s">
        <v>1728</v>
      </c>
      <c r="AR153" s="529" t="s">
        <v>138</v>
      </c>
      <c r="AS153" s="529" t="s">
        <v>1731</v>
      </c>
    </row>
    <row r="154" spans="1:45" x14ac:dyDescent="0.15">
      <c r="A154" s="14" t="s">
        <v>114</v>
      </c>
      <c r="B154" s="14" t="s">
        <v>119</v>
      </c>
      <c r="C154" s="14" t="s">
        <v>16</v>
      </c>
      <c r="D154" s="14" t="s">
        <v>237</v>
      </c>
      <c r="E154" s="14" t="s">
        <v>986</v>
      </c>
      <c r="F154" s="14" t="s">
        <v>1646</v>
      </c>
      <c r="G154" s="14" t="s">
        <v>138</v>
      </c>
      <c r="H154" s="14" t="s">
        <v>1697</v>
      </c>
      <c r="I154" s="17">
        <v>8695073.038506059</v>
      </c>
      <c r="J154" s="14" t="s">
        <v>2</v>
      </c>
      <c r="K154" s="17">
        <v>0</v>
      </c>
      <c r="L154" s="14" t="s">
        <v>1697</v>
      </c>
      <c r="M154" s="17">
        <v>8695073.038506059</v>
      </c>
      <c r="N154" s="14" t="s">
        <v>2</v>
      </c>
      <c r="O154" s="17">
        <v>0</v>
      </c>
      <c r="P154" s="17">
        <v>8581729.3793116994</v>
      </c>
      <c r="Q154" s="17">
        <v>62750.546504130922</v>
      </c>
      <c r="R154" s="17">
        <v>50593.112690229704</v>
      </c>
      <c r="S154" s="18">
        <v>0</v>
      </c>
      <c r="T154" s="14" t="s">
        <v>110</v>
      </c>
      <c r="U154" s="14" t="s">
        <v>138</v>
      </c>
      <c r="V154" s="14" t="s">
        <v>1714</v>
      </c>
      <c r="W154" s="18">
        <v>4.9008472732884609</v>
      </c>
      <c r="X154" s="18">
        <v>1</v>
      </c>
      <c r="Y154" s="14" t="s">
        <v>138</v>
      </c>
      <c r="Z154" s="14" t="s">
        <v>138</v>
      </c>
      <c r="AA154" s="18" t="s">
        <v>138</v>
      </c>
      <c r="AB154" s="18" t="s">
        <v>138</v>
      </c>
      <c r="AC154" s="14" t="s">
        <v>138</v>
      </c>
      <c r="AD154" s="525">
        <v>416572.01822951919</v>
      </c>
      <c r="AE154" s="526">
        <v>100.43</v>
      </c>
      <c r="AF154" s="525">
        <v>8609626.7172878031</v>
      </c>
      <c r="AG154" s="526">
        <v>100.11435</v>
      </c>
      <c r="AH154" s="527">
        <v>20.577300000000001</v>
      </c>
      <c r="AI154" s="525">
        <v>113343.65919436062</v>
      </c>
      <c r="AJ154" s="525">
        <v>50593.112690229704</v>
      </c>
      <c r="AK154" s="525">
        <v>62750.546504130922</v>
      </c>
      <c r="AL154" s="528">
        <v>46188</v>
      </c>
      <c r="AM154" s="525">
        <v>8695073.0385060608</v>
      </c>
      <c r="AN154" s="525">
        <v>0</v>
      </c>
      <c r="AO154" s="529" t="s">
        <v>138</v>
      </c>
      <c r="AP154" s="530">
        <v>0</v>
      </c>
      <c r="AQ154" s="529" t="s">
        <v>1728</v>
      </c>
      <c r="AR154" s="529" t="s">
        <v>138</v>
      </c>
      <c r="AS154" s="529" t="s">
        <v>1731</v>
      </c>
    </row>
    <row r="155" spans="1:45" x14ac:dyDescent="0.15">
      <c r="A155" s="14" t="s">
        <v>114</v>
      </c>
      <c r="B155" s="14" t="s">
        <v>119</v>
      </c>
      <c r="C155" s="14" t="s">
        <v>16</v>
      </c>
      <c r="D155" s="14" t="s">
        <v>238</v>
      </c>
      <c r="E155" s="14" t="s">
        <v>987</v>
      </c>
      <c r="F155" s="14" t="s">
        <v>1646</v>
      </c>
      <c r="G155" s="14" t="s">
        <v>138</v>
      </c>
      <c r="H155" s="14" t="s">
        <v>1697</v>
      </c>
      <c r="I155" s="17">
        <v>93214614.044198945</v>
      </c>
      <c r="J155" s="14" t="s">
        <v>2</v>
      </c>
      <c r="K155" s="17">
        <v>0</v>
      </c>
      <c r="L155" s="14" t="s">
        <v>1697</v>
      </c>
      <c r="M155" s="17">
        <v>93214614.044198945</v>
      </c>
      <c r="N155" s="14" t="s">
        <v>2</v>
      </c>
      <c r="O155" s="17">
        <v>0</v>
      </c>
      <c r="P155" s="17">
        <v>91678039.979630679</v>
      </c>
      <c r="Q155" s="17">
        <v>1536574.0645682779</v>
      </c>
      <c r="R155" s="17">
        <v>0</v>
      </c>
      <c r="S155" s="18">
        <v>0</v>
      </c>
      <c r="T155" s="14" t="s">
        <v>110</v>
      </c>
      <c r="U155" s="14" t="s">
        <v>138</v>
      </c>
      <c r="V155" s="14" t="s">
        <v>1714</v>
      </c>
      <c r="W155" s="18">
        <v>4.9008472732884609</v>
      </c>
      <c r="X155" s="18">
        <v>1</v>
      </c>
      <c r="Y155" s="14" t="s">
        <v>138</v>
      </c>
      <c r="Z155" s="14" t="s">
        <v>138</v>
      </c>
      <c r="AA155" s="18" t="s">
        <v>138</v>
      </c>
      <c r="AB155" s="18" t="s">
        <v>138</v>
      </c>
      <c r="AC155" s="14" t="s">
        <v>138</v>
      </c>
      <c r="AD155" s="525">
        <v>4386258.3095931727</v>
      </c>
      <c r="AE155" s="526">
        <v>101.74</v>
      </c>
      <c r="AF155" s="525">
        <v>91829555.015007913</v>
      </c>
      <c r="AG155" s="526">
        <v>101.57404</v>
      </c>
      <c r="AH155" s="527">
        <v>20.577300000000001</v>
      </c>
      <c r="AI155" s="525">
        <v>1536574.0645682779</v>
      </c>
      <c r="AJ155" s="525">
        <v>0</v>
      </c>
      <c r="AK155" s="525">
        <v>1536574.0645682779</v>
      </c>
      <c r="AL155" s="528">
        <v>46246</v>
      </c>
      <c r="AM155" s="525">
        <v>93214614.04419896</v>
      </c>
      <c r="AN155" s="525">
        <v>0</v>
      </c>
      <c r="AO155" s="529" t="s">
        <v>138</v>
      </c>
      <c r="AP155" s="530">
        <v>0</v>
      </c>
      <c r="AQ155" s="529" t="s">
        <v>1728</v>
      </c>
      <c r="AR155" s="529" t="s">
        <v>138</v>
      </c>
      <c r="AS155" s="529" t="s">
        <v>1731</v>
      </c>
    </row>
    <row r="156" spans="1:45" x14ac:dyDescent="0.15">
      <c r="A156" s="14" t="s">
        <v>114</v>
      </c>
      <c r="B156" s="14" t="s">
        <v>119</v>
      </c>
      <c r="C156" s="14" t="s">
        <v>16</v>
      </c>
      <c r="D156" s="14" t="s">
        <v>239</v>
      </c>
      <c r="E156" s="14" t="s">
        <v>988</v>
      </c>
      <c r="F156" s="14" t="s">
        <v>1646</v>
      </c>
      <c r="G156" s="14" t="s">
        <v>138</v>
      </c>
      <c r="H156" s="14" t="s">
        <v>1697</v>
      </c>
      <c r="I156" s="17">
        <v>97884920.511896178</v>
      </c>
      <c r="J156" s="14" t="s">
        <v>2</v>
      </c>
      <c r="K156" s="17">
        <v>0</v>
      </c>
      <c r="L156" s="14" t="s">
        <v>1697</v>
      </c>
      <c r="M156" s="17">
        <v>97884920.511896178</v>
      </c>
      <c r="N156" s="14" t="s">
        <v>2</v>
      </c>
      <c r="O156" s="17">
        <v>0</v>
      </c>
      <c r="P156" s="17">
        <v>96580308.302594498</v>
      </c>
      <c r="Q156" s="17">
        <v>1304612.2093016801</v>
      </c>
      <c r="R156" s="17">
        <v>0</v>
      </c>
      <c r="S156" s="18">
        <v>0</v>
      </c>
      <c r="T156" s="14" t="s">
        <v>110</v>
      </c>
      <c r="U156" s="14" t="s">
        <v>138</v>
      </c>
      <c r="V156" s="14" t="s">
        <v>1714</v>
      </c>
      <c r="W156" s="18">
        <v>4.9008472732884609</v>
      </c>
      <c r="X156" s="18">
        <v>1</v>
      </c>
      <c r="Y156" s="14" t="s">
        <v>138</v>
      </c>
      <c r="Z156" s="14" t="s">
        <v>138</v>
      </c>
      <c r="AA156" s="18" t="s">
        <v>138</v>
      </c>
      <c r="AB156" s="18" t="s">
        <v>138</v>
      </c>
      <c r="AC156" s="14" t="s">
        <v>138</v>
      </c>
      <c r="AD156" s="525">
        <v>4655804.9096240383</v>
      </c>
      <c r="AE156" s="526">
        <v>100.56</v>
      </c>
      <c r="AF156" s="525">
        <v>96344898.995321974</v>
      </c>
      <c r="AG156" s="526">
        <v>100.81041999999999</v>
      </c>
      <c r="AH156" s="527">
        <v>20.577300000000001</v>
      </c>
      <c r="AI156" s="525">
        <v>1304612.2093016801</v>
      </c>
      <c r="AJ156" s="525">
        <v>0</v>
      </c>
      <c r="AK156" s="525">
        <v>1304612.2093016801</v>
      </c>
      <c r="AL156" s="528">
        <v>46249</v>
      </c>
      <c r="AM156" s="525">
        <v>97884920.511896178</v>
      </c>
      <c r="AN156" s="525">
        <v>0</v>
      </c>
      <c r="AO156" s="529" t="s">
        <v>138</v>
      </c>
      <c r="AP156" s="530">
        <v>0</v>
      </c>
      <c r="AQ156" s="529" t="s">
        <v>1728</v>
      </c>
      <c r="AR156" s="529" t="s">
        <v>138</v>
      </c>
      <c r="AS156" s="529" t="s">
        <v>1731</v>
      </c>
    </row>
    <row r="157" spans="1:45" x14ac:dyDescent="0.15">
      <c r="A157" s="14" t="s">
        <v>114</v>
      </c>
      <c r="B157" s="14" t="s">
        <v>119</v>
      </c>
      <c r="C157" s="14" t="s">
        <v>16</v>
      </c>
      <c r="D157" s="14" t="s">
        <v>240</v>
      </c>
      <c r="E157" s="14" t="s">
        <v>989</v>
      </c>
      <c r="F157" s="14" t="s">
        <v>1646</v>
      </c>
      <c r="G157" s="14" t="s">
        <v>138</v>
      </c>
      <c r="H157" s="14" t="s">
        <v>1697</v>
      </c>
      <c r="I157" s="17">
        <v>92403183.01555033</v>
      </c>
      <c r="J157" s="14" t="s">
        <v>2</v>
      </c>
      <c r="K157" s="17">
        <v>0</v>
      </c>
      <c r="L157" s="14" t="s">
        <v>1697</v>
      </c>
      <c r="M157" s="17">
        <v>92403183.01555033</v>
      </c>
      <c r="N157" s="14" t="s">
        <v>2</v>
      </c>
      <c r="O157" s="17">
        <v>0</v>
      </c>
      <c r="P157" s="17">
        <v>91766369.81235911</v>
      </c>
      <c r="Q157" s="17">
        <v>398433.54139482399</v>
      </c>
      <c r="R157" s="17">
        <v>238379.6617963874</v>
      </c>
      <c r="S157" s="18">
        <v>0</v>
      </c>
      <c r="T157" s="14" t="s">
        <v>110</v>
      </c>
      <c r="U157" s="14" t="s">
        <v>138</v>
      </c>
      <c r="V157" s="14" t="s">
        <v>1714</v>
      </c>
      <c r="W157" s="18">
        <v>4.9008472732884609</v>
      </c>
      <c r="X157" s="18">
        <v>1</v>
      </c>
      <c r="Y157" s="14" t="s">
        <v>138</v>
      </c>
      <c r="Z157" s="14" t="s">
        <v>138</v>
      </c>
      <c r="AA157" s="18" t="s">
        <v>138</v>
      </c>
      <c r="AB157" s="18" t="s">
        <v>138</v>
      </c>
      <c r="AC157" s="14" t="s">
        <v>138</v>
      </c>
      <c r="AD157" s="525">
        <v>4474473.5605123648</v>
      </c>
      <c r="AE157" s="526">
        <v>99.97</v>
      </c>
      <c r="AF157" s="525">
        <v>92046712.43983984</v>
      </c>
      <c r="AG157" s="526">
        <v>99.667420000000007</v>
      </c>
      <c r="AH157" s="527">
        <v>20.577300000000001</v>
      </c>
      <c r="AI157" s="525">
        <v>636813.20319121145</v>
      </c>
      <c r="AJ157" s="525">
        <v>238379.6617963874</v>
      </c>
      <c r="AK157" s="525">
        <v>398433.54139482399</v>
      </c>
      <c r="AL157" s="528">
        <v>46290</v>
      </c>
      <c r="AM157" s="525">
        <v>92403183.015550315</v>
      </c>
      <c r="AN157" s="525">
        <v>0</v>
      </c>
      <c r="AO157" s="529" t="s">
        <v>138</v>
      </c>
      <c r="AP157" s="530">
        <v>0</v>
      </c>
      <c r="AQ157" s="529" t="s">
        <v>1728</v>
      </c>
      <c r="AR157" s="529" t="s">
        <v>138</v>
      </c>
      <c r="AS157" s="529" t="s">
        <v>1731</v>
      </c>
    </row>
    <row r="158" spans="1:45" x14ac:dyDescent="0.15">
      <c r="A158" s="14" t="s">
        <v>114</v>
      </c>
      <c r="B158" s="14" t="s">
        <v>119</v>
      </c>
      <c r="C158" s="14" t="s">
        <v>16</v>
      </c>
      <c r="D158" s="14" t="s">
        <v>241</v>
      </c>
      <c r="E158" s="14" t="s">
        <v>990</v>
      </c>
      <c r="F158" s="14" t="s">
        <v>1646</v>
      </c>
      <c r="G158" s="14" t="s">
        <v>138</v>
      </c>
      <c r="H158" s="14" t="s">
        <v>1697</v>
      </c>
      <c r="I158" s="17">
        <v>174889125.09051391</v>
      </c>
      <c r="J158" s="14" t="s">
        <v>2</v>
      </c>
      <c r="K158" s="17">
        <v>0</v>
      </c>
      <c r="L158" s="14" t="s">
        <v>1697</v>
      </c>
      <c r="M158" s="17">
        <v>174889125.09051391</v>
      </c>
      <c r="N158" s="14" t="s">
        <v>2</v>
      </c>
      <c r="O158" s="17">
        <v>0</v>
      </c>
      <c r="P158" s="17">
        <v>173365124.19863373</v>
      </c>
      <c r="Q158" s="17">
        <v>1524000.8918801837</v>
      </c>
      <c r="R158" s="17">
        <v>0</v>
      </c>
      <c r="S158" s="18">
        <v>0</v>
      </c>
      <c r="T158" s="14" t="s">
        <v>110</v>
      </c>
      <c r="U158" s="14" t="s">
        <v>138</v>
      </c>
      <c r="V158" s="14" t="s">
        <v>1714</v>
      </c>
      <c r="W158" s="18">
        <v>4.9008472732884609</v>
      </c>
      <c r="X158" s="18">
        <v>1</v>
      </c>
      <c r="Y158" s="14" t="s">
        <v>138</v>
      </c>
      <c r="Z158" s="14" t="s">
        <v>138</v>
      </c>
      <c r="AA158" s="18" t="s">
        <v>138</v>
      </c>
      <c r="AB158" s="18" t="s">
        <v>138</v>
      </c>
      <c r="AC158" s="14" t="s">
        <v>138</v>
      </c>
      <c r="AD158" s="525">
        <v>8316737.8227705183</v>
      </c>
      <c r="AE158" s="526">
        <v>101.15</v>
      </c>
      <c r="AF158" s="525">
        <v>173104073.31536806</v>
      </c>
      <c r="AG158" s="526">
        <v>101.30253999999999</v>
      </c>
      <c r="AH158" s="527">
        <v>20.577300000000001</v>
      </c>
      <c r="AI158" s="525">
        <v>1524000.8918801837</v>
      </c>
      <c r="AJ158" s="525">
        <v>0</v>
      </c>
      <c r="AK158" s="525">
        <v>1524000.8918801837</v>
      </c>
      <c r="AL158" s="528">
        <v>46341</v>
      </c>
      <c r="AM158" s="525">
        <v>174889125.09051391</v>
      </c>
      <c r="AN158" s="525">
        <v>0</v>
      </c>
      <c r="AO158" s="529" t="s">
        <v>138</v>
      </c>
      <c r="AP158" s="530">
        <v>0</v>
      </c>
      <c r="AQ158" s="529" t="s">
        <v>1728</v>
      </c>
      <c r="AR158" s="529" t="s">
        <v>138</v>
      </c>
      <c r="AS158" s="529" t="s">
        <v>1731</v>
      </c>
    </row>
    <row r="159" spans="1:45" x14ac:dyDescent="0.15">
      <c r="A159" s="14" t="s">
        <v>114</v>
      </c>
      <c r="B159" s="14" t="s">
        <v>119</v>
      </c>
      <c r="C159" s="14" t="s">
        <v>16</v>
      </c>
      <c r="D159" s="14" t="s">
        <v>242</v>
      </c>
      <c r="E159" s="14" t="s">
        <v>991</v>
      </c>
      <c r="F159" s="14" t="s">
        <v>1646</v>
      </c>
      <c r="G159" s="14" t="s">
        <v>138</v>
      </c>
      <c r="H159" s="14" t="s">
        <v>1697</v>
      </c>
      <c r="I159" s="17">
        <v>35155401.436050609</v>
      </c>
      <c r="J159" s="14" t="s">
        <v>2</v>
      </c>
      <c r="K159" s="17">
        <v>0</v>
      </c>
      <c r="L159" s="14" t="s">
        <v>1697</v>
      </c>
      <c r="M159" s="17">
        <v>35155401.436050609</v>
      </c>
      <c r="N159" s="14" t="s">
        <v>2</v>
      </c>
      <c r="O159" s="17">
        <v>0</v>
      </c>
      <c r="P159" s="17">
        <v>35046747.691662893</v>
      </c>
      <c r="Q159" s="17">
        <v>50226.529314187726</v>
      </c>
      <c r="R159" s="17">
        <v>58427.215073526771</v>
      </c>
      <c r="S159" s="18">
        <v>0</v>
      </c>
      <c r="T159" s="14" t="s">
        <v>110</v>
      </c>
      <c r="U159" s="14" t="s">
        <v>138</v>
      </c>
      <c r="V159" s="14" t="s">
        <v>1714</v>
      </c>
      <c r="W159" s="18">
        <v>4.9008472732884609</v>
      </c>
      <c r="X159" s="18">
        <v>1</v>
      </c>
      <c r="Y159" s="14" t="s">
        <v>138</v>
      </c>
      <c r="Z159" s="14" t="s">
        <v>138</v>
      </c>
      <c r="AA159" s="18" t="s">
        <v>138</v>
      </c>
      <c r="AB159" s="18" t="s">
        <v>138</v>
      </c>
      <c r="AC159" s="14" t="s">
        <v>138</v>
      </c>
      <c r="AD159" s="525">
        <v>1715296.5456509613</v>
      </c>
      <c r="AE159" s="526">
        <v>99.66</v>
      </c>
      <c r="AF159" s="525">
        <v>35178864.781464674</v>
      </c>
      <c r="AG159" s="526">
        <v>99.293340000000001</v>
      </c>
      <c r="AH159" s="527">
        <v>20.577300000000001</v>
      </c>
      <c r="AI159" s="525">
        <v>108653.7443877145</v>
      </c>
      <c r="AJ159" s="525">
        <v>58427.215073526771</v>
      </c>
      <c r="AK159" s="525">
        <v>50226.529314187726</v>
      </c>
      <c r="AL159" s="528">
        <v>46371</v>
      </c>
      <c r="AM159" s="525">
        <v>35155401.436050609</v>
      </c>
      <c r="AN159" s="525">
        <v>0</v>
      </c>
      <c r="AO159" s="529" t="s">
        <v>138</v>
      </c>
      <c r="AP159" s="530">
        <v>0</v>
      </c>
      <c r="AQ159" s="529" t="s">
        <v>1728</v>
      </c>
      <c r="AR159" s="529" t="s">
        <v>138</v>
      </c>
      <c r="AS159" s="529" t="s">
        <v>1731</v>
      </c>
    </row>
    <row r="160" spans="1:45" x14ac:dyDescent="0.15">
      <c r="A160" s="14" t="s">
        <v>114</v>
      </c>
      <c r="B160" s="14" t="s">
        <v>119</v>
      </c>
      <c r="C160" s="14" t="s">
        <v>16</v>
      </c>
      <c r="D160" s="14" t="s">
        <v>242</v>
      </c>
      <c r="E160" s="14" t="s">
        <v>991</v>
      </c>
      <c r="F160" s="14" t="s">
        <v>1646</v>
      </c>
      <c r="G160" s="14" t="s">
        <v>138</v>
      </c>
      <c r="H160" s="14" t="s">
        <v>1697</v>
      </c>
      <c r="I160" s="17">
        <v>6428416.2270259624</v>
      </c>
      <c r="J160" s="14" t="s">
        <v>2</v>
      </c>
      <c r="K160" s="17">
        <v>0</v>
      </c>
      <c r="L160" s="14" t="s">
        <v>1697</v>
      </c>
      <c r="M160" s="17">
        <v>6428416.2270259624</v>
      </c>
      <c r="N160" s="14" t="s">
        <v>2</v>
      </c>
      <c r="O160" s="17">
        <v>0</v>
      </c>
      <c r="P160" s="17">
        <v>6408548.1431715786</v>
      </c>
      <c r="Q160" s="17">
        <v>5810.395518738067</v>
      </c>
      <c r="R160" s="17">
        <v>14057.688335646088</v>
      </c>
      <c r="S160" s="18">
        <v>0</v>
      </c>
      <c r="T160" s="14" t="s">
        <v>110</v>
      </c>
      <c r="U160" s="14" t="s">
        <v>138</v>
      </c>
      <c r="V160" s="14" t="s">
        <v>1714</v>
      </c>
      <c r="W160" s="18">
        <v>4.9008472732884609</v>
      </c>
      <c r="X160" s="18">
        <v>1</v>
      </c>
      <c r="Y160" s="14" t="s">
        <v>138</v>
      </c>
      <c r="Z160" s="14" t="s">
        <v>138</v>
      </c>
      <c r="AA160" s="18" t="s">
        <v>138</v>
      </c>
      <c r="AB160" s="18" t="s">
        <v>138</v>
      </c>
      <c r="AC160" s="14" t="s">
        <v>138</v>
      </c>
      <c r="AD160" s="525">
        <v>313654.22549046151</v>
      </c>
      <c r="AE160" s="526">
        <v>99.34</v>
      </c>
      <c r="AF160" s="525">
        <v>6411872.6819278859</v>
      </c>
      <c r="AG160" s="526">
        <v>99.293340000000001</v>
      </c>
      <c r="AH160" s="527">
        <v>20.577300000000001</v>
      </c>
      <c r="AI160" s="525">
        <v>19868.083854384153</v>
      </c>
      <c r="AJ160" s="525">
        <v>14057.688335646088</v>
      </c>
      <c r="AK160" s="525">
        <v>5810.395518738067</v>
      </c>
      <c r="AL160" s="528">
        <v>46371</v>
      </c>
      <c r="AM160" s="525">
        <v>6428416.2270259624</v>
      </c>
      <c r="AN160" s="525">
        <v>0</v>
      </c>
      <c r="AO160" s="529" t="s">
        <v>138</v>
      </c>
      <c r="AP160" s="530">
        <v>0</v>
      </c>
      <c r="AQ160" s="529" t="s">
        <v>1728</v>
      </c>
      <c r="AR160" s="529" t="s">
        <v>138</v>
      </c>
      <c r="AS160" s="529" t="s">
        <v>1731</v>
      </c>
    </row>
    <row r="161" spans="1:45" x14ac:dyDescent="0.15">
      <c r="A161" s="14" t="s">
        <v>114</v>
      </c>
      <c r="B161" s="14" t="s">
        <v>119</v>
      </c>
      <c r="C161" s="14" t="s">
        <v>16</v>
      </c>
      <c r="D161" s="14" t="s">
        <v>242</v>
      </c>
      <c r="E161" s="14" t="s">
        <v>991</v>
      </c>
      <c r="F161" s="14" t="s">
        <v>1646</v>
      </c>
      <c r="G161" s="14" t="s">
        <v>138</v>
      </c>
      <c r="H161" s="14" t="s">
        <v>1697</v>
      </c>
      <c r="I161" s="17">
        <v>11952836.378478227</v>
      </c>
      <c r="J161" s="14" t="s">
        <v>2</v>
      </c>
      <c r="K161" s="17">
        <v>0</v>
      </c>
      <c r="L161" s="14" t="s">
        <v>1697</v>
      </c>
      <c r="M161" s="17">
        <v>11952836.378478227</v>
      </c>
      <c r="N161" s="14" t="s">
        <v>2</v>
      </c>
      <c r="O161" s="17">
        <v>0</v>
      </c>
      <c r="P161" s="17">
        <v>11915894.232808433</v>
      </c>
      <c r="Q161" s="17">
        <v>9409.6267647138448</v>
      </c>
      <c r="R161" s="17">
        <v>27532.518905079978</v>
      </c>
      <c r="S161" s="18">
        <v>0</v>
      </c>
      <c r="T161" s="14" t="s">
        <v>110</v>
      </c>
      <c r="U161" s="14" t="s">
        <v>138</v>
      </c>
      <c r="V161" s="14" t="s">
        <v>1714</v>
      </c>
      <c r="W161" s="18">
        <v>4.9008472732884609</v>
      </c>
      <c r="X161" s="18">
        <v>1</v>
      </c>
      <c r="Y161" s="14" t="s">
        <v>138</v>
      </c>
      <c r="Z161" s="14" t="s">
        <v>138</v>
      </c>
      <c r="AA161" s="18" t="s">
        <v>138</v>
      </c>
      <c r="AB161" s="18" t="s">
        <v>138</v>
      </c>
      <c r="AC161" s="14" t="s">
        <v>138</v>
      </c>
      <c r="AD161" s="525">
        <v>583200.82552132686</v>
      </c>
      <c r="AE161" s="526">
        <v>99.33</v>
      </c>
      <c r="AF161" s="525">
        <v>11920563.71108195</v>
      </c>
      <c r="AG161" s="526">
        <v>99.293340000000001</v>
      </c>
      <c r="AH161" s="527">
        <v>20.577300000000001</v>
      </c>
      <c r="AI161" s="525">
        <v>36942.145669793827</v>
      </c>
      <c r="AJ161" s="525">
        <v>27532.518905079978</v>
      </c>
      <c r="AK161" s="525">
        <v>9409.6267647138448</v>
      </c>
      <c r="AL161" s="528">
        <v>46371</v>
      </c>
      <c r="AM161" s="525">
        <v>11952836.378478227</v>
      </c>
      <c r="AN161" s="525">
        <v>0</v>
      </c>
      <c r="AO161" s="529" t="s">
        <v>138</v>
      </c>
      <c r="AP161" s="530">
        <v>0</v>
      </c>
      <c r="AQ161" s="529" t="s">
        <v>1728</v>
      </c>
      <c r="AR161" s="529" t="s">
        <v>138</v>
      </c>
      <c r="AS161" s="529" t="s">
        <v>1731</v>
      </c>
    </row>
    <row r="162" spans="1:45" x14ac:dyDescent="0.15">
      <c r="A162" s="14" t="s">
        <v>114</v>
      </c>
      <c r="B162" s="14" t="s">
        <v>119</v>
      </c>
      <c r="C162" s="14" t="s">
        <v>16</v>
      </c>
      <c r="D162" s="14" t="s">
        <v>242</v>
      </c>
      <c r="E162" s="14" t="s">
        <v>991</v>
      </c>
      <c r="F162" s="14" t="s">
        <v>1646</v>
      </c>
      <c r="G162" s="14" t="s">
        <v>138</v>
      </c>
      <c r="H162" s="14" t="s">
        <v>1697</v>
      </c>
      <c r="I162" s="17">
        <v>49217562.480952188</v>
      </c>
      <c r="J162" s="14" t="s">
        <v>2</v>
      </c>
      <c r="K162" s="17">
        <v>0</v>
      </c>
      <c r="L162" s="14" t="s">
        <v>1697</v>
      </c>
      <c r="M162" s="17">
        <v>49217562.480952188</v>
      </c>
      <c r="N162" s="14" t="s">
        <v>2</v>
      </c>
      <c r="O162" s="17">
        <v>0</v>
      </c>
      <c r="P162" s="17">
        <v>49065446.748724662</v>
      </c>
      <c r="Q162" s="17">
        <v>37311.326494890644</v>
      </c>
      <c r="R162" s="17">
        <v>114804.40573263698</v>
      </c>
      <c r="S162" s="18">
        <v>0</v>
      </c>
      <c r="T162" s="14" t="s">
        <v>110</v>
      </c>
      <c r="U162" s="14" t="s">
        <v>138</v>
      </c>
      <c r="V162" s="14" t="s">
        <v>1714</v>
      </c>
      <c r="W162" s="18">
        <v>4.9008472732884609</v>
      </c>
      <c r="X162" s="18">
        <v>1</v>
      </c>
      <c r="Y162" s="14" t="s">
        <v>138</v>
      </c>
      <c r="Z162" s="14" t="s">
        <v>138</v>
      </c>
      <c r="AA162" s="18" t="s">
        <v>138</v>
      </c>
      <c r="AB162" s="18" t="s">
        <v>138</v>
      </c>
      <c r="AC162" s="14" t="s">
        <v>138</v>
      </c>
      <c r="AD162" s="525">
        <v>2401415.1639113459</v>
      </c>
      <c r="AE162" s="526">
        <v>99.37</v>
      </c>
      <c r="AF162" s="525">
        <v>49104192.749250337</v>
      </c>
      <c r="AG162" s="526">
        <v>99.293340000000001</v>
      </c>
      <c r="AH162" s="527">
        <v>20.577300000000001</v>
      </c>
      <c r="AI162" s="525">
        <v>152115.73222752762</v>
      </c>
      <c r="AJ162" s="525">
        <v>114804.40573263698</v>
      </c>
      <c r="AK162" s="525">
        <v>37311.326494890644</v>
      </c>
      <c r="AL162" s="528">
        <v>46371</v>
      </c>
      <c r="AM162" s="525">
        <v>49217562.480952188</v>
      </c>
      <c r="AN162" s="525">
        <v>0</v>
      </c>
      <c r="AO162" s="529" t="s">
        <v>138</v>
      </c>
      <c r="AP162" s="530">
        <v>0</v>
      </c>
      <c r="AQ162" s="529" t="s">
        <v>1728</v>
      </c>
      <c r="AR162" s="529" t="s">
        <v>138</v>
      </c>
      <c r="AS162" s="529" t="s">
        <v>1731</v>
      </c>
    </row>
    <row r="163" spans="1:45" x14ac:dyDescent="0.15">
      <c r="A163" s="14" t="s">
        <v>114</v>
      </c>
      <c r="B163" s="14" t="s">
        <v>119</v>
      </c>
      <c r="C163" s="14" t="s">
        <v>16</v>
      </c>
      <c r="D163" s="14" t="s">
        <v>242</v>
      </c>
      <c r="E163" s="14" t="s">
        <v>991</v>
      </c>
      <c r="F163" s="14" t="s">
        <v>1646</v>
      </c>
      <c r="G163" s="14" t="s">
        <v>138</v>
      </c>
      <c r="H163" s="14" t="s">
        <v>1697</v>
      </c>
      <c r="I163" s="17">
        <v>5825752.1276350254</v>
      </c>
      <c r="J163" s="14" t="s">
        <v>2</v>
      </c>
      <c r="K163" s="17">
        <v>0</v>
      </c>
      <c r="L163" s="14" t="s">
        <v>1697</v>
      </c>
      <c r="M163" s="17">
        <v>5825752.1276350254</v>
      </c>
      <c r="N163" s="14" t="s">
        <v>2</v>
      </c>
      <c r="O163" s="17">
        <v>0</v>
      </c>
      <c r="P163" s="17">
        <v>5807746.7578122728</v>
      </c>
      <c r="Q163" s="17">
        <v>3057.3935714410063</v>
      </c>
      <c r="R163" s="17">
        <v>14947.976251311669</v>
      </c>
      <c r="S163" s="18">
        <v>0</v>
      </c>
      <c r="T163" s="14" t="s">
        <v>110</v>
      </c>
      <c r="U163" s="14" t="s">
        <v>138</v>
      </c>
      <c r="V163" s="14" t="s">
        <v>1714</v>
      </c>
      <c r="W163" s="18">
        <v>4.9008472732884609</v>
      </c>
      <c r="X163" s="18">
        <v>1</v>
      </c>
      <c r="Y163" s="14" t="s">
        <v>138</v>
      </c>
      <c r="Z163" s="14" t="s">
        <v>138</v>
      </c>
      <c r="AA163" s="18" t="s">
        <v>138</v>
      </c>
      <c r="AB163" s="18" t="s">
        <v>138</v>
      </c>
      <c r="AC163" s="14" t="s">
        <v>138</v>
      </c>
      <c r="AD163" s="525">
        <v>284249.14185073075</v>
      </c>
      <c r="AE163" s="526">
        <v>99.24</v>
      </c>
      <c r="AF163" s="525">
        <v>5805150.3379353574</v>
      </c>
      <c r="AG163" s="526">
        <v>99.293340000000001</v>
      </c>
      <c r="AH163" s="527">
        <v>20.577300000000001</v>
      </c>
      <c r="AI163" s="525">
        <v>18005.369822752677</v>
      </c>
      <c r="AJ163" s="525">
        <v>14947.976251311669</v>
      </c>
      <c r="AK163" s="525">
        <v>3057.3935714410063</v>
      </c>
      <c r="AL163" s="528">
        <v>46371</v>
      </c>
      <c r="AM163" s="525">
        <v>5825752.1276350254</v>
      </c>
      <c r="AN163" s="525">
        <v>0</v>
      </c>
      <c r="AO163" s="529" t="s">
        <v>138</v>
      </c>
      <c r="AP163" s="530">
        <v>0</v>
      </c>
      <c r="AQ163" s="529" t="s">
        <v>1728</v>
      </c>
      <c r="AR163" s="529" t="s">
        <v>138</v>
      </c>
      <c r="AS163" s="529" t="s">
        <v>1731</v>
      </c>
    </row>
    <row r="164" spans="1:45" x14ac:dyDescent="0.15">
      <c r="A164" s="14" t="s">
        <v>114</v>
      </c>
      <c r="B164" s="14" t="s">
        <v>119</v>
      </c>
      <c r="C164" s="14" t="s">
        <v>16</v>
      </c>
      <c r="D164" s="14" t="s">
        <v>242</v>
      </c>
      <c r="E164" s="14" t="s">
        <v>991</v>
      </c>
      <c r="F164" s="14" t="s">
        <v>1646</v>
      </c>
      <c r="G164" s="14" t="s">
        <v>138</v>
      </c>
      <c r="H164" s="14" t="s">
        <v>1697</v>
      </c>
      <c r="I164" s="17">
        <v>4821312.207025826</v>
      </c>
      <c r="J164" s="14" t="s">
        <v>2</v>
      </c>
      <c r="K164" s="17">
        <v>0</v>
      </c>
      <c r="L164" s="14" t="s">
        <v>1697</v>
      </c>
      <c r="M164" s="17">
        <v>4821312.207025826</v>
      </c>
      <c r="N164" s="14" t="s">
        <v>2</v>
      </c>
      <c r="O164" s="17">
        <v>0</v>
      </c>
      <c r="P164" s="17">
        <v>4806411.1318829199</v>
      </c>
      <c r="Q164" s="17">
        <v>1405.7100233973292</v>
      </c>
      <c r="R164" s="17">
        <v>13495.36511950897</v>
      </c>
      <c r="S164" s="18">
        <v>0</v>
      </c>
      <c r="T164" s="14" t="s">
        <v>110</v>
      </c>
      <c r="U164" s="14" t="s">
        <v>138</v>
      </c>
      <c r="V164" s="14" t="s">
        <v>1714</v>
      </c>
      <c r="W164" s="18">
        <v>4.9008472732884609</v>
      </c>
      <c r="X164" s="18">
        <v>1</v>
      </c>
      <c r="Y164" s="14" t="s">
        <v>138</v>
      </c>
      <c r="Z164" s="14" t="s">
        <v>138</v>
      </c>
      <c r="AA164" s="18" t="s">
        <v>138</v>
      </c>
      <c r="AB164" s="18" t="s">
        <v>138</v>
      </c>
      <c r="AC164" s="14" t="s">
        <v>138</v>
      </c>
      <c r="AD164" s="525">
        <v>235240.66911784615</v>
      </c>
      <c r="AE164" s="526">
        <v>99.16</v>
      </c>
      <c r="AF164" s="525">
        <v>4800196.2694387175</v>
      </c>
      <c r="AG164" s="526">
        <v>99.293340000000001</v>
      </c>
      <c r="AH164" s="527">
        <v>20.577300000000001</v>
      </c>
      <c r="AI164" s="525">
        <v>14901.075142906298</v>
      </c>
      <c r="AJ164" s="525">
        <v>13495.36511950897</v>
      </c>
      <c r="AK164" s="525">
        <v>1405.7100233973292</v>
      </c>
      <c r="AL164" s="528">
        <v>46371</v>
      </c>
      <c r="AM164" s="525">
        <v>4821312.207025826</v>
      </c>
      <c r="AN164" s="525">
        <v>0</v>
      </c>
      <c r="AO164" s="529" t="s">
        <v>138</v>
      </c>
      <c r="AP164" s="530">
        <v>0</v>
      </c>
      <c r="AQ164" s="529" t="s">
        <v>1728</v>
      </c>
      <c r="AR164" s="529" t="s">
        <v>138</v>
      </c>
      <c r="AS164" s="529" t="s">
        <v>1731</v>
      </c>
    </row>
    <row r="165" spans="1:45" x14ac:dyDescent="0.15">
      <c r="A165" s="14" t="s">
        <v>114</v>
      </c>
      <c r="B165" s="14" t="s">
        <v>119</v>
      </c>
      <c r="C165" s="14" t="s">
        <v>16</v>
      </c>
      <c r="D165" s="14" t="s">
        <v>242</v>
      </c>
      <c r="E165" s="14" t="s">
        <v>991</v>
      </c>
      <c r="F165" s="14" t="s">
        <v>1646</v>
      </c>
      <c r="G165" s="14" t="s">
        <v>138</v>
      </c>
      <c r="H165" s="14" t="s">
        <v>1697</v>
      </c>
      <c r="I165" s="17">
        <v>5423976.3064167639</v>
      </c>
      <c r="J165" s="14" t="s">
        <v>2</v>
      </c>
      <c r="K165" s="17">
        <v>0</v>
      </c>
      <c r="L165" s="14" t="s">
        <v>1697</v>
      </c>
      <c r="M165" s="17">
        <v>5423976.3064167639</v>
      </c>
      <c r="N165" s="14" t="s">
        <v>2</v>
      </c>
      <c r="O165" s="17">
        <v>0</v>
      </c>
      <c r="P165" s="17">
        <v>5407212.5172422258</v>
      </c>
      <c r="Q165" s="17">
        <v>632.60136603607452</v>
      </c>
      <c r="R165" s="17">
        <v>16131.187808501703</v>
      </c>
      <c r="S165" s="18">
        <v>0</v>
      </c>
      <c r="T165" s="14" t="s">
        <v>110</v>
      </c>
      <c r="U165" s="14" t="s">
        <v>138</v>
      </c>
      <c r="V165" s="14" t="s">
        <v>1714</v>
      </c>
      <c r="W165" s="18">
        <v>4.9008472732884609</v>
      </c>
      <c r="X165" s="18">
        <v>1</v>
      </c>
      <c r="Y165" s="14" t="s">
        <v>138</v>
      </c>
      <c r="Z165" s="14" t="s">
        <v>138</v>
      </c>
      <c r="AA165" s="18" t="s">
        <v>138</v>
      </c>
      <c r="AB165" s="18" t="s">
        <v>138</v>
      </c>
      <c r="AC165" s="14" t="s">
        <v>138</v>
      </c>
      <c r="AD165" s="525">
        <v>264645.75275757688</v>
      </c>
      <c r="AE165" s="526">
        <v>99.24</v>
      </c>
      <c r="AF165" s="525">
        <v>5404495.683547806</v>
      </c>
      <c r="AG165" s="526">
        <v>99.293340000000001</v>
      </c>
      <c r="AH165" s="527">
        <v>20.577300000000001</v>
      </c>
      <c r="AI165" s="525">
        <v>16763.789174537778</v>
      </c>
      <c r="AJ165" s="525">
        <v>16131.187808501703</v>
      </c>
      <c r="AK165" s="525">
        <v>632.60136603607452</v>
      </c>
      <c r="AL165" s="528">
        <v>46371</v>
      </c>
      <c r="AM165" s="525">
        <v>5423976.3064167639</v>
      </c>
      <c r="AN165" s="525">
        <v>0</v>
      </c>
      <c r="AO165" s="529" t="s">
        <v>138</v>
      </c>
      <c r="AP165" s="530">
        <v>0</v>
      </c>
      <c r="AQ165" s="529" t="s">
        <v>1728</v>
      </c>
      <c r="AR165" s="529" t="s">
        <v>138</v>
      </c>
      <c r="AS165" s="529" t="s">
        <v>1731</v>
      </c>
    </row>
    <row r="166" spans="1:45" x14ac:dyDescent="0.15">
      <c r="A166" s="14" t="s">
        <v>114</v>
      </c>
      <c r="B166" s="14" t="s">
        <v>119</v>
      </c>
      <c r="C166" s="14" t="s">
        <v>16</v>
      </c>
      <c r="D166" s="14" t="s">
        <v>242</v>
      </c>
      <c r="E166" s="14" t="s">
        <v>991</v>
      </c>
      <c r="F166" s="14" t="s">
        <v>1646</v>
      </c>
      <c r="G166" s="14" t="s">
        <v>138</v>
      </c>
      <c r="H166" s="14" t="s">
        <v>1697</v>
      </c>
      <c r="I166" s="17">
        <v>9612822.214757368</v>
      </c>
      <c r="J166" s="14" t="s">
        <v>2</v>
      </c>
      <c r="K166" s="17">
        <v>0</v>
      </c>
      <c r="L166" s="14" t="s">
        <v>1697</v>
      </c>
      <c r="M166" s="17">
        <v>9612822.214757368</v>
      </c>
      <c r="N166" s="14" t="s">
        <v>2</v>
      </c>
      <c r="O166" s="17">
        <v>0</v>
      </c>
      <c r="P166" s="17">
        <v>9612822.214757368</v>
      </c>
      <c r="Q166" s="17">
        <v>0</v>
      </c>
      <c r="R166" s="17">
        <v>0</v>
      </c>
      <c r="S166" s="18">
        <v>0</v>
      </c>
      <c r="T166" s="14" t="s">
        <v>110</v>
      </c>
      <c r="U166" s="14" t="s">
        <v>138</v>
      </c>
      <c r="V166" s="14" t="s">
        <v>1714</v>
      </c>
      <c r="W166" s="18">
        <v>4.9008472732884609</v>
      </c>
      <c r="X166" s="18">
        <v>1</v>
      </c>
      <c r="Y166" s="14" t="s">
        <v>138</v>
      </c>
      <c r="Z166" s="14" t="s">
        <v>138</v>
      </c>
      <c r="AA166" s="18" t="s">
        <v>138</v>
      </c>
      <c r="AB166" s="18" t="s">
        <v>138</v>
      </c>
      <c r="AC166" s="14" t="s">
        <v>138</v>
      </c>
      <c r="AD166" s="525">
        <v>470481.3382356923</v>
      </c>
      <c r="AE166" s="526">
        <v>99.32</v>
      </c>
      <c r="AF166" s="525">
        <v>9615814.6721024383</v>
      </c>
      <c r="AG166" s="526">
        <v>99.293340000000001</v>
      </c>
      <c r="AH166" s="527">
        <v>20.577300000000001</v>
      </c>
      <c r="AI166" s="525">
        <v>0</v>
      </c>
      <c r="AJ166" s="525">
        <v>0</v>
      </c>
      <c r="AK166" s="525">
        <v>0</v>
      </c>
      <c r="AL166" s="528">
        <v>46371</v>
      </c>
      <c r="AM166" s="525">
        <v>9612822.214757368</v>
      </c>
      <c r="AN166" s="525">
        <v>0</v>
      </c>
      <c r="AO166" s="529" t="s">
        <v>138</v>
      </c>
      <c r="AP166" s="530">
        <v>0</v>
      </c>
      <c r="AQ166" s="529" t="s">
        <v>1728</v>
      </c>
      <c r="AR166" s="529" t="s">
        <v>138</v>
      </c>
      <c r="AS166" s="529" t="s">
        <v>1731</v>
      </c>
    </row>
    <row r="167" spans="1:45" x14ac:dyDescent="0.15">
      <c r="A167" s="14" t="s">
        <v>114</v>
      </c>
      <c r="B167" s="14" t="s">
        <v>119</v>
      </c>
      <c r="C167" s="14" t="s">
        <v>16</v>
      </c>
      <c r="D167" s="14" t="s">
        <v>243</v>
      </c>
      <c r="E167" s="14" t="s">
        <v>992</v>
      </c>
      <c r="F167" s="14" t="s">
        <v>1646</v>
      </c>
      <c r="G167" s="14" t="s">
        <v>138</v>
      </c>
      <c r="H167" s="14" t="s">
        <v>1697</v>
      </c>
      <c r="I167" s="17">
        <v>33919882.498802625</v>
      </c>
      <c r="J167" s="14" t="s">
        <v>2</v>
      </c>
      <c r="K167" s="17">
        <v>0</v>
      </c>
      <c r="L167" s="14" t="s">
        <v>1697</v>
      </c>
      <c r="M167" s="17">
        <v>33919882.498802625</v>
      </c>
      <c r="N167" s="14" t="s">
        <v>2</v>
      </c>
      <c r="O167" s="17">
        <v>0</v>
      </c>
      <c r="P167" s="17">
        <v>33768622.160458177</v>
      </c>
      <c r="Q167" s="17">
        <v>151260.33834444787</v>
      </c>
      <c r="R167" s="17">
        <v>0</v>
      </c>
      <c r="S167" s="18">
        <v>0</v>
      </c>
      <c r="T167" s="14" t="s">
        <v>110</v>
      </c>
      <c r="U167" s="14" t="s">
        <v>138</v>
      </c>
      <c r="V167" s="14" t="s">
        <v>1714</v>
      </c>
      <c r="W167" s="18">
        <v>4.9008472732884609</v>
      </c>
      <c r="X167" s="18">
        <v>1</v>
      </c>
      <c r="Y167" s="14" t="s">
        <v>138</v>
      </c>
      <c r="Z167" s="14" t="s">
        <v>138</v>
      </c>
      <c r="AA167" s="18" t="s">
        <v>138</v>
      </c>
      <c r="AB167" s="18" t="s">
        <v>138</v>
      </c>
      <c r="AC167" s="14" t="s">
        <v>138</v>
      </c>
      <c r="AD167" s="525">
        <v>1617279.6001851922</v>
      </c>
      <c r="AE167" s="526">
        <v>101.13</v>
      </c>
      <c r="AF167" s="525">
        <v>33655625.824310072</v>
      </c>
      <c r="AG167" s="526">
        <v>101.47051</v>
      </c>
      <c r="AH167" s="527">
        <v>20.577300000000001</v>
      </c>
      <c r="AI167" s="525">
        <v>151260.33834444787</v>
      </c>
      <c r="AJ167" s="525">
        <v>0</v>
      </c>
      <c r="AK167" s="525">
        <v>151260.33834444787</v>
      </c>
      <c r="AL167" s="528">
        <v>46407</v>
      </c>
      <c r="AM167" s="525">
        <v>33919882.498802625</v>
      </c>
      <c r="AN167" s="525">
        <v>0</v>
      </c>
      <c r="AO167" s="529" t="s">
        <v>138</v>
      </c>
      <c r="AP167" s="530">
        <v>0</v>
      </c>
      <c r="AQ167" s="529" t="s">
        <v>1728</v>
      </c>
      <c r="AR167" s="529" t="s">
        <v>138</v>
      </c>
      <c r="AS167" s="529" t="s">
        <v>1731</v>
      </c>
    </row>
    <row r="168" spans="1:45" x14ac:dyDescent="0.15">
      <c r="A168" s="14" t="s">
        <v>114</v>
      </c>
      <c r="B168" s="14" t="s">
        <v>119</v>
      </c>
      <c r="C168" s="14" t="s">
        <v>16</v>
      </c>
      <c r="D168" s="14" t="s">
        <v>244</v>
      </c>
      <c r="E168" s="14" t="s">
        <v>993</v>
      </c>
      <c r="F168" s="14" t="s">
        <v>1646</v>
      </c>
      <c r="G168" s="14" t="s">
        <v>138</v>
      </c>
      <c r="H168" s="14" t="s">
        <v>1697</v>
      </c>
      <c r="I168" s="17">
        <v>85848670.830674067</v>
      </c>
      <c r="J168" s="14" t="s">
        <v>2</v>
      </c>
      <c r="K168" s="17">
        <v>0</v>
      </c>
      <c r="L168" s="14" t="s">
        <v>1697</v>
      </c>
      <c r="M168" s="17">
        <v>85848670.830674067</v>
      </c>
      <c r="N168" s="14" t="s">
        <v>2</v>
      </c>
      <c r="O168" s="17">
        <v>0</v>
      </c>
      <c r="P168" s="17">
        <v>85687313.913802609</v>
      </c>
      <c r="Q168" s="17">
        <v>161356.91687145855</v>
      </c>
      <c r="R168" s="17">
        <v>0</v>
      </c>
      <c r="S168" s="18">
        <v>0</v>
      </c>
      <c r="T168" s="14" t="s">
        <v>110</v>
      </c>
      <c r="U168" s="14" t="s">
        <v>138</v>
      </c>
      <c r="V168" s="14" t="s">
        <v>1714</v>
      </c>
      <c r="W168" s="18">
        <v>4.9008472732884609</v>
      </c>
      <c r="X168" s="18">
        <v>1</v>
      </c>
      <c r="Y168" s="14" t="s">
        <v>138</v>
      </c>
      <c r="Z168" s="14" t="s">
        <v>138</v>
      </c>
      <c r="AA168" s="18" t="s">
        <v>138</v>
      </c>
      <c r="AB168" s="18" t="s">
        <v>138</v>
      </c>
      <c r="AC168" s="14" t="s">
        <v>138</v>
      </c>
      <c r="AD168" s="525">
        <v>4126513.4041088843</v>
      </c>
      <c r="AE168" s="526">
        <v>100.24</v>
      </c>
      <c r="AF168" s="525">
        <v>85118879.978225842</v>
      </c>
      <c r="AG168" s="526">
        <v>100.91248</v>
      </c>
      <c r="AH168" s="527">
        <v>20.577300000000001</v>
      </c>
      <c r="AI168" s="525">
        <v>161356.91687145855</v>
      </c>
      <c r="AJ168" s="525">
        <v>0</v>
      </c>
      <c r="AK168" s="525">
        <v>161356.91687145855</v>
      </c>
      <c r="AL168" s="528">
        <v>46443</v>
      </c>
      <c r="AM168" s="525">
        <v>85848670.830674067</v>
      </c>
      <c r="AN168" s="525">
        <v>0</v>
      </c>
      <c r="AO168" s="529" t="s">
        <v>138</v>
      </c>
      <c r="AP168" s="530">
        <v>0</v>
      </c>
      <c r="AQ168" s="529" t="s">
        <v>1728</v>
      </c>
      <c r="AR168" s="529" t="s">
        <v>138</v>
      </c>
      <c r="AS168" s="529" t="s">
        <v>1731</v>
      </c>
    </row>
    <row r="169" spans="1:45" x14ac:dyDescent="0.15">
      <c r="A169" s="14" t="s">
        <v>114</v>
      </c>
      <c r="B169" s="14" t="s">
        <v>119</v>
      </c>
      <c r="C169" s="14" t="s">
        <v>16</v>
      </c>
      <c r="D169" s="14" t="s">
        <v>245</v>
      </c>
      <c r="E169" s="14" t="s">
        <v>994</v>
      </c>
      <c r="F169" s="14" t="s">
        <v>1646</v>
      </c>
      <c r="G169" s="14" t="s">
        <v>138</v>
      </c>
      <c r="H169" s="14" t="s">
        <v>1697</v>
      </c>
      <c r="I169" s="17">
        <v>89145639.870646149</v>
      </c>
      <c r="J169" s="14" t="s">
        <v>2</v>
      </c>
      <c r="K169" s="17">
        <v>0</v>
      </c>
      <c r="L169" s="14" t="s">
        <v>1697</v>
      </c>
      <c r="M169" s="17">
        <v>89145639.870646149</v>
      </c>
      <c r="N169" s="14" t="s">
        <v>2</v>
      </c>
      <c r="O169" s="17">
        <v>0</v>
      </c>
      <c r="P169" s="17">
        <v>87111962.722394362</v>
      </c>
      <c r="Q169" s="17">
        <v>2033677.1482517824</v>
      </c>
      <c r="R169" s="17">
        <v>0</v>
      </c>
      <c r="S169" s="18">
        <v>0</v>
      </c>
      <c r="T169" s="14" t="s">
        <v>110</v>
      </c>
      <c r="U169" s="14" t="s">
        <v>138</v>
      </c>
      <c r="V169" s="14" t="s">
        <v>1714</v>
      </c>
      <c r="W169" s="18">
        <v>4.9008472732884609</v>
      </c>
      <c r="X169" s="18">
        <v>1</v>
      </c>
      <c r="Y169" s="14" t="s">
        <v>138</v>
      </c>
      <c r="Z169" s="14" t="s">
        <v>138</v>
      </c>
      <c r="AA169" s="18" t="s">
        <v>138</v>
      </c>
      <c r="AB169" s="18" t="s">
        <v>138</v>
      </c>
      <c r="AC169" s="14" t="s">
        <v>138</v>
      </c>
      <c r="AD169" s="525">
        <v>4155918.487748615</v>
      </c>
      <c r="AE169" s="526">
        <v>101.56</v>
      </c>
      <c r="AF169" s="525">
        <v>86855700.751050264</v>
      </c>
      <c r="AG169" s="526">
        <v>101.86439</v>
      </c>
      <c r="AH169" s="527">
        <v>20.577300000000001</v>
      </c>
      <c r="AI169" s="525">
        <v>2033677.1482517824</v>
      </c>
      <c r="AJ169" s="525">
        <v>0</v>
      </c>
      <c r="AK169" s="525">
        <v>2033677.1482517824</v>
      </c>
      <c r="AL169" s="528">
        <v>46492</v>
      </c>
      <c r="AM169" s="525">
        <v>89145639.870646149</v>
      </c>
      <c r="AN169" s="525">
        <v>0</v>
      </c>
      <c r="AO169" s="529" t="s">
        <v>138</v>
      </c>
      <c r="AP169" s="530">
        <v>0</v>
      </c>
      <c r="AQ169" s="529" t="s">
        <v>1728</v>
      </c>
      <c r="AR169" s="529" t="s">
        <v>138</v>
      </c>
      <c r="AS169" s="529" t="s">
        <v>1731</v>
      </c>
    </row>
    <row r="170" spans="1:45" x14ac:dyDescent="0.15">
      <c r="A170" s="14" t="s">
        <v>114</v>
      </c>
      <c r="B170" s="14" t="s">
        <v>119</v>
      </c>
      <c r="C170" s="14" t="s">
        <v>16</v>
      </c>
      <c r="D170" s="14" t="s">
        <v>246</v>
      </c>
      <c r="E170" s="14" t="s">
        <v>995</v>
      </c>
      <c r="F170" s="14" t="s">
        <v>1646</v>
      </c>
      <c r="G170" s="14" t="s">
        <v>138</v>
      </c>
      <c r="H170" s="14" t="s">
        <v>1697</v>
      </c>
      <c r="I170" s="17">
        <v>24722348.819382373</v>
      </c>
      <c r="J170" s="14" t="s">
        <v>2</v>
      </c>
      <c r="K170" s="17">
        <v>0</v>
      </c>
      <c r="L170" s="14" t="s">
        <v>1697</v>
      </c>
      <c r="M170" s="17">
        <v>24722348.819382373</v>
      </c>
      <c r="N170" s="14" t="s">
        <v>2</v>
      </c>
      <c r="O170" s="17">
        <v>0</v>
      </c>
      <c r="P170" s="17">
        <v>24329797.127859533</v>
      </c>
      <c r="Q170" s="17">
        <v>366790.33882232785</v>
      </c>
      <c r="R170" s="17">
        <v>25761.352700513529</v>
      </c>
      <c r="S170" s="18">
        <v>0</v>
      </c>
      <c r="T170" s="14" t="s">
        <v>110</v>
      </c>
      <c r="U170" s="14" t="s">
        <v>138</v>
      </c>
      <c r="V170" s="14" t="s">
        <v>1714</v>
      </c>
      <c r="W170" s="18">
        <v>4.9008472732884609</v>
      </c>
      <c r="X170" s="18">
        <v>1</v>
      </c>
      <c r="Y170" s="14" t="s">
        <v>138</v>
      </c>
      <c r="Z170" s="14" t="s">
        <v>138</v>
      </c>
      <c r="AA170" s="18" t="s">
        <v>138</v>
      </c>
      <c r="AB170" s="18" t="s">
        <v>138</v>
      </c>
      <c r="AC170" s="14" t="s">
        <v>138</v>
      </c>
      <c r="AD170" s="525">
        <v>1176203.3455892308</v>
      </c>
      <c r="AE170" s="526">
        <v>99.78</v>
      </c>
      <c r="AF170" s="525">
        <v>24149842.32872998</v>
      </c>
      <c r="AG170" s="526">
        <v>100.52352</v>
      </c>
      <c r="AH170" s="527">
        <v>20.577300000000001</v>
      </c>
      <c r="AI170" s="525">
        <v>392551.6915228414</v>
      </c>
      <c r="AJ170" s="525">
        <v>25761.352700513529</v>
      </c>
      <c r="AK170" s="525">
        <v>366790.33882232785</v>
      </c>
      <c r="AL170" s="528">
        <v>46522</v>
      </c>
      <c r="AM170" s="525">
        <v>24722348.819382373</v>
      </c>
      <c r="AN170" s="525">
        <v>0</v>
      </c>
      <c r="AO170" s="529" t="s">
        <v>138</v>
      </c>
      <c r="AP170" s="530">
        <v>0</v>
      </c>
      <c r="AQ170" s="529" t="s">
        <v>1728</v>
      </c>
      <c r="AR170" s="529" t="s">
        <v>138</v>
      </c>
      <c r="AS170" s="529" t="s">
        <v>1731</v>
      </c>
    </row>
    <row r="171" spans="1:45" x14ac:dyDescent="0.15">
      <c r="A171" s="14" t="s">
        <v>114</v>
      </c>
      <c r="B171" s="14" t="s">
        <v>119</v>
      </c>
      <c r="C171" s="14" t="s">
        <v>16</v>
      </c>
      <c r="D171" s="14" t="s">
        <v>246</v>
      </c>
      <c r="E171" s="14" t="s">
        <v>995</v>
      </c>
      <c r="F171" s="14" t="s">
        <v>1646</v>
      </c>
      <c r="G171" s="14" t="s">
        <v>138</v>
      </c>
      <c r="H171" s="14" t="s">
        <v>1697</v>
      </c>
      <c r="I171" s="17">
        <v>7931753.1374545796</v>
      </c>
      <c r="J171" s="14" t="s">
        <v>2</v>
      </c>
      <c r="K171" s="17">
        <v>0</v>
      </c>
      <c r="L171" s="14" t="s">
        <v>1697</v>
      </c>
      <c r="M171" s="17">
        <v>7931753.1374545796</v>
      </c>
      <c r="N171" s="14" t="s">
        <v>2</v>
      </c>
      <c r="O171" s="17">
        <v>0</v>
      </c>
      <c r="P171" s="17">
        <v>7805809.8900053222</v>
      </c>
      <c r="Q171" s="17">
        <v>114923.15326206876</v>
      </c>
      <c r="R171" s="17">
        <v>11020.094187189166</v>
      </c>
      <c r="S171" s="18">
        <v>0</v>
      </c>
      <c r="T171" s="14" t="s">
        <v>110</v>
      </c>
      <c r="U171" s="14" t="s">
        <v>138</v>
      </c>
      <c r="V171" s="14" t="s">
        <v>1714</v>
      </c>
      <c r="W171" s="18">
        <v>4.9008472732884609</v>
      </c>
      <c r="X171" s="18">
        <v>1</v>
      </c>
      <c r="Y171" s="14" t="s">
        <v>138</v>
      </c>
      <c r="Z171" s="14" t="s">
        <v>138</v>
      </c>
      <c r="AA171" s="18" t="s">
        <v>138</v>
      </c>
      <c r="AB171" s="18" t="s">
        <v>138</v>
      </c>
      <c r="AC171" s="14" t="s">
        <v>138</v>
      </c>
      <c r="AD171" s="525">
        <v>377365.2400432115</v>
      </c>
      <c r="AE171" s="526">
        <v>99.9</v>
      </c>
      <c r="AF171" s="525">
        <v>7757648.8227744615</v>
      </c>
      <c r="AG171" s="526">
        <v>100.52352</v>
      </c>
      <c r="AH171" s="527">
        <v>20.577300000000001</v>
      </c>
      <c r="AI171" s="525">
        <v>125943.24744925793</v>
      </c>
      <c r="AJ171" s="525">
        <v>11020.094187189166</v>
      </c>
      <c r="AK171" s="525">
        <v>114923.15326206876</v>
      </c>
      <c r="AL171" s="528">
        <v>46522</v>
      </c>
      <c r="AM171" s="525">
        <v>7931753.1374545805</v>
      </c>
      <c r="AN171" s="525">
        <v>0</v>
      </c>
      <c r="AO171" s="529" t="s">
        <v>138</v>
      </c>
      <c r="AP171" s="530">
        <v>0</v>
      </c>
      <c r="AQ171" s="529" t="s">
        <v>1728</v>
      </c>
      <c r="AR171" s="529" t="s">
        <v>138</v>
      </c>
      <c r="AS171" s="529" t="s">
        <v>1731</v>
      </c>
    </row>
    <row r="172" spans="1:45" x14ac:dyDescent="0.15">
      <c r="A172" s="14" t="s">
        <v>114</v>
      </c>
      <c r="B172" s="14" t="s">
        <v>119</v>
      </c>
      <c r="C172" s="14" t="s">
        <v>16</v>
      </c>
      <c r="D172" s="14" t="s">
        <v>246</v>
      </c>
      <c r="E172" s="14" t="s">
        <v>995</v>
      </c>
      <c r="F172" s="14" t="s">
        <v>1646</v>
      </c>
      <c r="G172" s="14" t="s">
        <v>138</v>
      </c>
      <c r="H172" s="14" t="s">
        <v>1697</v>
      </c>
      <c r="I172" s="17">
        <v>4120389.0603138194</v>
      </c>
      <c r="J172" s="14" t="s">
        <v>2</v>
      </c>
      <c r="K172" s="17">
        <v>0</v>
      </c>
      <c r="L172" s="14" t="s">
        <v>1697</v>
      </c>
      <c r="M172" s="17">
        <v>4120389.0603138194</v>
      </c>
      <c r="N172" s="14" t="s">
        <v>2</v>
      </c>
      <c r="O172" s="17">
        <v>0</v>
      </c>
      <c r="P172" s="17">
        <v>4054966.1798085095</v>
      </c>
      <c r="Q172" s="17">
        <v>58675.884064173428</v>
      </c>
      <c r="R172" s="17">
        <v>6746.9964411362243</v>
      </c>
      <c r="S172" s="18">
        <v>0</v>
      </c>
      <c r="T172" s="14" t="s">
        <v>110</v>
      </c>
      <c r="U172" s="14" t="s">
        <v>138</v>
      </c>
      <c r="V172" s="14" t="s">
        <v>1714</v>
      </c>
      <c r="W172" s="18">
        <v>4.9008472732884609</v>
      </c>
      <c r="X172" s="18">
        <v>1</v>
      </c>
      <c r="Y172" s="14" t="s">
        <v>138</v>
      </c>
      <c r="Z172" s="14" t="s">
        <v>138</v>
      </c>
      <c r="AA172" s="18" t="s">
        <v>138</v>
      </c>
      <c r="AB172" s="18" t="s">
        <v>138</v>
      </c>
      <c r="AC172" s="14" t="s">
        <v>138</v>
      </c>
      <c r="AD172" s="525">
        <v>196033.89093153845</v>
      </c>
      <c r="AE172" s="526">
        <v>99.9</v>
      </c>
      <c r="AF172" s="525">
        <v>4029907.1185222585</v>
      </c>
      <c r="AG172" s="526">
        <v>100.52352</v>
      </c>
      <c r="AH172" s="527">
        <v>20.577300000000001</v>
      </c>
      <c r="AI172" s="525">
        <v>65422.880505309651</v>
      </c>
      <c r="AJ172" s="525">
        <v>6746.9964411362243</v>
      </c>
      <c r="AK172" s="525">
        <v>58675.884064173428</v>
      </c>
      <c r="AL172" s="528">
        <v>46522</v>
      </c>
      <c r="AM172" s="525">
        <v>4120389.060313819</v>
      </c>
      <c r="AN172" s="525">
        <v>0</v>
      </c>
      <c r="AO172" s="529" t="s">
        <v>138</v>
      </c>
      <c r="AP172" s="530">
        <v>0</v>
      </c>
      <c r="AQ172" s="529" t="s">
        <v>1728</v>
      </c>
      <c r="AR172" s="529" t="s">
        <v>138</v>
      </c>
      <c r="AS172" s="529" t="s">
        <v>1731</v>
      </c>
    </row>
    <row r="173" spans="1:45" x14ac:dyDescent="0.15">
      <c r="A173" s="14" t="s">
        <v>114</v>
      </c>
      <c r="B173" s="14" t="s">
        <v>119</v>
      </c>
      <c r="C173" s="14" t="s">
        <v>16</v>
      </c>
      <c r="D173" s="14" t="s">
        <v>246</v>
      </c>
      <c r="E173" s="14" t="s">
        <v>995</v>
      </c>
      <c r="F173" s="14" t="s">
        <v>1646</v>
      </c>
      <c r="G173" s="14" t="s">
        <v>138</v>
      </c>
      <c r="H173" s="14" t="s">
        <v>1697</v>
      </c>
      <c r="I173" s="17">
        <v>3090292.5181103372</v>
      </c>
      <c r="J173" s="14" t="s">
        <v>2</v>
      </c>
      <c r="K173" s="17">
        <v>0</v>
      </c>
      <c r="L173" s="14" t="s">
        <v>1697</v>
      </c>
      <c r="M173" s="17">
        <v>3090292.5181103372</v>
      </c>
      <c r="N173" s="14" t="s">
        <v>2</v>
      </c>
      <c r="O173" s="17">
        <v>0</v>
      </c>
      <c r="P173" s="17">
        <v>3041224.6471085004</v>
      </c>
      <c r="Q173" s="17">
        <v>43547.605641677481</v>
      </c>
      <c r="R173" s="17">
        <v>5520.2653601593902</v>
      </c>
      <c r="S173" s="18">
        <v>0</v>
      </c>
      <c r="T173" s="14" t="s">
        <v>110</v>
      </c>
      <c r="U173" s="14" t="s">
        <v>138</v>
      </c>
      <c r="V173" s="14" t="s">
        <v>1714</v>
      </c>
      <c r="W173" s="18">
        <v>4.9008472732884609</v>
      </c>
      <c r="X173" s="18">
        <v>1</v>
      </c>
      <c r="Y173" s="14" t="s">
        <v>138</v>
      </c>
      <c r="Z173" s="14" t="s">
        <v>138</v>
      </c>
      <c r="AA173" s="18" t="s">
        <v>138</v>
      </c>
      <c r="AB173" s="18" t="s">
        <v>138</v>
      </c>
      <c r="AC173" s="14" t="s">
        <v>138</v>
      </c>
      <c r="AD173" s="525">
        <v>147025.41819865385</v>
      </c>
      <c r="AE173" s="526">
        <v>99.86</v>
      </c>
      <c r="AF173" s="525">
        <v>3021289.7647057814</v>
      </c>
      <c r="AG173" s="526">
        <v>100.52352</v>
      </c>
      <c r="AH173" s="527">
        <v>20.577300000000001</v>
      </c>
      <c r="AI173" s="525">
        <v>49067.871001836866</v>
      </c>
      <c r="AJ173" s="525">
        <v>5520.2653601593902</v>
      </c>
      <c r="AK173" s="525">
        <v>43547.605641677481</v>
      </c>
      <c r="AL173" s="528">
        <v>46522</v>
      </c>
      <c r="AM173" s="525">
        <v>3090292.5181103372</v>
      </c>
      <c r="AN173" s="525">
        <v>0</v>
      </c>
      <c r="AO173" s="529" t="s">
        <v>138</v>
      </c>
      <c r="AP173" s="530">
        <v>0</v>
      </c>
      <c r="AQ173" s="529" t="s">
        <v>1728</v>
      </c>
      <c r="AR173" s="529" t="s">
        <v>138</v>
      </c>
      <c r="AS173" s="529" t="s">
        <v>1731</v>
      </c>
    </row>
    <row r="174" spans="1:45" x14ac:dyDescent="0.15">
      <c r="A174" s="14" t="s">
        <v>114</v>
      </c>
      <c r="B174" s="14" t="s">
        <v>119</v>
      </c>
      <c r="C174" s="14" t="s">
        <v>16</v>
      </c>
      <c r="D174" s="14" t="s">
        <v>246</v>
      </c>
      <c r="E174" s="14" t="s">
        <v>995</v>
      </c>
      <c r="F174" s="14" t="s">
        <v>1646</v>
      </c>
      <c r="G174" s="14" t="s">
        <v>138</v>
      </c>
      <c r="H174" s="14" t="s">
        <v>1697</v>
      </c>
      <c r="I174" s="17">
        <v>4635440.222915452</v>
      </c>
      <c r="J174" s="14" t="s">
        <v>2</v>
      </c>
      <c r="K174" s="17">
        <v>0</v>
      </c>
      <c r="L174" s="14" t="s">
        <v>1697</v>
      </c>
      <c r="M174" s="17">
        <v>4635440.222915452</v>
      </c>
      <c r="N174" s="14" t="s">
        <v>2</v>
      </c>
      <c r="O174" s="17">
        <v>0</v>
      </c>
      <c r="P174" s="17">
        <v>4561836.9461585144</v>
      </c>
      <c r="Q174" s="17">
        <v>64402.818153847395</v>
      </c>
      <c r="R174" s="17">
        <v>9200.4586030898936</v>
      </c>
      <c r="S174" s="18">
        <v>0</v>
      </c>
      <c r="T174" s="14" t="s">
        <v>110</v>
      </c>
      <c r="U174" s="14" t="s">
        <v>138</v>
      </c>
      <c r="V174" s="14" t="s">
        <v>1714</v>
      </c>
      <c r="W174" s="18">
        <v>4.9008472732884609</v>
      </c>
      <c r="X174" s="18">
        <v>1</v>
      </c>
      <c r="Y174" s="14" t="s">
        <v>138</v>
      </c>
      <c r="Z174" s="14" t="s">
        <v>138</v>
      </c>
      <c r="AA174" s="18" t="s">
        <v>138</v>
      </c>
      <c r="AB174" s="18" t="s">
        <v>138</v>
      </c>
      <c r="AC174" s="14" t="s">
        <v>138</v>
      </c>
      <c r="AD174" s="525">
        <v>220538.12729798074</v>
      </c>
      <c r="AE174" s="526">
        <v>99.93</v>
      </c>
      <c r="AF174" s="525">
        <v>4534984.2237787126</v>
      </c>
      <c r="AG174" s="526">
        <v>100.52352</v>
      </c>
      <c r="AH174" s="527">
        <v>20.577300000000001</v>
      </c>
      <c r="AI174" s="525">
        <v>73603.276756937281</v>
      </c>
      <c r="AJ174" s="525">
        <v>9200.4586030898936</v>
      </c>
      <c r="AK174" s="525">
        <v>64402.818153847395</v>
      </c>
      <c r="AL174" s="528">
        <v>46522</v>
      </c>
      <c r="AM174" s="525">
        <v>4635440.222915452</v>
      </c>
      <c r="AN174" s="525">
        <v>0</v>
      </c>
      <c r="AO174" s="529" t="s">
        <v>138</v>
      </c>
      <c r="AP174" s="530">
        <v>0</v>
      </c>
      <c r="AQ174" s="529" t="s">
        <v>1728</v>
      </c>
      <c r="AR174" s="529" t="s">
        <v>138</v>
      </c>
      <c r="AS174" s="529" t="s">
        <v>1731</v>
      </c>
    </row>
    <row r="175" spans="1:45" x14ac:dyDescent="0.15">
      <c r="A175" s="14" t="s">
        <v>114</v>
      </c>
      <c r="B175" s="14" t="s">
        <v>119</v>
      </c>
      <c r="C175" s="14" t="s">
        <v>16</v>
      </c>
      <c r="D175" s="14" t="s">
        <v>246</v>
      </c>
      <c r="E175" s="14" t="s">
        <v>995</v>
      </c>
      <c r="F175" s="14" t="s">
        <v>1646</v>
      </c>
      <c r="G175" s="14" t="s">
        <v>138</v>
      </c>
      <c r="H175" s="14" t="s">
        <v>1697</v>
      </c>
      <c r="I175" s="17">
        <v>3090292.56711881</v>
      </c>
      <c r="J175" s="14" t="s">
        <v>2</v>
      </c>
      <c r="K175" s="17">
        <v>0</v>
      </c>
      <c r="L175" s="14" t="s">
        <v>1697</v>
      </c>
      <c r="M175" s="17">
        <v>3090292.56711881</v>
      </c>
      <c r="N175" s="14" t="s">
        <v>2</v>
      </c>
      <c r="O175" s="17">
        <v>0</v>
      </c>
      <c r="P175" s="17">
        <v>3041224.6471085004</v>
      </c>
      <c r="Q175" s="17">
        <v>42780.917094244229</v>
      </c>
      <c r="R175" s="17">
        <v>6287.0029160653694</v>
      </c>
      <c r="S175" s="18">
        <v>0</v>
      </c>
      <c r="T175" s="14" t="s">
        <v>110</v>
      </c>
      <c r="U175" s="14" t="s">
        <v>138</v>
      </c>
      <c r="V175" s="14" t="s">
        <v>1714</v>
      </c>
      <c r="W175" s="18">
        <v>4.9008472732884609</v>
      </c>
      <c r="X175" s="18">
        <v>1</v>
      </c>
      <c r="Y175" s="14" t="s">
        <v>138</v>
      </c>
      <c r="Z175" s="14" t="s">
        <v>138</v>
      </c>
      <c r="AA175" s="18" t="s">
        <v>138</v>
      </c>
      <c r="AB175" s="18" t="s">
        <v>138</v>
      </c>
      <c r="AC175" s="14" t="s">
        <v>138</v>
      </c>
      <c r="AD175" s="525">
        <v>147025.41819865385</v>
      </c>
      <c r="AE175" s="526">
        <v>99.96</v>
      </c>
      <c r="AF175" s="525">
        <v>3024381.709250499</v>
      </c>
      <c r="AG175" s="526">
        <v>100.52352</v>
      </c>
      <c r="AH175" s="527">
        <v>20.577300000000001</v>
      </c>
      <c r="AI175" s="525">
        <v>49067.920010309601</v>
      </c>
      <c r="AJ175" s="525">
        <v>6287.0029160653694</v>
      </c>
      <c r="AK175" s="525">
        <v>42780.917094244229</v>
      </c>
      <c r="AL175" s="528">
        <v>46522</v>
      </c>
      <c r="AM175" s="525">
        <v>3090292.56711881</v>
      </c>
      <c r="AN175" s="525">
        <v>0</v>
      </c>
      <c r="AO175" s="529" t="s">
        <v>138</v>
      </c>
      <c r="AP175" s="530">
        <v>0</v>
      </c>
      <c r="AQ175" s="529" t="s">
        <v>1728</v>
      </c>
      <c r="AR175" s="529" t="s">
        <v>138</v>
      </c>
      <c r="AS175" s="529" t="s">
        <v>1731</v>
      </c>
    </row>
    <row r="176" spans="1:45" x14ac:dyDescent="0.15">
      <c r="A176" s="14" t="s">
        <v>114</v>
      </c>
      <c r="B176" s="14" t="s">
        <v>119</v>
      </c>
      <c r="C176" s="14" t="s">
        <v>16</v>
      </c>
      <c r="D176" s="14" t="s">
        <v>246</v>
      </c>
      <c r="E176" s="14" t="s">
        <v>995</v>
      </c>
      <c r="F176" s="14" t="s">
        <v>1646</v>
      </c>
      <c r="G176" s="14" t="s">
        <v>138</v>
      </c>
      <c r="H176" s="14" t="s">
        <v>1697</v>
      </c>
      <c r="I176" s="17">
        <v>1030096.5912119547</v>
      </c>
      <c r="J176" s="14" t="s">
        <v>2</v>
      </c>
      <c r="K176" s="17">
        <v>0</v>
      </c>
      <c r="L176" s="14" t="s">
        <v>1697</v>
      </c>
      <c r="M176" s="17">
        <v>1030096.5912119547</v>
      </c>
      <c r="N176" s="14" t="s">
        <v>2</v>
      </c>
      <c r="O176" s="17">
        <v>0</v>
      </c>
      <c r="P176" s="17">
        <v>1013741.5327000093</v>
      </c>
      <c r="Q176" s="17">
        <v>14157.175535293843</v>
      </c>
      <c r="R176" s="17">
        <v>2197.882976651676</v>
      </c>
      <c r="S176" s="18">
        <v>0</v>
      </c>
      <c r="T176" s="14" t="s">
        <v>110</v>
      </c>
      <c r="U176" s="14" t="s">
        <v>138</v>
      </c>
      <c r="V176" s="14" t="s">
        <v>1714</v>
      </c>
      <c r="W176" s="18">
        <v>4.9008472732884609</v>
      </c>
      <c r="X176" s="18">
        <v>1</v>
      </c>
      <c r="Y176" s="14" t="s">
        <v>138</v>
      </c>
      <c r="Z176" s="14" t="s">
        <v>138</v>
      </c>
      <c r="AA176" s="18" t="s">
        <v>138</v>
      </c>
      <c r="AB176" s="18" t="s">
        <v>138</v>
      </c>
      <c r="AC176" s="14" t="s">
        <v>138</v>
      </c>
      <c r="AD176" s="525">
        <v>49008.472732884613</v>
      </c>
      <c r="AE176" s="526">
        <v>99.94</v>
      </c>
      <c r="AF176" s="525">
        <v>1007888.2057591572</v>
      </c>
      <c r="AG176" s="526">
        <v>100.52352</v>
      </c>
      <c r="AH176" s="527">
        <v>20.577300000000001</v>
      </c>
      <c r="AI176" s="525">
        <v>16355.058511945519</v>
      </c>
      <c r="AJ176" s="525">
        <v>2197.882976651676</v>
      </c>
      <c r="AK176" s="525">
        <v>14157.175535293843</v>
      </c>
      <c r="AL176" s="528">
        <v>46522</v>
      </c>
      <c r="AM176" s="525">
        <v>1030096.5912119548</v>
      </c>
      <c r="AN176" s="525">
        <v>0</v>
      </c>
      <c r="AO176" s="529" t="s">
        <v>138</v>
      </c>
      <c r="AP176" s="530">
        <v>0</v>
      </c>
      <c r="AQ176" s="529" t="s">
        <v>1728</v>
      </c>
      <c r="AR176" s="529" t="s">
        <v>138</v>
      </c>
      <c r="AS176" s="529" t="s">
        <v>1731</v>
      </c>
    </row>
    <row r="177" spans="1:45" x14ac:dyDescent="0.15">
      <c r="A177" s="14" t="s">
        <v>114</v>
      </c>
      <c r="B177" s="14" t="s">
        <v>119</v>
      </c>
      <c r="C177" s="14" t="s">
        <v>16</v>
      </c>
      <c r="D177" s="14" t="s">
        <v>246</v>
      </c>
      <c r="E177" s="14" t="s">
        <v>995</v>
      </c>
      <c r="F177" s="14" t="s">
        <v>1646</v>
      </c>
      <c r="G177" s="14" t="s">
        <v>138</v>
      </c>
      <c r="H177" s="14" t="s">
        <v>1697</v>
      </c>
      <c r="I177" s="17">
        <v>54595192.111815609</v>
      </c>
      <c r="J177" s="14" t="s">
        <v>2</v>
      </c>
      <c r="K177" s="17">
        <v>0</v>
      </c>
      <c r="L177" s="14" t="s">
        <v>1697</v>
      </c>
      <c r="M177" s="17">
        <v>54595192.111815609</v>
      </c>
      <c r="N177" s="14" t="s">
        <v>2</v>
      </c>
      <c r="O177" s="17">
        <v>0</v>
      </c>
      <c r="P177" s="17">
        <v>53728301.96822758</v>
      </c>
      <c r="Q177" s="17">
        <v>734147.55864875705</v>
      </c>
      <c r="R177" s="17">
        <v>132742.58493927287</v>
      </c>
      <c r="S177" s="18">
        <v>0</v>
      </c>
      <c r="T177" s="14" t="s">
        <v>110</v>
      </c>
      <c r="U177" s="14" t="s">
        <v>138</v>
      </c>
      <c r="V177" s="14" t="s">
        <v>1714</v>
      </c>
      <c r="W177" s="18">
        <v>4.9008472732884609</v>
      </c>
      <c r="X177" s="18">
        <v>1</v>
      </c>
      <c r="Y177" s="14" t="s">
        <v>138</v>
      </c>
      <c r="Z177" s="14" t="s">
        <v>138</v>
      </c>
      <c r="AA177" s="18" t="s">
        <v>138</v>
      </c>
      <c r="AB177" s="18" t="s">
        <v>138</v>
      </c>
      <c r="AC177" s="14" t="s">
        <v>138</v>
      </c>
      <c r="AD177" s="525">
        <v>2597449.0548428842</v>
      </c>
      <c r="AE177" s="526">
        <v>100.2</v>
      </c>
      <c r="AF177" s="525">
        <v>53557363.012784332</v>
      </c>
      <c r="AG177" s="526">
        <v>100.52352</v>
      </c>
      <c r="AH177" s="527">
        <v>20.577300000000001</v>
      </c>
      <c r="AI177" s="525">
        <v>866890.1435880299</v>
      </c>
      <c r="AJ177" s="525">
        <v>132742.58493927287</v>
      </c>
      <c r="AK177" s="525">
        <v>734147.55864875705</v>
      </c>
      <c r="AL177" s="528">
        <v>46522</v>
      </c>
      <c r="AM177" s="525">
        <v>54595192.111815609</v>
      </c>
      <c r="AN177" s="525">
        <v>0</v>
      </c>
      <c r="AO177" s="529" t="s">
        <v>138</v>
      </c>
      <c r="AP177" s="530">
        <v>0</v>
      </c>
      <c r="AQ177" s="529" t="s">
        <v>1728</v>
      </c>
      <c r="AR177" s="529" t="s">
        <v>138</v>
      </c>
      <c r="AS177" s="529" t="s">
        <v>1731</v>
      </c>
    </row>
    <row r="178" spans="1:45" x14ac:dyDescent="0.15">
      <c r="A178" s="14" t="s">
        <v>114</v>
      </c>
      <c r="B178" s="14" t="s">
        <v>119</v>
      </c>
      <c r="C178" s="14" t="s">
        <v>16</v>
      </c>
      <c r="D178" s="14" t="s">
        <v>246</v>
      </c>
      <c r="E178" s="14" t="s">
        <v>995</v>
      </c>
      <c r="F178" s="14" t="s">
        <v>1646</v>
      </c>
      <c r="G178" s="14" t="s">
        <v>138</v>
      </c>
      <c r="H178" s="14" t="s">
        <v>1697</v>
      </c>
      <c r="I178" s="17">
        <v>3090292.56711881</v>
      </c>
      <c r="J178" s="14" t="s">
        <v>2</v>
      </c>
      <c r="K178" s="17">
        <v>0</v>
      </c>
      <c r="L178" s="14" t="s">
        <v>1697</v>
      </c>
      <c r="M178" s="17">
        <v>3090292.56711881</v>
      </c>
      <c r="N178" s="14" t="s">
        <v>2</v>
      </c>
      <c r="O178" s="17">
        <v>0</v>
      </c>
      <c r="P178" s="17">
        <v>3041224.6471085004</v>
      </c>
      <c r="Q178" s="17">
        <v>41247.539999377739</v>
      </c>
      <c r="R178" s="17">
        <v>7820.3800109318636</v>
      </c>
      <c r="S178" s="18">
        <v>0</v>
      </c>
      <c r="T178" s="14" t="s">
        <v>110</v>
      </c>
      <c r="U178" s="14" t="s">
        <v>138</v>
      </c>
      <c r="V178" s="14" t="s">
        <v>1714</v>
      </c>
      <c r="W178" s="18">
        <v>4.9008472732884609</v>
      </c>
      <c r="X178" s="18">
        <v>1</v>
      </c>
      <c r="Y178" s="14" t="s">
        <v>138</v>
      </c>
      <c r="Z178" s="14" t="s">
        <v>138</v>
      </c>
      <c r="AA178" s="18" t="s">
        <v>138</v>
      </c>
      <c r="AB178" s="18" t="s">
        <v>138</v>
      </c>
      <c r="AC178" s="14" t="s">
        <v>138</v>
      </c>
      <c r="AD178" s="525">
        <v>147025.41819865385</v>
      </c>
      <c r="AE178" s="526">
        <v>100.12</v>
      </c>
      <c r="AF178" s="525">
        <v>3029104.3617169308</v>
      </c>
      <c r="AG178" s="526">
        <v>100.52352</v>
      </c>
      <c r="AH178" s="527">
        <v>20.577300000000001</v>
      </c>
      <c r="AI178" s="525">
        <v>49067.920010309601</v>
      </c>
      <c r="AJ178" s="525">
        <v>7820.3800109318636</v>
      </c>
      <c r="AK178" s="525">
        <v>41247.539999377739</v>
      </c>
      <c r="AL178" s="528">
        <v>46522</v>
      </c>
      <c r="AM178" s="525">
        <v>3090292.56711881</v>
      </c>
      <c r="AN178" s="525">
        <v>0</v>
      </c>
      <c r="AO178" s="529" t="s">
        <v>138</v>
      </c>
      <c r="AP178" s="530">
        <v>0</v>
      </c>
      <c r="AQ178" s="529" t="s">
        <v>1728</v>
      </c>
      <c r="AR178" s="529" t="s">
        <v>138</v>
      </c>
      <c r="AS178" s="529" t="s">
        <v>1731</v>
      </c>
    </row>
    <row r="179" spans="1:45" x14ac:dyDescent="0.15">
      <c r="A179" s="14" t="s">
        <v>114</v>
      </c>
      <c r="B179" s="14" t="s">
        <v>119</v>
      </c>
      <c r="C179" s="14" t="s">
        <v>16</v>
      </c>
      <c r="D179" s="14" t="s">
        <v>246</v>
      </c>
      <c r="E179" s="14" t="s">
        <v>995</v>
      </c>
      <c r="F179" s="14" t="s">
        <v>1646</v>
      </c>
      <c r="G179" s="14" t="s">
        <v>138</v>
      </c>
      <c r="H179" s="14" t="s">
        <v>1697</v>
      </c>
      <c r="I179" s="17">
        <v>3193302.7898374419</v>
      </c>
      <c r="J179" s="14" t="s">
        <v>2</v>
      </c>
      <c r="K179" s="17">
        <v>0</v>
      </c>
      <c r="L179" s="14" t="s">
        <v>1697</v>
      </c>
      <c r="M179" s="17">
        <v>3193302.7898374419</v>
      </c>
      <c r="N179" s="14" t="s">
        <v>2</v>
      </c>
      <c r="O179" s="17">
        <v>0</v>
      </c>
      <c r="P179" s="17">
        <v>3142598.7709734179</v>
      </c>
      <c r="Q179" s="17">
        <v>42147.580601117166</v>
      </c>
      <c r="R179" s="17">
        <v>8556.4382629070569</v>
      </c>
      <c r="S179" s="18">
        <v>0</v>
      </c>
      <c r="T179" s="14" t="s">
        <v>110</v>
      </c>
      <c r="U179" s="14" t="s">
        <v>138</v>
      </c>
      <c r="V179" s="14" t="s">
        <v>1714</v>
      </c>
      <c r="W179" s="18">
        <v>4.9008472732884609</v>
      </c>
      <c r="X179" s="18">
        <v>1</v>
      </c>
      <c r="Y179" s="14" t="s">
        <v>138</v>
      </c>
      <c r="Z179" s="14" t="s">
        <v>138</v>
      </c>
      <c r="AA179" s="18" t="s">
        <v>138</v>
      </c>
      <c r="AB179" s="18" t="s">
        <v>138</v>
      </c>
      <c r="AC179" s="14" t="s">
        <v>138</v>
      </c>
      <c r="AD179" s="525">
        <v>151926.26547194229</v>
      </c>
      <c r="AE179" s="526">
        <v>100.24</v>
      </c>
      <c r="AF179" s="525">
        <v>3133791.5563555364</v>
      </c>
      <c r="AG179" s="526">
        <v>100.52352</v>
      </c>
      <c r="AH179" s="527">
        <v>20.577300000000001</v>
      </c>
      <c r="AI179" s="525">
        <v>50704.01886402422</v>
      </c>
      <c r="AJ179" s="525">
        <v>8556.4382629070569</v>
      </c>
      <c r="AK179" s="525">
        <v>42147.580601117166</v>
      </c>
      <c r="AL179" s="528">
        <v>46522</v>
      </c>
      <c r="AM179" s="525">
        <v>3193302.7898374423</v>
      </c>
      <c r="AN179" s="525">
        <v>0</v>
      </c>
      <c r="AO179" s="529" t="s">
        <v>138</v>
      </c>
      <c r="AP179" s="530">
        <v>0</v>
      </c>
      <c r="AQ179" s="529" t="s">
        <v>1728</v>
      </c>
      <c r="AR179" s="529" t="s">
        <v>138</v>
      </c>
      <c r="AS179" s="529" t="s">
        <v>1731</v>
      </c>
    </row>
    <row r="180" spans="1:45" x14ac:dyDescent="0.15">
      <c r="A180" s="14" t="s">
        <v>114</v>
      </c>
      <c r="B180" s="14" t="s">
        <v>119</v>
      </c>
      <c r="C180" s="14" t="s">
        <v>16</v>
      </c>
      <c r="D180" s="14" t="s">
        <v>246</v>
      </c>
      <c r="E180" s="14" t="s">
        <v>995</v>
      </c>
      <c r="F180" s="14" t="s">
        <v>1646</v>
      </c>
      <c r="G180" s="14" t="s">
        <v>138</v>
      </c>
      <c r="H180" s="14" t="s">
        <v>1697</v>
      </c>
      <c r="I180" s="17">
        <v>4738450.4946425566</v>
      </c>
      <c r="J180" s="14" t="s">
        <v>2</v>
      </c>
      <c r="K180" s="17">
        <v>0</v>
      </c>
      <c r="L180" s="14" t="s">
        <v>1697</v>
      </c>
      <c r="M180" s="17">
        <v>4738450.4946425566</v>
      </c>
      <c r="N180" s="14" t="s">
        <v>2</v>
      </c>
      <c r="O180" s="17">
        <v>0</v>
      </c>
      <c r="P180" s="17">
        <v>4663211.1190319043</v>
      </c>
      <c r="Q180" s="17">
        <v>53372.922272111653</v>
      </c>
      <c r="R180" s="17">
        <v>21866.453338540257</v>
      </c>
      <c r="S180" s="18">
        <v>0</v>
      </c>
      <c r="T180" s="14" t="s">
        <v>110</v>
      </c>
      <c r="U180" s="14" t="s">
        <v>138</v>
      </c>
      <c r="V180" s="14" t="s">
        <v>1714</v>
      </c>
      <c r="W180" s="18">
        <v>4.9008472732884609</v>
      </c>
      <c r="X180" s="18">
        <v>1</v>
      </c>
      <c r="Y180" s="14" t="s">
        <v>138</v>
      </c>
      <c r="Z180" s="14" t="s">
        <v>138</v>
      </c>
      <c r="AA180" s="18" t="s">
        <v>138</v>
      </c>
      <c r="AB180" s="18" t="s">
        <v>138</v>
      </c>
      <c r="AC180" s="14" t="s">
        <v>138</v>
      </c>
      <c r="AD180" s="525">
        <v>225438.97457126921</v>
      </c>
      <c r="AE180" s="526">
        <v>100.28</v>
      </c>
      <c r="AF180" s="525">
        <v>4652345.8426100779</v>
      </c>
      <c r="AG180" s="526">
        <v>100.52352</v>
      </c>
      <c r="AH180" s="527">
        <v>20.577300000000001</v>
      </c>
      <c r="AI180" s="525">
        <v>75239.375610651914</v>
      </c>
      <c r="AJ180" s="525">
        <v>21866.453338540257</v>
      </c>
      <c r="AK180" s="525">
        <v>53372.922272111653</v>
      </c>
      <c r="AL180" s="528">
        <v>46522</v>
      </c>
      <c r="AM180" s="525">
        <v>4738450.4946425557</v>
      </c>
      <c r="AN180" s="525">
        <v>0</v>
      </c>
      <c r="AO180" s="529" t="s">
        <v>138</v>
      </c>
      <c r="AP180" s="530">
        <v>0</v>
      </c>
      <c r="AQ180" s="529" t="s">
        <v>1728</v>
      </c>
      <c r="AR180" s="529" t="s">
        <v>138</v>
      </c>
      <c r="AS180" s="529" t="s">
        <v>1731</v>
      </c>
    </row>
    <row r="181" spans="1:45" x14ac:dyDescent="0.15">
      <c r="A181" s="14" t="s">
        <v>114</v>
      </c>
      <c r="B181" s="14" t="s">
        <v>119</v>
      </c>
      <c r="C181" s="14" t="s">
        <v>16</v>
      </c>
      <c r="D181" s="14" t="s">
        <v>246</v>
      </c>
      <c r="E181" s="14" t="s">
        <v>995</v>
      </c>
      <c r="F181" s="14" t="s">
        <v>1646</v>
      </c>
      <c r="G181" s="14" t="s">
        <v>138</v>
      </c>
      <c r="H181" s="14" t="s">
        <v>1697</v>
      </c>
      <c r="I181" s="17">
        <v>7622723.057400357</v>
      </c>
      <c r="J181" s="14" t="s">
        <v>2</v>
      </c>
      <c r="K181" s="17">
        <v>0</v>
      </c>
      <c r="L181" s="14" t="s">
        <v>1697</v>
      </c>
      <c r="M181" s="17">
        <v>7622723.057400357</v>
      </c>
      <c r="N181" s="14" t="s">
        <v>2</v>
      </c>
      <c r="O181" s="17">
        <v>0</v>
      </c>
      <c r="P181" s="17">
        <v>7501687.4203936243</v>
      </c>
      <c r="Q181" s="17">
        <v>84724.377406428932</v>
      </c>
      <c r="R181" s="17">
        <v>36311.259600303398</v>
      </c>
      <c r="S181" s="18">
        <v>0</v>
      </c>
      <c r="T181" s="14" t="s">
        <v>110</v>
      </c>
      <c r="U181" s="14" t="s">
        <v>138</v>
      </c>
      <c r="V181" s="14" t="s">
        <v>1714</v>
      </c>
      <c r="W181" s="18">
        <v>4.9008472732884609</v>
      </c>
      <c r="X181" s="18">
        <v>1</v>
      </c>
      <c r="Y181" s="14" t="s">
        <v>138</v>
      </c>
      <c r="Z181" s="14" t="s">
        <v>138</v>
      </c>
      <c r="AA181" s="18" t="s">
        <v>138</v>
      </c>
      <c r="AB181" s="18" t="s">
        <v>138</v>
      </c>
      <c r="AC181" s="14" t="s">
        <v>138</v>
      </c>
      <c r="AD181" s="525">
        <v>362662.69822334615</v>
      </c>
      <c r="AE181" s="526">
        <v>100.3</v>
      </c>
      <c r="AF181" s="525">
        <v>7485492.0314858425</v>
      </c>
      <c r="AG181" s="526">
        <v>100.52352</v>
      </c>
      <c r="AH181" s="527">
        <v>20.577300000000001</v>
      </c>
      <c r="AI181" s="525">
        <v>121035.63700673233</v>
      </c>
      <c r="AJ181" s="525">
        <v>36311.259600303398</v>
      </c>
      <c r="AK181" s="525">
        <v>84724.377406428932</v>
      </c>
      <c r="AL181" s="528">
        <v>46522</v>
      </c>
      <c r="AM181" s="525">
        <v>7622723.057400357</v>
      </c>
      <c r="AN181" s="525">
        <v>0</v>
      </c>
      <c r="AO181" s="529" t="s">
        <v>138</v>
      </c>
      <c r="AP181" s="530">
        <v>0</v>
      </c>
      <c r="AQ181" s="529" t="s">
        <v>1728</v>
      </c>
      <c r="AR181" s="529" t="s">
        <v>138</v>
      </c>
      <c r="AS181" s="529" t="s">
        <v>1731</v>
      </c>
    </row>
    <row r="182" spans="1:45" x14ac:dyDescent="0.15">
      <c r="A182" s="14" t="s">
        <v>114</v>
      </c>
      <c r="B182" s="14" t="s">
        <v>119</v>
      </c>
      <c r="C182" s="14" t="s">
        <v>16</v>
      </c>
      <c r="D182" s="14" t="s">
        <v>246</v>
      </c>
      <c r="E182" s="14" t="s">
        <v>995</v>
      </c>
      <c r="F182" s="14" t="s">
        <v>1646</v>
      </c>
      <c r="G182" s="14" t="s">
        <v>138</v>
      </c>
      <c r="H182" s="14" t="s">
        <v>1697</v>
      </c>
      <c r="I182" s="17">
        <v>5047478.6633663429</v>
      </c>
      <c r="J182" s="14" t="s">
        <v>2</v>
      </c>
      <c r="K182" s="17">
        <v>0</v>
      </c>
      <c r="L182" s="14" t="s">
        <v>1697</v>
      </c>
      <c r="M182" s="17">
        <v>5047478.6633663429</v>
      </c>
      <c r="N182" s="14" t="s">
        <v>2</v>
      </c>
      <c r="O182" s="17">
        <v>0</v>
      </c>
      <c r="P182" s="17">
        <v>4967333.5886436021</v>
      </c>
      <c r="Q182" s="17">
        <v>55600.259340875789</v>
      </c>
      <c r="R182" s="17">
        <v>24544.815381865134</v>
      </c>
      <c r="S182" s="18">
        <v>0</v>
      </c>
      <c r="T182" s="14" t="s">
        <v>110</v>
      </c>
      <c r="U182" s="14" t="s">
        <v>138</v>
      </c>
      <c r="V182" s="14" t="s">
        <v>1714</v>
      </c>
      <c r="W182" s="18">
        <v>4.9008472732884609</v>
      </c>
      <c r="X182" s="18">
        <v>1</v>
      </c>
      <c r="Y182" s="14" t="s">
        <v>138</v>
      </c>
      <c r="Z182" s="14" t="s">
        <v>138</v>
      </c>
      <c r="AA182" s="18" t="s">
        <v>138</v>
      </c>
      <c r="AB182" s="18" t="s">
        <v>138</v>
      </c>
      <c r="AC182" s="14" t="s">
        <v>138</v>
      </c>
      <c r="AD182" s="525">
        <v>240141.51639113459</v>
      </c>
      <c r="AE182" s="526">
        <v>100.25</v>
      </c>
      <c r="AF182" s="525">
        <v>4953891.8387932628</v>
      </c>
      <c r="AG182" s="526">
        <v>100.52352</v>
      </c>
      <c r="AH182" s="527">
        <v>20.577300000000001</v>
      </c>
      <c r="AI182" s="525">
        <v>80145.07472274093</v>
      </c>
      <c r="AJ182" s="525">
        <v>24544.815381865134</v>
      </c>
      <c r="AK182" s="525">
        <v>55600.259340875789</v>
      </c>
      <c r="AL182" s="528">
        <v>46522</v>
      </c>
      <c r="AM182" s="525">
        <v>5047478.6633663429</v>
      </c>
      <c r="AN182" s="525">
        <v>0</v>
      </c>
      <c r="AO182" s="529" t="s">
        <v>138</v>
      </c>
      <c r="AP182" s="530">
        <v>0</v>
      </c>
      <c r="AQ182" s="529" t="s">
        <v>1728</v>
      </c>
      <c r="AR182" s="529" t="s">
        <v>138</v>
      </c>
      <c r="AS182" s="529" t="s">
        <v>1731</v>
      </c>
    </row>
    <row r="183" spans="1:45" x14ac:dyDescent="0.15">
      <c r="A183" s="14" t="s">
        <v>114</v>
      </c>
      <c r="B183" s="14" t="s">
        <v>119</v>
      </c>
      <c r="C183" s="14" t="s">
        <v>16</v>
      </c>
      <c r="D183" s="14" t="s">
        <v>246</v>
      </c>
      <c r="E183" s="14" t="s">
        <v>995</v>
      </c>
      <c r="F183" s="14" t="s">
        <v>1646</v>
      </c>
      <c r="G183" s="14" t="s">
        <v>138</v>
      </c>
      <c r="H183" s="14" t="s">
        <v>1697</v>
      </c>
      <c r="I183" s="17">
        <v>7416705.0623867298</v>
      </c>
      <c r="J183" s="14" t="s">
        <v>2</v>
      </c>
      <c r="K183" s="17">
        <v>0</v>
      </c>
      <c r="L183" s="14" t="s">
        <v>1697</v>
      </c>
      <c r="M183" s="17">
        <v>7416705.0623867298</v>
      </c>
      <c r="N183" s="14" t="s">
        <v>2</v>
      </c>
      <c r="O183" s="17">
        <v>0</v>
      </c>
      <c r="P183" s="17">
        <v>7298939.1236553174</v>
      </c>
      <c r="Q183" s="17">
        <v>81332.010923858659</v>
      </c>
      <c r="R183" s="17">
        <v>36433.92780755381</v>
      </c>
      <c r="S183" s="18">
        <v>0</v>
      </c>
      <c r="T183" s="14" t="s">
        <v>110</v>
      </c>
      <c r="U183" s="14" t="s">
        <v>138</v>
      </c>
      <c r="V183" s="14" t="s">
        <v>1714</v>
      </c>
      <c r="W183" s="18">
        <v>4.9008472732884609</v>
      </c>
      <c r="X183" s="18">
        <v>1</v>
      </c>
      <c r="Y183" s="14" t="s">
        <v>138</v>
      </c>
      <c r="Z183" s="14" t="s">
        <v>138</v>
      </c>
      <c r="AA183" s="18" t="s">
        <v>138</v>
      </c>
      <c r="AB183" s="18" t="s">
        <v>138</v>
      </c>
      <c r="AC183" s="14" t="s">
        <v>138</v>
      </c>
      <c r="AD183" s="525">
        <v>352861.00367676921</v>
      </c>
      <c r="AE183" s="526">
        <v>100.25</v>
      </c>
      <c r="AF183" s="525">
        <v>7279354.9458834752</v>
      </c>
      <c r="AG183" s="526">
        <v>100.52352</v>
      </c>
      <c r="AH183" s="527">
        <v>20.577300000000001</v>
      </c>
      <c r="AI183" s="525">
        <v>117765.93873141246</v>
      </c>
      <c r="AJ183" s="525">
        <v>36433.92780755381</v>
      </c>
      <c r="AK183" s="525">
        <v>81332.010923858659</v>
      </c>
      <c r="AL183" s="528">
        <v>46522</v>
      </c>
      <c r="AM183" s="525">
        <v>7416705.0623867298</v>
      </c>
      <c r="AN183" s="525">
        <v>0</v>
      </c>
      <c r="AO183" s="529" t="s">
        <v>138</v>
      </c>
      <c r="AP183" s="530">
        <v>0</v>
      </c>
      <c r="AQ183" s="529" t="s">
        <v>1728</v>
      </c>
      <c r="AR183" s="529" t="s">
        <v>138</v>
      </c>
      <c r="AS183" s="529" t="s">
        <v>1731</v>
      </c>
    </row>
    <row r="184" spans="1:45" x14ac:dyDescent="0.15">
      <c r="A184" s="14" t="s">
        <v>114</v>
      </c>
      <c r="B184" s="14" t="s">
        <v>119</v>
      </c>
      <c r="C184" s="14" t="s">
        <v>16</v>
      </c>
      <c r="D184" s="14" t="s">
        <v>246</v>
      </c>
      <c r="E184" s="14" t="s">
        <v>995</v>
      </c>
      <c r="F184" s="14" t="s">
        <v>1646</v>
      </c>
      <c r="G184" s="14" t="s">
        <v>138</v>
      </c>
      <c r="H184" s="14" t="s">
        <v>1697</v>
      </c>
      <c r="I184" s="17">
        <v>3090292.8611696465</v>
      </c>
      <c r="J184" s="14" t="s">
        <v>2</v>
      </c>
      <c r="K184" s="17">
        <v>0</v>
      </c>
      <c r="L184" s="14" t="s">
        <v>1697</v>
      </c>
      <c r="M184" s="17">
        <v>3090292.8611696465</v>
      </c>
      <c r="N184" s="14" t="s">
        <v>2</v>
      </c>
      <c r="O184" s="17">
        <v>0</v>
      </c>
      <c r="P184" s="17">
        <v>3041224.6471085004</v>
      </c>
      <c r="Q184" s="17">
        <v>33274.057519628339</v>
      </c>
      <c r="R184" s="17">
        <v>15794.156541517656</v>
      </c>
      <c r="S184" s="18">
        <v>0</v>
      </c>
      <c r="T184" s="14" t="s">
        <v>110</v>
      </c>
      <c r="U184" s="14" t="s">
        <v>138</v>
      </c>
      <c r="V184" s="14" t="s">
        <v>1714</v>
      </c>
      <c r="W184" s="18">
        <v>4.9008472732884609</v>
      </c>
      <c r="X184" s="18">
        <v>1</v>
      </c>
      <c r="Y184" s="14" t="s">
        <v>138</v>
      </c>
      <c r="Z184" s="14" t="s">
        <v>138</v>
      </c>
      <c r="AA184" s="18" t="s">
        <v>138</v>
      </c>
      <c r="AB184" s="18" t="s">
        <v>138</v>
      </c>
      <c r="AC184" s="14" t="s">
        <v>138</v>
      </c>
      <c r="AD184" s="525">
        <v>147025.41819865385</v>
      </c>
      <c r="AE184" s="526">
        <v>100.14</v>
      </c>
      <c r="AF184" s="525">
        <v>3029806.2120549385</v>
      </c>
      <c r="AG184" s="526">
        <v>100.52352</v>
      </c>
      <c r="AH184" s="527">
        <v>20.577300000000001</v>
      </c>
      <c r="AI184" s="525">
        <v>49068.214061145998</v>
      </c>
      <c r="AJ184" s="525">
        <v>15794.156541517656</v>
      </c>
      <c r="AK184" s="525">
        <v>33274.057519628339</v>
      </c>
      <c r="AL184" s="528">
        <v>46522</v>
      </c>
      <c r="AM184" s="525">
        <v>3090292.8611696465</v>
      </c>
      <c r="AN184" s="525">
        <v>0</v>
      </c>
      <c r="AO184" s="529" t="s">
        <v>138</v>
      </c>
      <c r="AP184" s="530">
        <v>0</v>
      </c>
      <c r="AQ184" s="529" t="s">
        <v>1728</v>
      </c>
      <c r="AR184" s="529" t="s">
        <v>138</v>
      </c>
      <c r="AS184" s="529" t="s">
        <v>1731</v>
      </c>
    </row>
    <row r="185" spans="1:45" x14ac:dyDescent="0.15">
      <c r="A185" s="14" t="s">
        <v>114</v>
      </c>
      <c r="B185" s="14" t="s">
        <v>119</v>
      </c>
      <c r="C185" s="14" t="s">
        <v>16</v>
      </c>
      <c r="D185" s="14" t="s">
        <v>246</v>
      </c>
      <c r="E185" s="14" t="s">
        <v>995</v>
      </c>
      <c r="F185" s="14" t="s">
        <v>1646</v>
      </c>
      <c r="G185" s="14" t="s">
        <v>138</v>
      </c>
      <c r="H185" s="14" t="s">
        <v>1697</v>
      </c>
      <c r="I185" s="17">
        <v>2575244.4430424874</v>
      </c>
      <c r="J185" s="14" t="s">
        <v>2</v>
      </c>
      <c r="K185" s="17">
        <v>0</v>
      </c>
      <c r="L185" s="14" t="s">
        <v>1697</v>
      </c>
      <c r="M185" s="17">
        <v>2575244.4430424874</v>
      </c>
      <c r="N185" s="14" t="s">
        <v>2</v>
      </c>
      <c r="O185" s="17">
        <v>0</v>
      </c>
      <c r="P185" s="17">
        <v>2534353.880758496</v>
      </c>
      <c r="Q185" s="17">
        <v>27600.98374148782</v>
      </c>
      <c r="R185" s="17">
        <v>13289.578542503587</v>
      </c>
      <c r="S185" s="18">
        <v>0</v>
      </c>
      <c r="T185" s="14" t="s">
        <v>110</v>
      </c>
      <c r="U185" s="14" t="s">
        <v>138</v>
      </c>
      <c r="V185" s="14" t="s">
        <v>1714</v>
      </c>
      <c r="W185" s="18">
        <v>4.9008472732884609</v>
      </c>
      <c r="X185" s="18">
        <v>1</v>
      </c>
      <c r="Y185" s="14" t="s">
        <v>138</v>
      </c>
      <c r="Z185" s="14" t="s">
        <v>138</v>
      </c>
      <c r="AA185" s="18" t="s">
        <v>138</v>
      </c>
      <c r="AB185" s="18" t="s">
        <v>138</v>
      </c>
      <c r="AC185" s="14" t="s">
        <v>138</v>
      </c>
      <c r="AD185" s="525">
        <v>122521.18183221153</v>
      </c>
      <c r="AE185" s="526">
        <v>100.34</v>
      </c>
      <c r="AF185" s="525">
        <v>2529870.7817067825</v>
      </c>
      <c r="AG185" s="526">
        <v>100.52352</v>
      </c>
      <c r="AH185" s="527">
        <v>20.577300000000001</v>
      </c>
      <c r="AI185" s="525">
        <v>40890.562283991407</v>
      </c>
      <c r="AJ185" s="525">
        <v>13289.578542503587</v>
      </c>
      <c r="AK185" s="525">
        <v>27600.98374148782</v>
      </c>
      <c r="AL185" s="528">
        <v>46522</v>
      </c>
      <c r="AM185" s="525">
        <v>2575244.4430424874</v>
      </c>
      <c r="AN185" s="525">
        <v>0</v>
      </c>
      <c r="AO185" s="529" t="s">
        <v>138</v>
      </c>
      <c r="AP185" s="530">
        <v>0</v>
      </c>
      <c r="AQ185" s="529" t="s">
        <v>1728</v>
      </c>
      <c r="AR185" s="529" t="s">
        <v>138</v>
      </c>
      <c r="AS185" s="529" t="s">
        <v>1731</v>
      </c>
    </row>
    <row r="186" spans="1:45" x14ac:dyDescent="0.15">
      <c r="A186" s="14" t="s">
        <v>114</v>
      </c>
      <c r="B186" s="14" t="s">
        <v>119</v>
      </c>
      <c r="C186" s="14" t="s">
        <v>16</v>
      </c>
      <c r="D186" s="14" t="s">
        <v>246</v>
      </c>
      <c r="E186" s="14" t="s">
        <v>995</v>
      </c>
      <c r="F186" s="14" t="s">
        <v>1646</v>
      </c>
      <c r="G186" s="14" t="s">
        <v>138</v>
      </c>
      <c r="H186" s="14" t="s">
        <v>1697</v>
      </c>
      <c r="I186" s="17">
        <v>6180585.7713477658</v>
      </c>
      <c r="J186" s="14" t="s">
        <v>2</v>
      </c>
      <c r="K186" s="17">
        <v>0</v>
      </c>
      <c r="L186" s="14" t="s">
        <v>1697</v>
      </c>
      <c r="M186" s="17">
        <v>6180585.7713477658</v>
      </c>
      <c r="N186" s="14" t="s">
        <v>2</v>
      </c>
      <c r="O186" s="17">
        <v>0</v>
      </c>
      <c r="P186" s="17">
        <v>6082449.2942170007</v>
      </c>
      <c r="Q186" s="17">
        <v>65934.774003004641</v>
      </c>
      <c r="R186" s="17">
        <v>32201.703127760095</v>
      </c>
      <c r="S186" s="18">
        <v>0</v>
      </c>
      <c r="T186" s="14" t="s">
        <v>110</v>
      </c>
      <c r="U186" s="14" t="s">
        <v>138</v>
      </c>
      <c r="V186" s="14" t="s">
        <v>1714</v>
      </c>
      <c r="W186" s="18">
        <v>4.9008472732884609</v>
      </c>
      <c r="X186" s="18">
        <v>1</v>
      </c>
      <c r="Y186" s="14" t="s">
        <v>138</v>
      </c>
      <c r="Z186" s="14" t="s">
        <v>138</v>
      </c>
      <c r="AA186" s="18" t="s">
        <v>138</v>
      </c>
      <c r="AB186" s="18" t="s">
        <v>138</v>
      </c>
      <c r="AC186" s="14" t="s">
        <v>138</v>
      </c>
      <c r="AD186" s="525">
        <v>294050.83639730769</v>
      </c>
      <c r="AE186" s="526">
        <v>100.43</v>
      </c>
      <c r="AF186" s="525">
        <v>6077026.6047260528</v>
      </c>
      <c r="AG186" s="526">
        <v>100.52352</v>
      </c>
      <c r="AH186" s="527">
        <v>20.577300000000001</v>
      </c>
      <c r="AI186" s="525">
        <v>98136.477130764732</v>
      </c>
      <c r="AJ186" s="525">
        <v>32201.703127760095</v>
      </c>
      <c r="AK186" s="525">
        <v>65934.774003004641</v>
      </c>
      <c r="AL186" s="528">
        <v>46522</v>
      </c>
      <c r="AM186" s="525">
        <v>6180585.7713477658</v>
      </c>
      <c r="AN186" s="525">
        <v>0</v>
      </c>
      <c r="AO186" s="529" t="s">
        <v>138</v>
      </c>
      <c r="AP186" s="530">
        <v>0</v>
      </c>
      <c r="AQ186" s="529" t="s">
        <v>1728</v>
      </c>
      <c r="AR186" s="529" t="s">
        <v>138</v>
      </c>
      <c r="AS186" s="529" t="s">
        <v>1731</v>
      </c>
    </row>
    <row r="187" spans="1:45" x14ac:dyDescent="0.15">
      <c r="A187" s="14" t="s">
        <v>114</v>
      </c>
      <c r="B187" s="14" t="s">
        <v>119</v>
      </c>
      <c r="C187" s="14" t="s">
        <v>16</v>
      </c>
      <c r="D187" s="14" t="s">
        <v>246</v>
      </c>
      <c r="E187" s="14" t="s">
        <v>995</v>
      </c>
      <c r="F187" s="14" t="s">
        <v>1646</v>
      </c>
      <c r="G187" s="14" t="s">
        <v>138</v>
      </c>
      <c r="H187" s="14" t="s">
        <v>1697</v>
      </c>
      <c r="I187" s="17">
        <v>4223399.8711341238</v>
      </c>
      <c r="J187" s="14" t="s">
        <v>2</v>
      </c>
      <c r="K187" s="17">
        <v>0</v>
      </c>
      <c r="L187" s="14" t="s">
        <v>1697</v>
      </c>
      <c r="M187" s="17">
        <v>4223399.8711341238</v>
      </c>
      <c r="N187" s="14" t="s">
        <v>2</v>
      </c>
      <c r="O187" s="17">
        <v>0</v>
      </c>
      <c r="P187" s="17">
        <v>4156340.3526818999</v>
      </c>
      <c r="Q187" s="17">
        <v>44845.497025062461</v>
      </c>
      <c r="R187" s="17">
        <v>22214.021427161875</v>
      </c>
      <c r="S187" s="18">
        <v>0</v>
      </c>
      <c r="T187" s="14" t="s">
        <v>110</v>
      </c>
      <c r="U187" s="14" t="s">
        <v>138</v>
      </c>
      <c r="V187" s="14" t="s">
        <v>1714</v>
      </c>
      <c r="W187" s="18">
        <v>4.9008472732884609</v>
      </c>
      <c r="X187" s="18">
        <v>1</v>
      </c>
      <c r="Y187" s="14" t="s">
        <v>138</v>
      </c>
      <c r="Z187" s="14" t="s">
        <v>138</v>
      </c>
      <c r="AA187" s="18" t="s">
        <v>138</v>
      </c>
      <c r="AB187" s="18" t="s">
        <v>138</v>
      </c>
      <c r="AC187" s="14" t="s">
        <v>138</v>
      </c>
      <c r="AD187" s="525">
        <v>200934.73820482692</v>
      </c>
      <c r="AE187" s="526">
        <v>100.48</v>
      </c>
      <c r="AF187" s="525">
        <v>4154644.316466033</v>
      </c>
      <c r="AG187" s="526">
        <v>100.52352</v>
      </c>
      <c r="AH187" s="527">
        <v>20.577300000000001</v>
      </c>
      <c r="AI187" s="525">
        <v>67059.518452224336</v>
      </c>
      <c r="AJ187" s="525">
        <v>22214.021427161875</v>
      </c>
      <c r="AK187" s="525">
        <v>44845.497025062461</v>
      </c>
      <c r="AL187" s="528">
        <v>46522</v>
      </c>
      <c r="AM187" s="525">
        <v>4223399.8711341247</v>
      </c>
      <c r="AN187" s="525">
        <v>0</v>
      </c>
      <c r="AO187" s="529" t="s">
        <v>138</v>
      </c>
      <c r="AP187" s="530">
        <v>0</v>
      </c>
      <c r="AQ187" s="529" t="s">
        <v>1728</v>
      </c>
      <c r="AR187" s="529" t="s">
        <v>138</v>
      </c>
      <c r="AS187" s="529" t="s">
        <v>1731</v>
      </c>
    </row>
    <row r="188" spans="1:45" x14ac:dyDescent="0.15">
      <c r="A188" s="14" t="s">
        <v>114</v>
      </c>
      <c r="B188" s="14" t="s">
        <v>119</v>
      </c>
      <c r="C188" s="14" t="s">
        <v>16</v>
      </c>
      <c r="D188" s="14" t="s">
        <v>246</v>
      </c>
      <c r="E188" s="14" t="s">
        <v>995</v>
      </c>
      <c r="F188" s="14" t="s">
        <v>1646</v>
      </c>
      <c r="G188" s="14" t="s">
        <v>138</v>
      </c>
      <c r="H188" s="14" t="s">
        <v>1697</v>
      </c>
      <c r="I188" s="17">
        <v>18129723.284354951</v>
      </c>
      <c r="J188" s="14" t="s">
        <v>2</v>
      </c>
      <c r="K188" s="17">
        <v>0</v>
      </c>
      <c r="L188" s="14" t="s">
        <v>1697</v>
      </c>
      <c r="M188" s="17">
        <v>18129723.284354951</v>
      </c>
      <c r="N188" s="14" t="s">
        <v>2</v>
      </c>
      <c r="O188" s="17">
        <v>0</v>
      </c>
      <c r="P188" s="17">
        <v>17841851.240165915</v>
      </c>
      <c r="Q188" s="17">
        <v>188016.10479243853</v>
      </c>
      <c r="R188" s="17">
        <v>99855.939396597983</v>
      </c>
      <c r="S188" s="18">
        <v>0</v>
      </c>
      <c r="T188" s="14" t="s">
        <v>110</v>
      </c>
      <c r="U188" s="14" t="s">
        <v>138</v>
      </c>
      <c r="V188" s="14" t="s">
        <v>1714</v>
      </c>
      <c r="W188" s="18">
        <v>4.9008472732884609</v>
      </c>
      <c r="X188" s="18">
        <v>1</v>
      </c>
      <c r="Y188" s="14" t="s">
        <v>138</v>
      </c>
      <c r="Z188" s="14" t="s">
        <v>138</v>
      </c>
      <c r="AA188" s="18" t="s">
        <v>138</v>
      </c>
      <c r="AB188" s="18" t="s">
        <v>138</v>
      </c>
      <c r="AC188" s="14" t="s">
        <v>138</v>
      </c>
      <c r="AD188" s="525">
        <v>862549.1200987692</v>
      </c>
      <c r="AE188" s="526">
        <v>100.46</v>
      </c>
      <c r="AF188" s="525">
        <v>17831819.548856802</v>
      </c>
      <c r="AG188" s="526">
        <v>100.52352</v>
      </c>
      <c r="AH188" s="527">
        <v>20.577300000000001</v>
      </c>
      <c r="AI188" s="525">
        <v>287872.04418903653</v>
      </c>
      <c r="AJ188" s="525">
        <v>99855.939396597983</v>
      </c>
      <c r="AK188" s="525">
        <v>188016.10479243853</v>
      </c>
      <c r="AL188" s="528">
        <v>46522</v>
      </c>
      <c r="AM188" s="525">
        <v>18129723.284354951</v>
      </c>
      <c r="AN188" s="525">
        <v>0</v>
      </c>
      <c r="AO188" s="529" t="s">
        <v>138</v>
      </c>
      <c r="AP188" s="530">
        <v>0</v>
      </c>
      <c r="AQ188" s="529" t="s">
        <v>1728</v>
      </c>
      <c r="AR188" s="529" t="s">
        <v>138</v>
      </c>
      <c r="AS188" s="529" t="s">
        <v>1731</v>
      </c>
    </row>
    <row r="189" spans="1:45" x14ac:dyDescent="0.15">
      <c r="A189" s="14" t="s">
        <v>114</v>
      </c>
      <c r="B189" s="14" t="s">
        <v>119</v>
      </c>
      <c r="C189" s="14" t="s">
        <v>16</v>
      </c>
      <c r="D189" s="14" t="s">
        <v>246</v>
      </c>
      <c r="E189" s="14" t="s">
        <v>995</v>
      </c>
      <c r="F189" s="14" t="s">
        <v>1646</v>
      </c>
      <c r="G189" s="14" t="s">
        <v>138</v>
      </c>
      <c r="H189" s="14" t="s">
        <v>1697</v>
      </c>
      <c r="I189" s="17">
        <v>172644419.12496242</v>
      </c>
      <c r="J189" s="14" t="s">
        <v>2</v>
      </c>
      <c r="K189" s="17">
        <v>0</v>
      </c>
      <c r="L189" s="14" t="s">
        <v>1697</v>
      </c>
      <c r="M189" s="17">
        <v>172644419.12496242</v>
      </c>
      <c r="N189" s="14" t="s">
        <v>2</v>
      </c>
      <c r="O189" s="17">
        <v>0</v>
      </c>
      <c r="P189" s="17">
        <v>169903083.20352316</v>
      </c>
      <c r="Q189" s="17">
        <v>1773301.3566980034</v>
      </c>
      <c r="R189" s="17">
        <v>968034.56474124815</v>
      </c>
      <c r="S189" s="18">
        <v>0</v>
      </c>
      <c r="T189" s="14" t="s">
        <v>110</v>
      </c>
      <c r="U189" s="14" t="s">
        <v>138</v>
      </c>
      <c r="V189" s="14" t="s">
        <v>1714</v>
      </c>
      <c r="W189" s="18">
        <v>4.9008472732884609</v>
      </c>
      <c r="X189" s="18">
        <v>1</v>
      </c>
      <c r="Y189" s="14" t="s">
        <v>138</v>
      </c>
      <c r="Z189" s="14" t="s">
        <v>138</v>
      </c>
      <c r="AA189" s="18" t="s">
        <v>138</v>
      </c>
      <c r="AB189" s="18" t="s">
        <v>138</v>
      </c>
      <c r="AC189" s="14" t="s">
        <v>138</v>
      </c>
      <c r="AD189" s="525">
        <v>8213820.0300314613</v>
      </c>
      <c r="AE189" s="526">
        <v>100.49</v>
      </c>
      <c r="AF189" s="525">
        <v>169850991.80380455</v>
      </c>
      <c r="AG189" s="526">
        <v>100.52352</v>
      </c>
      <c r="AH189" s="527">
        <v>20.577300000000001</v>
      </c>
      <c r="AI189" s="525">
        <v>2741335.9214392514</v>
      </c>
      <c r="AJ189" s="525">
        <v>968034.56474124815</v>
      </c>
      <c r="AK189" s="525">
        <v>1773301.3566980034</v>
      </c>
      <c r="AL189" s="528">
        <v>46522</v>
      </c>
      <c r="AM189" s="525">
        <v>172644419.12496242</v>
      </c>
      <c r="AN189" s="525">
        <v>0</v>
      </c>
      <c r="AO189" s="529" t="s">
        <v>138</v>
      </c>
      <c r="AP189" s="530">
        <v>0</v>
      </c>
      <c r="AQ189" s="529" t="s">
        <v>1728</v>
      </c>
      <c r="AR189" s="529" t="s">
        <v>138</v>
      </c>
      <c r="AS189" s="529" t="s">
        <v>1731</v>
      </c>
    </row>
    <row r="190" spans="1:45" x14ac:dyDescent="0.15">
      <c r="A190" s="14" t="s">
        <v>114</v>
      </c>
      <c r="B190" s="14" t="s">
        <v>119</v>
      </c>
      <c r="C190" s="14" t="s">
        <v>16</v>
      </c>
      <c r="D190" s="14" t="s">
        <v>246</v>
      </c>
      <c r="E190" s="14" t="s">
        <v>995</v>
      </c>
      <c r="F190" s="14" t="s">
        <v>1646</v>
      </c>
      <c r="G190" s="14" t="s">
        <v>138</v>
      </c>
      <c r="H190" s="14" t="s">
        <v>1697</v>
      </c>
      <c r="I190" s="17">
        <v>138651186.67419842</v>
      </c>
      <c r="J190" s="14" t="s">
        <v>2</v>
      </c>
      <c r="K190" s="17">
        <v>0</v>
      </c>
      <c r="L190" s="14" t="s">
        <v>1697</v>
      </c>
      <c r="M190" s="17">
        <v>138651186.67419842</v>
      </c>
      <c r="N190" s="14" t="s">
        <v>2</v>
      </c>
      <c r="O190" s="17">
        <v>0</v>
      </c>
      <c r="P190" s="17">
        <v>136449612.13433811</v>
      </c>
      <c r="Q190" s="17">
        <v>1183346.1834646305</v>
      </c>
      <c r="R190" s="17">
        <v>1018228.3563956503</v>
      </c>
      <c r="S190" s="18">
        <v>0</v>
      </c>
      <c r="T190" s="14" t="s">
        <v>110</v>
      </c>
      <c r="U190" s="14" t="s">
        <v>138</v>
      </c>
      <c r="V190" s="14" t="s">
        <v>1714</v>
      </c>
      <c r="W190" s="18">
        <v>4.9008472732884609</v>
      </c>
      <c r="X190" s="18">
        <v>1</v>
      </c>
      <c r="Y190" s="14" t="s">
        <v>138</v>
      </c>
      <c r="Z190" s="14" t="s">
        <v>138</v>
      </c>
      <c r="AA190" s="18" t="s">
        <v>138</v>
      </c>
      <c r="AB190" s="18" t="s">
        <v>138</v>
      </c>
      <c r="AC190" s="14" t="s">
        <v>138</v>
      </c>
      <c r="AD190" s="525">
        <v>6596540.4298462691</v>
      </c>
      <c r="AE190" s="526">
        <v>100.73</v>
      </c>
      <c r="AF190" s="525">
        <v>136735994.27194762</v>
      </c>
      <c r="AG190" s="526">
        <v>100.52352</v>
      </c>
      <c r="AH190" s="527">
        <v>20.577300000000001</v>
      </c>
      <c r="AI190" s="525">
        <v>2201574.5398602807</v>
      </c>
      <c r="AJ190" s="525">
        <v>1018228.3563956503</v>
      </c>
      <c r="AK190" s="525">
        <v>1183346.1834646305</v>
      </c>
      <c r="AL190" s="528">
        <v>46522</v>
      </c>
      <c r="AM190" s="525">
        <v>138651186.67419839</v>
      </c>
      <c r="AN190" s="525">
        <v>0</v>
      </c>
      <c r="AO190" s="529" t="s">
        <v>138</v>
      </c>
      <c r="AP190" s="530">
        <v>0</v>
      </c>
      <c r="AQ190" s="529" t="s">
        <v>1728</v>
      </c>
      <c r="AR190" s="529" t="s">
        <v>138</v>
      </c>
      <c r="AS190" s="529" t="s">
        <v>1731</v>
      </c>
    </row>
    <row r="191" spans="1:45" x14ac:dyDescent="0.15">
      <c r="A191" s="14" t="s">
        <v>114</v>
      </c>
      <c r="B191" s="14" t="s">
        <v>119</v>
      </c>
      <c r="C191" s="14" t="s">
        <v>16</v>
      </c>
      <c r="D191" s="14" t="s">
        <v>247</v>
      </c>
      <c r="E191" s="14" t="s">
        <v>996</v>
      </c>
      <c r="F191" s="14" t="s">
        <v>1646</v>
      </c>
      <c r="G191" s="14" t="s">
        <v>138</v>
      </c>
      <c r="H191" s="14" t="s">
        <v>1697</v>
      </c>
      <c r="I191" s="17">
        <v>56458754.970194824</v>
      </c>
      <c r="J191" s="14" t="s">
        <v>2</v>
      </c>
      <c r="K191" s="17">
        <v>0</v>
      </c>
      <c r="L191" s="14" t="s">
        <v>1697</v>
      </c>
      <c r="M191" s="17">
        <v>56458754.970194824</v>
      </c>
      <c r="N191" s="14" t="s">
        <v>2</v>
      </c>
      <c r="O191" s="17">
        <v>0</v>
      </c>
      <c r="P191" s="17">
        <v>55530002.901730254</v>
      </c>
      <c r="Q191" s="17">
        <v>928752.06846456812</v>
      </c>
      <c r="R191" s="17">
        <v>0</v>
      </c>
      <c r="S191" s="18">
        <v>0</v>
      </c>
      <c r="T191" s="14" t="s">
        <v>110</v>
      </c>
      <c r="U191" s="14" t="s">
        <v>138</v>
      </c>
      <c r="V191" s="14" t="s">
        <v>1714</v>
      </c>
      <c r="W191" s="18">
        <v>4.9008472732884609</v>
      </c>
      <c r="X191" s="18">
        <v>1</v>
      </c>
      <c r="Y191" s="14" t="s">
        <v>138</v>
      </c>
      <c r="Z191" s="14" t="s">
        <v>138</v>
      </c>
      <c r="AA191" s="18" t="s">
        <v>138</v>
      </c>
      <c r="AB191" s="18" t="s">
        <v>138</v>
      </c>
      <c r="AC191" s="14" t="s">
        <v>138</v>
      </c>
      <c r="AD191" s="525">
        <v>2646457.527575769</v>
      </c>
      <c r="AE191" s="526">
        <v>101.48</v>
      </c>
      <c r="AF191" s="525">
        <v>55264438.14209199</v>
      </c>
      <c r="AG191" s="526">
        <v>101.97046</v>
      </c>
      <c r="AH191" s="527">
        <v>20.577300000000001</v>
      </c>
      <c r="AI191" s="525">
        <v>928752.06846456812</v>
      </c>
      <c r="AJ191" s="525">
        <v>0</v>
      </c>
      <c r="AK191" s="525">
        <v>928752.06846456812</v>
      </c>
      <c r="AL191" s="528">
        <v>46593</v>
      </c>
      <c r="AM191" s="525">
        <v>56458754.970194824</v>
      </c>
      <c r="AN191" s="525">
        <v>0</v>
      </c>
      <c r="AO191" s="529" t="s">
        <v>138</v>
      </c>
      <c r="AP191" s="530">
        <v>0</v>
      </c>
      <c r="AQ191" s="529" t="s">
        <v>1728</v>
      </c>
      <c r="AR191" s="529" t="s">
        <v>138</v>
      </c>
      <c r="AS191" s="529" t="s">
        <v>1731</v>
      </c>
    </row>
    <row r="192" spans="1:45" x14ac:dyDescent="0.15">
      <c r="A192" s="14" t="s">
        <v>114</v>
      </c>
      <c r="B192" s="14" t="s">
        <v>119</v>
      </c>
      <c r="C192" s="14" t="s">
        <v>16</v>
      </c>
      <c r="D192" s="14" t="s">
        <v>248</v>
      </c>
      <c r="E192" s="14" t="s">
        <v>997</v>
      </c>
      <c r="F192" s="14" t="s">
        <v>1646</v>
      </c>
      <c r="G192" s="14" t="s">
        <v>138</v>
      </c>
      <c r="H192" s="14" t="s">
        <v>1697</v>
      </c>
      <c r="I192" s="17">
        <v>17225084.707703728</v>
      </c>
      <c r="J192" s="14" t="s">
        <v>2</v>
      </c>
      <c r="K192" s="17">
        <v>0</v>
      </c>
      <c r="L192" s="14" t="s">
        <v>1697</v>
      </c>
      <c r="M192" s="17">
        <v>17225084.707703728</v>
      </c>
      <c r="N192" s="14" t="s">
        <v>2</v>
      </c>
      <c r="O192" s="17">
        <v>0</v>
      </c>
      <c r="P192" s="17">
        <v>17052619.138334852</v>
      </c>
      <c r="Q192" s="17">
        <v>105143.36550280344</v>
      </c>
      <c r="R192" s="17">
        <v>67322.203866072596</v>
      </c>
      <c r="S192" s="18">
        <v>0</v>
      </c>
      <c r="T192" s="14" t="s">
        <v>110</v>
      </c>
      <c r="U192" s="14" t="s">
        <v>138</v>
      </c>
      <c r="V192" s="14" t="s">
        <v>1714</v>
      </c>
      <c r="W192" s="18">
        <v>4.9008472732884609</v>
      </c>
      <c r="X192" s="18">
        <v>1</v>
      </c>
      <c r="Y192" s="14" t="s">
        <v>138</v>
      </c>
      <c r="Z192" s="14" t="s">
        <v>138</v>
      </c>
      <c r="AA192" s="18" t="s">
        <v>138</v>
      </c>
      <c r="AB192" s="18" t="s">
        <v>138</v>
      </c>
      <c r="AC192" s="14" t="s">
        <v>138</v>
      </c>
      <c r="AD192" s="525">
        <v>828243.18918574997</v>
      </c>
      <c r="AE192" s="526">
        <v>100.39</v>
      </c>
      <c r="AF192" s="525">
        <v>17109493.372924417</v>
      </c>
      <c r="AG192" s="526">
        <v>100.05638999999999</v>
      </c>
      <c r="AH192" s="527">
        <v>20.577300000000001</v>
      </c>
      <c r="AI192" s="525">
        <v>172465.56936887605</v>
      </c>
      <c r="AJ192" s="525">
        <v>67322.203866072596</v>
      </c>
      <c r="AK192" s="525">
        <v>105143.36550280344</v>
      </c>
      <c r="AL192" s="528">
        <v>46614</v>
      </c>
      <c r="AM192" s="525">
        <v>17225084.707703728</v>
      </c>
      <c r="AN192" s="525">
        <v>0</v>
      </c>
      <c r="AO192" s="529" t="s">
        <v>138</v>
      </c>
      <c r="AP192" s="530">
        <v>0</v>
      </c>
      <c r="AQ192" s="529" t="s">
        <v>1728</v>
      </c>
      <c r="AR192" s="529" t="s">
        <v>138</v>
      </c>
      <c r="AS192" s="529" t="s">
        <v>1731</v>
      </c>
    </row>
    <row r="193" spans="1:45" x14ac:dyDescent="0.15">
      <c r="A193" s="14" t="s">
        <v>114</v>
      </c>
      <c r="B193" s="14" t="s">
        <v>119</v>
      </c>
      <c r="C193" s="14" t="s">
        <v>16</v>
      </c>
      <c r="D193" s="14" t="s">
        <v>248</v>
      </c>
      <c r="E193" s="14" t="s">
        <v>997</v>
      </c>
      <c r="F193" s="14" t="s">
        <v>1646</v>
      </c>
      <c r="G193" s="14" t="s">
        <v>138</v>
      </c>
      <c r="H193" s="14" t="s">
        <v>1697</v>
      </c>
      <c r="I193" s="17">
        <v>5401949.4483469687</v>
      </c>
      <c r="J193" s="14" t="s">
        <v>2</v>
      </c>
      <c r="K193" s="17">
        <v>0</v>
      </c>
      <c r="L193" s="14" t="s">
        <v>1697</v>
      </c>
      <c r="M193" s="17">
        <v>5401949.4483469687</v>
      </c>
      <c r="N193" s="14" t="s">
        <v>2</v>
      </c>
      <c r="O193" s="17">
        <v>0</v>
      </c>
      <c r="P193" s="17">
        <v>5347862.8156864485</v>
      </c>
      <c r="Q193" s="17">
        <v>23247.610117098411</v>
      </c>
      <c r="R193" s="17">
        <v>30839.022543422238</v>
      </c>
      <c r="S193" s="18">
        <v>0</v>
      </c>
      <c r="T193" s="14" t="s">
        <v>110</v>
      </c>
      <c r="U193" s="14" t="s">
        <v>138</v>
      </c>
      <c r="V193" s="14" t="s">
        <v>1714</v>
      </c>
      <c r="W193" s="18">
        <v>4.9008472732884609</v>
      </c>
      <c r="X193" s="18">
        <v>1</v>
      </c>
      <c r="Y193" s="14" t="s">
        <v>138</v>
      </c>
      <c r="Z193" s="14" t="s">
        <v>138</v>
      </c>
      <c r="AA193" s="18" t="s">
        <v>138</v>
      </c>
      <c r="AB193" s="18" t="s">
        <v>138</v>
      </c>
      <c r="AC193" s="14" t="s">
        <v>138</v>
      </c>
      <c r="AD193" s="525">
        <v>259744.90548428844</v>
      </c>
      <c r="AE193" s="526">
        <v>101.09</v>
      </c>
      <c r="AF193" s="525">
        <v>5403134.4242091775</v>
      </c>
      <c r="AG193" s="526">
        <v>100.05638999999999</v>
      </c>
      <c r="AH193" s="527">
        <v>20.577300000000001</v>
      </c>
      <c r="AI193" s="525">
        <v>54086.632660520649</v>
      </c>
      <c r="AJ193" s="525">
        <v>30839.022543422238</v>
      </c>
      <c r="AK193" s="525">
        <v>23247.610117098411</v>
      </c>
      <c r="AL193" s="528">
        <v>46614</v>
      </c>
      <c r="AM193" s="525">
        <v>5401949.4483469687</v>
      </c>
      <c r="AN193" s="525">
        <v>0</v>
      </c>
      <c r="AO193" s="529" t="s">
        <v>138</v>
      </c>
      <c r="AP193" s="530">
        <v>0</v>
      </c>
      <c r="AQ193" s="529" t="s">
        <v>1728</v>
      </c>
      <c r="AR193" s="529" t="s">
        <v>138</v>
      </c>
      <c r="AS193" s="529" t="s">
        <v>1731</v>
      </c>
    </row>
    <row r="194" spans="1:45" x14ac:dyDescent="0.15">
      <c r="A194" s="14" t="s">
        <v>114</v>
      </c>
      <c r="B194" s="14" t="s">
        <v>119</v>
      </c>
      <c r="C194" s="14" t="s">
        <v>16</v>
      </c>
      <c r="D194" s="14" t="s">
        <v>248</v>
      </c>
      <c r="E194" s="14" t="s">
        <v>997</v>
      </c>
      <c r="F194" s="14" t="s">
        <v>1646</v>
      </c>
      <c r="G194" s="14" t="s">
        <v>138</v>
      </c>
      <c r="H194" s="14" t="s">
        <v>1697</v>
      </c>
      <c r="I194" s="17">
        <v>2242318.4687938555</v>
      </c>
      <c r="J194" s="14" t="s">
        <v>2</v>
      </c>
      <c r="K194" s="17">
        <v>0</v>
      </c>
      <c r="L194" s="14" t="s">
        <v>1697</v>
      </c>
      <c r="M194" s="17">
        <v>2242318.4687938555</v>
      </c>
      <c r="N194" s="14" t="s">
        <v>2</v>
      </c>
      <c r="O194" s="17">
        <v>0</v>
      </c>
      <c r="P194" s="17">
        <v>2219867.5894179754</v>
      </c>
      <c r="Q194" s="17">
        <v>7384.9887391729162</v>
      </c>
      <c r="R194" s="17">
        <v>15065.89063670699</v>
      </c>
      <c r="S194" s="18">
        <v>0</v>
      </c>
      <c r="T194" s="14" t="s">
        <v>110</v>
      </c>
      <c r="U194" s="14" t="s">
        <v>138</v>
      </c>
      <c r="V194" s="14" t="s">
        <v>1714</v>
      </c>
      <c r="W194" s="18">
        <v>4.9008472732884609</v>
      </c>
      <c r="X194" s="18">
        <v>1</v>
      </c>
      <c r="Y194" s="14" t="s">
        <v>138</v>
      </c>
      <c r="Z194" s="14" t="s">
        <v>138</v>
      </c>
      <c r="AA194" s="18" t="s">
        <v>138</v>
      </c>
      <c r="AB194" s="18" t="s">
        <v>138</v>
      </c>
      <c r="AC194" s="14" t="s">
        <v>138</v>
      </c>
      <c r="AD194" s="525">
        <v>107818.64001234615</v>
      </c>
      <c r="AE194" s="526">
        <v>100.96</v>
      </c>
      <c r="AF194" s="525">
        <v>2240096.0325723644</v>
      </c>
      <c r="AG194" s="526">
        <v>100.05638999999999</v>
      </c>
      <c r="AH194" s="527">
        <v>20.577300000000001</v>
      </c>
      <c r="AI194" s="525">
        <v>22450.879375879907</v>
      </c>
      <c r="AJ194" s="525">
        <v>15065.89063670699</v>
      </c>
      <c r="AK194" s="525">
        <v>7384.9887391729162</v>
      </c>
      <c r="AL194" s="528">
        <v>46614</v>
      </c>
      <c r="AM194" s="525">
        <v>2242318.4687938555</v>
      </c>
      <c r="AN194" s="525">
        <v>0</v>
      </c>
      <c r="AO194" s="529" t="s">
        <v>138</v>
      </c>
      <c r="AP194" s="530">
        <v>0</v>
      </c>
      <c r="AQ194" s="529" t="s">
        <v>1728</v>
      </c>
      <c r="AR194" s="529" t="s">
        <v>138</v>
      </c>
      <c r="AS194" s="529" t="s">
        <v>1731</v>
      </c>
    </row>
    <row r="195" spans="1:45" x14ac:dyDescent="0.15">
      <c r="A195" s="14" t="s">
        <v>114</v>
      </c>
      <c r="B195" s="14" t="s">
        <v>119</v>
      </c>
      <c r="C195" s="14" t="s">
        <v>16</v>
      </c>
      <c r="D195" s="14" t="s">
        <v>249</v>
      </c>
      <c r="E195" s="14" t="s">
        <v>998</v>
      </c>
      <c r="F195" s="14" t="s">
        <v>1646</v>
      </c>
      <c r="G195" s="14" t="s">
        <v>138</v>
      </c>
      <c r="H195" s="14" t="s">
        <v>1697</v>
      </c>
      <c r="I195" s="17">
        <v>17169264.645362645</v>
      </c>
      <c r="J195" s="14" t="s">
        <v>2</v>
      </c>
      <c r="K195" s="17">
        <v>0</v>
      </c>
      <c r="L195" s="14" t="s">
        <v>1697</v>
      </c>
      <c r="M195" s="17">
        <v>17169264.645362645</v>
      </c>
      <c r="N195" s="14" t="s">
        <v>2</v>
      </c>
      <c r="O195" s="17">
        <v>0</v>
      </c>
      <c r="P195" s="17">
        <v>16983503.224366754</v>
      </c>
      <c r="Q195" s="17">
        <v>185761.42099588944</v>
      </c>
      <c r="R195" s="17">
        <v>0</v>
      </c>
      <c r="S195" s="18">
        <v>0</v>
      </c>
      <c r="T195" s="14" t="s">
        <v>110</v>
      </c>
      <c r="U195" s="14" t="s">
        <v>138</v>
      </c>
      <c r="V195" s="14" t="s">
        <v>1714</v>
      </c>
      <c r="W195" s="18">
        <v>4.9008472732884609</v>
      </c>
      <c r="X195" s="18">
        <v>1</v>
      </c>
      <c r="Y195" s="14" t="s">
        <v>138</v>
      </c>
      <c r="Z195" s="14" t="s">
        <v>138</v>
      </c>
      <c r="AA195" s="18" t="s">
        <v>138</v>
      </c>
      <c r="AB195" s="18" t="s">
        <v>138</v>
      </c>
      <c r="AC195" s="14" t="s">
        <v>138</v>
      </c>
      <c r="AD195" s="525">
        <v>808639.8000925961</v>
      </c>
      <c r="AE195" s="526">
        <v>101.28</v>
      </c>
      <c r="AF195" s="525">
        <v>16853201.653437361</v>
      </c>
      <c r="AG195" s="526">
        <v>102.06663</v>
      </c>
      <c r="AH195" s="527">
        <v>20.577300000000001</v>
      </c>
      <c r="AI195" s="525">
        <v>185761.42099588944</v>
      </c>
      <c r="AJ195" s="525">
        <v>0</v>
      </c>
      <c r="AK195" s="525">
        <v>185761.42099588944</v>
      </c>
      <c r="AL195" s="528">
        <v>46675</v>
      </c>
      <c r="AM195" s="525">
        <v>17169264.645362645</v>
      </c>
      <c r="AN195" s="525">
        <v>0</v>
      </c>
      <c r="AO195" s="529" t="s">
        <v>138</v>
      </c>
      <c r="AP195" s="530">
        <v>0</v>
      </c>
      <c r="AQ195" s="529" t="s">
        <v>1728</v>
      </c>
      <c r="AR195" s="529" t="s">
        <v>138</v>
      </c>
      <c r="AS195" s="529" t="s">
        <v>1731</v>
      </c>
    </row>
    <row r="196" spans="1:45" x14ac:dyDescent="0.15">
      <c r="A196" s="14" t="s">
        <v>114</v>
      </c>
      <c r="B196" s="14" t="s">
        <v>119</v>
      </c>
      <c r="C196" s="14" t="s">
        <v>16</v>
      </c>
      <c r="D196" s="14" t="s">
        <v>250</v>
      </c>
      <c r="E196" s="14" t="s">
        <v>999</v>
      </c>
      <c r="F196" s="14" t="s">
        <v>1646</v>
      </c>
      <c r="G196" s="14" t="s">
        <v>138</v>
      </c>
      <c r="H196" s="14" t="s">
        <v>1697</v>
      </c>
      <c r="I196" s="17">
        <v>6269184.9546423471</v>
      </c>
      <c r="J196" s="14" t="s">
        <v>2</v>
      </c>
      <c r="K196" s="17">
        <v>0</v>
      </c>
      <c r="L196" s="14" t="s">
        <v>1697</v>
      </c>
      <c r="M196" s="17">
        <v>6269184.9546423471</v>
      </c>
      <c r="N196" s="14" t="s">
        <v>2</v>
      </c>
      <c r="O196" s="17">
        <v>0</v>
      </c>
      <c r="P196" s="17">
        <v>6236103.843479868</v>
      </c>
      <c r="Q196" s="17">
        <v>17756.602815160553</v>
      </c>
      <c r="R196" s="17">
        <v>15324.508347318422</v>
      </c>
      <c r="S196" s="18">
        <v>0</v>
      </c>
      <c r="T196" s="14" t="s">
        <v>110</v>
      </c>
      <c r="U196" s="14" t="s">
        <v>138</v>
      </c>
      <c r="V196" s="14" t="s">
        <v>1714</v>
      </c>
      <c r="W196" s="18">
        <v>4.9008472732884609</v>
      </c>
      <c r="X196" s="18">
        <v>1</v>
      </c>
      <c r="Y196" s="14" t="s">
        <v>138</v>
      </c>
      <c r="Z196" s="14" t="s">
        <v>138</v>
      </c>
      <c r="AA196" s="18" t="s">
        <v>138</v>
      </c>
      <c r="AB196" s="18" t="s">
        <v>138</v>
      </c>
      <c r="AC196" s="14" t="s">
        <v>138</v>
      </c>
      <c r="AD196" s="525">
        <v>303852.53094388457</v>
      </c>
      <c r="AE196" s="526">
        <v>100.44</v>
      </c>
      <c r="AF196" s="525">
        <v>6280228.7199218664</v>
      </c>
      <c r="AG196" s="526">
        <v>99.738330000000005</v>
      </c>
      <c r="AH196" s="527">
        <v>20.577300000000001</v>
      </c>
      <c r="AI196" s="525">
        <v>33081.111162478977</v>
      </c>
      <c r="AJ196" s="525">
        <v>15324.508347318422</v>
      </c>
      <c r="AK196" s="525">
        <v>17756.602815160553</v>
      </c>
      <c r="AL196" s="528">
        <v>46706</v>
      </c>
      <c r="AM196" s="525">
        <v>6269184.9546423471</v>
      </c>
      <c r="AN196" s="525">
        <v>0</v>
      </c>
      <c r="AO196" s="529" t="s">
        <v>138</v>
      </c>
      <c r="AP196" s="530">
        <v>0</v>
      </c>
      <c r="AQ196" s="529" t="s">
        <v>1728</v>
      </c>
      <c r="AR196" s="529" t="s">
        <v>138</v>
      </c>
      <c r="AS196" s="529" t="s">
        <v>1731</v>
      </c>
    </row>
    <row r="197" spans="1:45" x14ac:dyDescent="0.15">
      <c r="A197" s="14" t="s">
        <v>114</v>
      </c>
      <c r="B197" s="14" t="s">
        <v>119</v>
      </c>
      <c r="C197" s="14" t="s">
        <v>16</v>
      </c>
      <c r="D197" s="14" t="s">
        <v>250</v>
      </c>
      <c r="E197" s="14" t="s">
        <v>999</v>
      </c>
      <c r="F197" s="14" t="s">
        <v>1646</v>
      </c>
      <c r="G197" s="14" t="s">
        <v>138</v>
      </c>
      <c r="H197" s="14" t="s">
        <v>1697</v>
      </c>
      <c r="I197" s="17">
        <v>7785923.6240075538</v>
      </c>
      <c r="J197" s="14" t="s">
        <v>2</v>
      </c>
      <c r="K197" s="17">
        <v>0</v>
      </c>
      <c r="L197" s="14" t="s">
        <v>1697</v>
      </c>
      <c r="M197" s="17">
        <v>7785923.6240075538</v>
      </c>
      <c r="N197" s="14" t="s">
        <v>2</v>
      </c>
      <c r="O197" s="17">
        <v>0</v>
      </c>
      <c r="P197" s="17">
        <v>7744838.6451122314</v>
      </c>
      <c r="Q197" s="17">
        <v>20240.352213263144</v>
      </c>
      <c r="R197" s="17">
        <v>20844.626682059614</v>
      </c>
      <c r="S197" s="18">
        <v>0</v>
      </c>
      <c r="T197" s="14" t="s">
        <v>110</v>
      </c>
      <c r="U197" s="14" t="s">
        <v>138</v>
      </c>
      <c r="V197" s="14" t="s">
        <v>1714</v>
      </c>
      <c r="W197" s="18">
        <v>4.9008472732884609</v>
      </c>
      <c r="X197" s="18">
        <v>1</v>
      </c>
      <c r="Y197" s="14" t="s">
        <v>138</v>
      </c>
      <c r="Z197" s="14" t="s">
        <v>138</v>
      </c>
      <c r="AA197" s="18" t="s">
        <v>138</v>
      </c>
      <c r="AB197" s="18" t="s">
        <v>138</v>
      </c>
      <c r="AC197" s="14" t="s">
        <v>138</v>
      </c>
      <c r="AD197" s="525">
        <v>377365.2400432115</v>
      </c>
      <c r="AE197" s="526">
        <v>100.42</v>
      </c>
      <c r="AF197" s="525">
        <v>7798155.795742373</v>
      </c>
      <c r="AG197" s="526">
        <v>99.738330000000005</v>
      </c>
      <c r="AH197" s="527">
        <v>20.577300000000001</v>
      </c>
      <c r="AI197" s="525">
        <v>41084.978895322762</v>
      </c>
      <c r="AJ197" s="525">
        <v>20844.626682059614</v>
      </c>
      <c r="AK197" s="525">
        <v>20240.352213263144</v>
      </c>
      <c r="AL197" s="528">
        <v>46706</v>
      </c>
      <c r="AM197" s="525">
        <v>7785923.6240075538</v>
      </c>
      <c r="AN197" s="525">
        <v>0</v>
      </c>
      <c r="AO197" s="529" t="s">
        <v>138</v>
      </c>
      <c r="AP197" s="530">
        <v>0</v>
      </c>
      <c r="AQ197" s="529" t="s">
        <v>1728</v>
      </c>
      <c r="AR197" s="529" t="s">
        <v>138</v>
      </c>
      <c r="AS197" s="529" t="s">
        <v>1731</v>
      </c>
    </row>
    <row r="198" spans="1:45" x14ac:dyDescent="0.15">
      <c r="A198" s="14" t="s">
        <v>114</v>
      </c>
      <c r="B198" s="14" t="s">
        <v>119</v>
      </c>
      <c r="C198" s="14" t="s">
        <v>16</v>
      </c>
      <c r="D198" s="14" t="s">
        <v>250</v>
      </c>
      <c r="E198" s="14" t="s">
        <v>999</v>
      </c>
      <c r="F198" s="14" t="s">
        <v>1646</v>
      </c>
      <c r="G198" s="14" t="s">
        <v>138</v>
      </c>
      <c r="H198" s="14" t="s">
        <v>1697</v>
      </c>
      <c r="I198" s="17">
        <v>11223863.771490755</v>
      </c>
      <c r="J198" s="14" t="s">
        <v>2</v>
      </c>
      <c r="K198" s="17">
        <v>0</v>
      </c>
      <c r="L198" s="14" t="s">
        <v>1697</v>
      </c>
      <c r="M198" s="17">
        <v>11223863.771490755</v>
      </c>
      <c r="N198" s="14" t="s">
        <v>2</v>
      </c>
      <c r="O198" s="17">
        <v>0</v>
      </c>
      <c r="P198" s="17">
        <v>11164637.571286263</v>
      </c>
      <c r="Q198" s="17">
        <v>28741.949995182105</v>
      </c>
      <c r="R198" s="17">
        <v>30484.250209308884</v>
      </c>
      <c r="S198" s="18">
        <v>0</v>
      </c>
      <c r="T198" s="14" t="s">
        <v>110</v>
      </c>
      <c r="U198" s="14" t="s">
        <v>138</v>
      </c>
      <c r="V198" s="14" t="s">
        <v>1714</v>
      </c>
      <c r="W198" s="18">
        <v>4.9008472732884609</v>
      </c>
      <c r="X198" s="18">
        <v>1</v>
      </c>
      <c r="Y198" s="14" t="s">
        <v>138</v>
      </c>
      <c r="Z198" s="14" t="s">
        <v>138</v>
      </c>
      <c r="AA198" s="18" t="s">
        <v>138</v>
      </c>
      <c r="AB198" s="18" t="s">
        <v>138</v>
      </c>
      <c r="AC198" s="14" t="s">
        <v>138</v>
      </c>
      <c r="AD198" s="525">
        <v>543994.04733501922</v>
      </c>
      <c r="AE198" s="526">
        <v>100.41</v>
      </c>
      <c r="AF198" s="525">
        <v>11240221.231417865</v>
      </c>
      <c r="AG198" s="526">
        <v>99.738330000000005</v>
      </c>
      <c r="AH198" s="527">
        <v>20.577300000000001</v>
      </c>
      <c r="AI198" s="525">
        <v>59226.20020449099</v>
      </c>
      <c r="AJ198" s="525">
        <v>30484.250209308884</v>
      </c>
      <c r="AK198" s="525">
        <v>28741.949995182105</v>
      </c>
      <c r="AL198" s="528">
        <v>46706</v>
      </c>
      <c r="AM198" s="525">
        <v>11223863.771490755</v>
      </c>
      <c r="AN198" s="525">
        <v>0</v>
      </c>
      <c r="AO198" s="529" t="s">
        <v>138</v>
      </c>
      <c r="AP198" s="530">
        <v>0</v>
      </c>
      <c r="AQ198" s="529" t="s">
        <v>1728</v>
      </c>
      <c r="AR198" s="529" t="s">
        <v>138</v>
      </c>
      <c r="AS198" s="529" t="s">
        <v>1731</v>
      </c>
    </row>
    <row r="199" spans="1:45" x14ac:dyDescent="0.15">
      <c r="A199" s="14" t="s">
        <v>114</v>
      </c>
      <c r="B199" s="14" t="s">
        <v>119</v>
      </c>
      <c r="C199" s="14" t="s">
        <v>16</v>
      </c>
      <c r="D199" s="14" t="s">
        <v>250</v>
      </c>
      <c r="E199" s="14" t="s">
        <v>999</v>
      </c>
      <c r="F199" s="14" t="s">
        <v>1646</v>
      </c>
      <c r="G199" s="14" t="s">
        <v>138</v>
      </c>
      <c r="H199" s="14" t="s">
        <v>1697</v>
      </c>
      <c r="I199" s="17">
        <v>8797082.3121775948</v>
      </c>
      <c r="J199" s="14" t="s">
        <v>2</v>
      </c>
      <c r="K199" s="17">
        <v>0</v>
      </c>
      <c r="L199" s="14" t="s">
        <v>1697</v>
      </c>
      <c r="M199" s="17">
        <v>8797082.3121775948</v>
      </c>
      <c r="N199" s="14" t="s">
        <v>2</v>
      </c>
      <c r="O199" s="17">
        <v>0</v>
      </c>
      <c r="P199" s="17">
        <v>8750661.8788727876</v>
      </c>
      <c r="Q199" s="17">
        <v>21503.398572535047</v>
      </c>
      <c r="R199" s="17">
        <v>24917.034732271393</v>
      </c>
      <c r="S199" s="18">
        <v>0</v>
      </c>
      <c r="T199" s="14" t="s">
        <v>110</v>
      </c>
      <c r="U199" s="14" t="s">
        <v>138</v>
      </c>
      <c r="V199" s="14" t="s">
        <v>1714</v>
      </c>
      <c r="W199" s="18">
        <v>4.9008472732884609</v>
      </c>
      <c r="X199" s="18">
        <v>1</v>
      </c>
      <c r="Y199" s="14" t="s">
        <v>138</v>
      </c>
      <c r="Z199" s="14" t="s">
        <v>138</v>
      </c>
      <c r="AA199" s="18" t="s">
        <v>138</v>
      </c>
      <c r="AB199" s="18" t="s">
        <v>138</v>
      </c>
      <c r="AC199" s="14" t="s">
        <v>138</v>
      </c>
      <c r="AD199" s="525">
        <v>426373.71277609613</v>
      </c>
      <c r="AE199" s="526">
        <v>100.35</v>
      </c>
      <c r="AF199" s="525">
        <v>8804788.1103792768</v>
      </c>
      <c r="AG199" s="526">
        <v>99.738330000000005</v>
      </c>
      <c r="AH199" s="527">
        <v>20.577300000000001</v>
      </c>
      <c r="AI199" s="525">
        <v>46420.433304806444</v>
      </c>
      <c r="AJ199" s="525">
        <v>24917.034732271393</v>
      </c>
      <c r="AK199" s="525">
        <v>21503.398572535047</v>
      </c>
      <c r="AL199" s="528">
        <v>46706</v>
      </c>
      <c r="AM199" s="525">
        <v>8797082.3121775948</v>
      </c>
      <c r="AN199" s="525">
        <v>0</v>
      </c>
      <c r="AO199" s="529" t="s">
        <v>138</v>
      </c>
      <c r="AP199" s="530">
        <v>0</v>
      </c>
      <c r="AQ199" s="529" t="s">
        <v>1728</v>
      </c>
      <c r="AR199" s="529" t="s">
        <v>138</v>
      </c>
      <c r="AS199" s="529" t="s">
        <v>1731</v>
      </c>
    </row>
    <row r="200" spans="1:45" x14ac:dyDescent="0.15">
      <c r="A200" s="14" t="s">
        <v>114</v>
      </c>
      <c r="B200" s="14" t="s">
        <v>119</v>
      </c>
      <c r="C200" s="14" t="s">
        <v>16</v>
      </c>
      <c r="D200" s="14" t="s">
        <v>250</v>
      </c>
      <c r="E200" s="14" t="s">
        <v>999</v>
      </c>
      <c r="F200" s="14" t="s">
        <v>1646</v>
      </c>
      <c r="G200" s="14" t="s">
        <v>138</v>
      </c>
      <c r="H200" s="14" t="s">
        <v>1697</v>
      </c>
      <c r="I200" s="17">
        <v>6572532.9433594467</v>
      </c>
      <c r="J200" s="14" t="s">
        <v>2</v>
      </c>
      <c r="K200" s="17">
        <v>0</v>
      </c>
      <c r="L200" s="14" t="s">
        <v>1697</v>
      </c>
      <c r="M200" s="17">
        <v>6572532.9433594467</v>
      </c>
      <c r="N200" s="14" t="s">
        <v>2</v>
      </c>
      <c r="O200" s="17">
        <v>0</v>
      </c>
      <c r="P200" s="17">
        <v>6537850.8234097296</v>
      </c>
      <c r="Q200" s="17">
        <v>4335.1914810055068</v>
      </c>
      <c r="R200" s="17">
        <v>30346.928468711343</v>
      </c>
      <c r="S200" s="18">
        <v>0</v>
      </c>
      <c r="T200" s="14" t="s">
        <v>110</v>
      </c>
      <c r="U200" s="14" t="s">
        <v>138</v>
      </c>
      <c r="V200" s="14" t="s">
        <v>1714</v>
      </c>
      <c r="W200" s="18">
        <v>4.9008472732884609</v>
      </c>
      <c r="X200" s="18">
        <v>1</v>
      </c>
      <c r="Y200" s="14" t="s">
        <v>138</v>
      </c>
      <c r="Z200" s="14" t="s">
        <v>138</v>
      </c>
      <c r="AA200" s="18" t="s">
        <v>138</v>
      </c>
      <c r="AB200" s="18" t="s">
        <v>138</v>
      </c>
      <c r="AC200" s="14" t="s">
        <v>138</v>
      </c>
      <c r="AD200" s="525">
        <v>318555.07276374998</v>
      </c>
      <c r="AE200" s="526">
        <v>99.39</v>
      </c>
      <c r="AF200" s="525">
        <v>6515106.2852652343</v>
      </c>
      <c r="AG200" s="526">
        <v>99.738330000000005</v>
      </c>
      <c r="AH200" s="527">
        <v>20.577300000000001</v>
      </c>
      <c r="AI200" s="525">
        <v>34682.119949716849</v>
      </c>
      <c r="AJ200" s="525">
        <v>30346.928468711343</v>
      </c>
      <c r="AK200" s="525">
        <v>4335.1914810055068</v>
      </c>
      <c r="AL200" s="528">
        <v>46706</v>
      </c>
      <c r="AM200" s="525">
        <v>6572532.9433594467</v>
      </c>
      <c r="AN200" s="525">
        <v>0</v>
      </c>
      <c r="AO200" s="529" t="s">
        <v>138</v>
      </c>
      <c r="AP200" s="530">
        <v>0</v>
      </c>
      <c r="AQ200" s="529" t="s">
        <v>1728</v>
      </c>
      <c r="AR200" s="529" t="s">
        <v>138</v>
      </c>
      <c r="AS200" s="529" t="s">
        <v>1731</v>
      </c>
    </row>
    <row r="201" spans="1:45" x14ac:dyDescent="0.15">
      <c r="A201" s="14" t="s">
        <v>114</v>
      </c>
      <c r="B201" s="14" t="s">
        <v>119</v>
      </c>
      <c r="C201" s="14" t="s">
        <v>16</v>
      </c>
      <c r="D201" s="14" t="s">
        <v>251</v>
      </c>
      <c r="E201" s="14" t="s">
        <v>1000</v>
      </c>
      <c r="F201" s="14" t="s">
        <v>1646</v>
      </c>
      <c r="G201" s="14" t="s">
        <v>138</v>
      </c>
      <c r="H201" s="14" t="s">
        <v>1697</v>
      </c>
      <c r="I201" s="17">
        <v>97985502.952892572</v>
      </c>
      <c r="J201" s="14" t="s">
        <v>2</v>
      </c>
      <c r="K201" s="17">
        <v>0</v>
      </c>
      <c r="L201" s="14" t="s">
        <v>1697</v>
      </c>
      <c r="M201" s="17">
        <v>97985502.952892572</v>
      </c>
      <c r="N201" s="14" t="s">
        <v>2</v>
      </c>
      <c r="O201" s="17">
        <v>0</v>
      </c>
      <c r="P201" s="17">
        <v>97471817.36237517</v>
      </c>
      <c r="Q201" s="17">
        <v>513685.59051740315</v>
      </c>
      <c r="R201" s="17">
        <v>0</v>
      </c>
      <c r="S201" s="18">
        <v>0</v>
      </c>
      <c r="T201" s="14" t="s">
        <v>110</v>
      </c>
      <c r="U201" s="14" t="s">
        <v>138</v>
      </c>
      <c r="V201" s="14" t="s">
        <v>1714</v>
      </c>
      <c r="W201" s="18">
        <v>4.9008472732884609</v>
      </c>
      <c r="X201" s="18">
        <v>1</v>
      </c>
      <c r="Y201" s="14" t="s">
        <v>138</v>
      </c>
      <c r="Z201" s="14" t="s">
        <v>138</v>
      </c>
      <c r="AA201" s="18" t="s">
        <v>138</v>
      </c>
      <c r="AB201" s="18" t="s">
        <v>138</v>
      </c>
      <c r="AC201" s="14" t="s">
        <v>138</v>
      </c>
      <c r="AD201" s="525">
        <v>4601895.5896178652</v>
      </c>
      <c r="AE201" s="526">
        <v>102.03</v>
      </c>
      <c r="AF201" s="525">
        <v>96626166.314666227</v>
      </c>
      <c r="AG201" s="526">
        <v>102.93283</v>
      </c>
      <c r="AH201" s="527">
        <v>20.577300000000001</v>
      </c>
      <c r="AI201" s="525">
        <v>513685.59051740315</v>
      </c>
      <c r="AJ201" s="525">
        <v>0</v>
      </c>
      <c r="AK201" s="525">
        <v>513685.59051740315</v>
      </c>
      <c r="AL201" s="528">
        <v>46767</v>
      </c>
      <c r="AM201" s="525">
        <v>97985502.952892572</v>
      </c>
      <c r="AN201" s="525">
        <v>0</v>
      </c>
      <c r="AO201" s="529" t="s">
        <v>138</v>
      </c>
      <c r="AP201" s="530">
        <v>0</v>
      </c>
      <c r="AQ201" s="529" t="s">
        <v>1728</v>
      </c>
      <c r="AR201" s="529" t="s">
        <v>138</v>
      </c>
      <c r="AS201" s="529" t="s">
        <v>1731</v>
      </c>
    </row>
    <row r="202" spans="1:45" x14ac:dyDescent="0.15">
      <c r="A202" s="14" t="s">
        <v>114</v>
      </c>
      <c r="B202" s="14" t="s">
        <v>119</v>
      </c>
      <c r="C202" s="14" t="s">
        <v>16</v>
      </c>
      <c r="D202" s="14" t="s">
        <v>252</v>
      </c>
      <c r="E202" s="14" t="s">
        <v>1001</v>
      </c>
      <c r="F202" s="14" t="s">
        <v>1646</v>
      </c>
      <c r="G202" s="14" t="s">
        <v>138</v>
      </c>
      <c r="H202" s="14" t="s">
        <v>1697</v>
      </c>
      <c r="I202" s="17">
        <v>67052161.888399348</v>
      </c>
      <c r="J202" s="14" t="s">
        <v>2</v>
      </c>
      <c r="K202" s="17">
        <v>0</v>
      </c>
      <c r="L202" s="14" t="s">
        <v>1697</v>
      </c>
      <c r="M202" s="17">
        <v>67052161.888399348</v>
      </c>
      <c r="N202" s="14" t="s">
        <v>2</v>
      </c>
      <c r="O202" s="17">
        <v>0</v>
      </c>
      <c r="P202" s="17">
        <v>65456001.95044519</v>
      </c>
      <c r="Q202" s="17">
        <v>1596159.9379541557</v>
      </c>
      <c r="R202" s="17">
        <v>0</v>
      </c>
      <c r="S202" s="18">
        <v>0</v>
      </c>
      <c r="T202" s="14" t="s">
        <v>110</v>
      </c>
      <c r="U202" s="14" t="s">
        <v>138</v>
      </c>
      <c r="V202" s="14" t="s">
        <v>1714</v>
      </c>
      <c r="W202" s="18">
        <v>4.9008472732884609</v>
      </c>
      <c r="X202" s="18">
        <v>1</v>
      </c>
      <c r="Y202" s="14" t="s">
        <v>138</v>
      </c>
      <c r="Z202" s="14" t="s">
        <v>138</v>
      </c>
      <c r="AA202" s="18" t="s">
        <v>138</v>
      </c>
      <c r="AB202" s="18" t="s">
        <v>138</v>
      </c>
      <c r="AC202" s="14" t="s">
        <v>138</v>
      </c>
      <c r="AD202" s="525">
        <v>3087533.7821717304</v>
      </c>
      <c r="AE202" s="526">
        <v>102.05</v>
      </c>
      <c r="AF202" s="525">
        <v>64838231.430410601</v>
      </c>
      <c r="AG202" s="526">
        <v>103.0266</v>
      </c>
      <c r="AH202" s="527">
        <v>20.577300000000001</v>
      </c>
      <c r="AI202" s="525">
        <v>1596159.9379541557</v>
      </c>
      <c r="AJ202" s="525">
        <v>0</v>
      </c>
      <c r="AK202" s="525">
        <v>1596159.9379541557</v>
      </c>
      <c r="AL202" s="528">
        <v>46858</v>
      </c>
      <c r="AM202" s="525">
        <v>67052161.888399348</v>
      </c>
      <c r="AN202" s="525">
        <v>0</v>
      </c>
      <c r="AO202" s="529" t="s">
        <v>138</v>
      </c>
      <c r="AP202" s="530">
        <v>0</v>
      </c>
      <c r="AQ202" s="529" t="s">
        <v>1728</v>
      </c>
      <c r="AR202" s="529" t="s">
        <v>138</v>
      </c>
      <c r="AS202" s="529" t="s">
        <v>1731</v>
      </c>
    </row>
    <row r="203" spans="1:45" x14ac:dyDescent="0.15">
      <c r="A203" s="14" t="s">
        <v>114</v>
      </c>
      <c r="B203" s="14" t="s">
        <v>119</v>
      </c>
      <c r="C203" s="14" t="s">
        <v>16</v>
      </c>
      <c r="D203" s="14" t="s">
        <v>253</v>
      </c>
      <c r="E203" s="14" t="s">
        <v>1002</v>
      </c>
      <c r="F203" s="14" t="s">
        <v>1646</v>
      </c>
      <c r="G203" s="14" t="s">
        <v>138</v>
      </c>
      <c r="H203" s="14" t="s">
        <v>1697</v>
      </c>
      <c r="I203" s="17">
        <v>115060208.44558311</v>
      </c>
      <c r="J203" s="14" t="s">
        <v>2</v>
      </c>
      <c r="K203" s="17">
        <v>0</v>
      </c>
      <c r="L203" s="14" t="s">
        <v>1697</v>
      </c>
      <c r="M203" s="17">
        <v>115060208.44558311</v>
      </c>
      <c r="N203" s="14" t="s">
        <v>2</v>
      </c>
      <c r="O203" s="17">
        <v>0</v>
      </c>
      <c r="P203" s="17">
        <v>113179628.42422533</v>
      </c>
      <c r="Q203" s="17">
        <v>1880580.0213577787</v>
      </c>
      <c r="R203" s="17">
        <v>0</v>
      </c>
      <c r="S203" s="18">
        <v>0</v>
      </c>
      <c r="T203" s="14" t="s">
        <v>110</v>
      </c>
      <c r="U203" s="14" t="s">
        <v>138</v>
      </c>
      <c r="V203" s="14" t="s">
        <v>1714</v>
      </c>
      <c r="W203" s="18">
        <v>4.9008472732884609</v>
      </c>
      <c r="X203" s="18">
        <v>1</v>
      </c>
      <c r="Y203" s="14" t="s">
        <v>138</v>
      </c>
      <c r="Z203" s="14" t="s">
        <v>138</v>
      </c>
      <c r="AA203" s="18" t="s">
        <v>138</v>
      </c>
      <c r="AB203" s="18" t="s">
        <v>138</v>
      </c>
      <c r="AC203" s="14" t="s">
        <v>138</v>
      </c>
      <c r="AD203" s="525">
        <v>5366427.7642508652</v>
      </c>
      <c r="AE203" s="526">
        <v>101.24</v>
      </c>
      <c r="AF203" s="525">
        <v>111801405.14581954</v>
      </c>
      <c r="AG203" s="526">
        <v>102.49309</v>
      </c>
      <c r="AH203" s="527">
        <v>20.577300000000001</v>
      </c>
      <c r="AI203" s="525">
        <v>1880580.0213577787</v>
      </c>
      <c r="AJ203" s="525">
        <v>0</v>
      </c>
      <c r="AK203" s="525">
        <v>1880580.0213577787</v>
      </c>
      <c r="AL203" s="528">
        <v>46949</v>
      </c>
      <c r="AM203" s="525">
        <v>115060208.44558311</v>
      </c>
      <c r="AN203" s="525">
        <v>0</v>
      </c>
      <c r="AO203" s="529" t="s">
        <v>138</v>
      </c>
      <c r="AP203" s="530">
        <v>0</v>
      </c>
      <c r="AQ203" s="529" t="s">
        <v>1728</v>
      </c>
      <c r="AR203" s="529" t="s">
        <v>138</v>
      </c>
      <c r="AS203" s="529" t="s">
        <v>1731</v>
      </c>
    </row>
    <row r="204" spans="1:45" x14ac:dyDescent="0.15">
      <c r="A204" s="14" t="s">
        <v>114</v>
      </c>
      <c r="B204" s="14" t="s">
        <v>119</v>
      </c>
      <c r="C204" s="14" t="s">
        <v>16</v>
      </c>
      <c r="D204" s="14" t="s">
        <v>254</v>
      </c>
      <c r="E204" s="14" t="s">
        <v>1003</v>
      </c>
      <c r="F204" s="14" t="s">
        <v>1646</v>
      </c>
      <c r="G204" s="14" t="s">
        <v>138</v>
      </c>
      <c r="H204" s="14" t="s">
        <v>1697</v>
      </c>
      <c r="I204" s="17">
        <v>18585964.671744905</v>
      </c>
      <c r="J204" s="14" t="s">
        <v>2</v>
      </c>
      <c r="K204" s="17">
        <v>0</v>
      </c>
      <c r="L204" s="14" t="s">
        <v>1697</v>
      </c>
      <c r="M204" s="17">
        <v>18585964.671744905</v>
      </c>
      <c r="N204" s="14" t="s">
        <v>2</v>
      </c>
      <c r="O204" s="17">
        <v>0</v>
      </c>
      <c r="P204" s="17">
        <v>18359169.828767009</v>
      </c>
      <c r="Q204" s="17">
        <v>226794.84297789721</v>
      </c>
      <c r="R204" s="17">
        <v>0</v>
      </c>
      <c r="S204" s="18">
        <v>0</v>
      </c>
      <c r="T204" s="14" t="s">
        <v>110</v>
      </c>
      <c r="U204" s="14" t="s">
        <v>138</v>
      </c>
      <c r="V204" s="14" t="s">
        <v>1714</v>
      </c>
      <c r="W204" s="18">
        <v>4.9008472732884609</v>
      </c>
      <c r="X204" s="18">
        <v>1</v>
      </c>
      <c r="Y204" s="14" t="s">
        <v>138</v>
      </c>
      <c r="Z204" s="14" t="s">
        <v>138</v>
      </c>
      <c r="AA204" s="18" t="s">
        <v>138</v>
      </c>
      <c r="AB204" s="18" t="s">
        <v>138</v>
      </c>
      <c r="AC204" s="14" t="s">
        <v>138</v>
      </c>
      <c r="AD204" s="525">
        <v>867449.96737205761</v>
      </c>
      <c r="AE204" s="526">
        <v>101.62</v>
      </c>
      <c r="AF204" s="525">
        <v>18139328.405917399</v>
      </c>
      <c r="AG204" s="526">
        <v>102.85377</v>
      </c>
      <c r="AH204" s="527">
        <v>20.577300000000001</v>
      </c>
      <c r="AI204" s="525">
        <v>226794.84297789721</v>
      </c>
      <c r="AJ204" s="525">
        <v>0</v>
      </c>
      <c r="AK204" s="525">
        <v>226794.84297789721</v>
      </c>
      <c r="AL204" s="528">
        <v>47021</v>
      </c>
      <c r="AM204" s="525">
        <v>18585964.671744905</v>
      </c>
      <c r="AN204" s="525">
        <v>0</v>
      </c>
      <c r="AO204" s="529" t="s">
        <v>138</v>
      </c>
      <c r="AP204" s="530">
        <v>0</v>
      </c>
      <c r="AQ204" s="529" t="s">
        <v>1728</v>
      </c>
      <c r="AR204" s="529" t="s">
        <v>138</v>
      </c>
      <c r="AS204" s="529" t="s">
        <v>1731</v>
      </c>
    </row>
    <row r="205" spans="1:45" x14ac:dyDescent="0.15">
      <c r="A205" s="14" t="s">
        <v>114</v>
      </c>
      <c r="B205" s="14" t="s">
        <v>119</v>
      </c>
      <c r="C205" s="14" t="s">
        <v>16</v>
      </c>
      <c r="D205" s="14" t="s">
        <v>255</v>
      </c>
      <c r="E205" s="14" t="s">
        <v>1004</v>
      </c>
      <c r="F205" s="14" t="s">
        <v>1646</v>
      </c>
      <c r="G205" s="14" t="s">
        <v>138</v>
      </c>
      <c r="H205" s="14" t="s">
        <v>1697</v>
      </c>
      <c r="I205" s="17">
        <v>74681684.822382927</v>
      </c>
      <c r="J205" s="14" t="s">
        <v>2</v>
      </c>
      <c r="K205" s="17">
        <v>0</v>
      </c>
      <c r="L205" s="14" t="s">
        <v>1697</v>
      </c>
      <c r="M205" s="17">
        <v>74681684.822382927</v>
      </c>
      <c r="N205" s="14" t="s">
        <v>2</v>
      </c>
      <c r="O205" s="17">
        <v>0</v>
      </c>
      <c r="P205" s="17">
        <v>73736173.228480935</v>
      </c>
      <c r="Q205" s="17">
        <v>945511.59390197811</v>
      </c>
      <c r="R205" s="17">
        <v>0</v>
      </c>
      <c r="S205" s="18">
        <v>0</v>
      </c>
      <c r="T205" s="14" t="s">
        <v>110</v>
      </c>
      <c r="U205" s="14" t="s">
        <v>138</v>
      </c>
      <c r="V205" s="14" t="s">
        <v>1714</v>
      </c>
      <c r="W205" s="18">
        <v>4.9008472732884609</v>
      </c>
      <c r="X205" s="18">
        <v>1</v>
      </c>
      <c r="Y205" s="14" t="s">
        <v>138</v>
      </c>
      <c r="Z205" s="14" t="s">
        <v>138</v>
      </c>
      <c r="AA205" s="18" t="s">
        <v>138</v>
      </c>
      <c r="AB205" s="18" t="s">
        <v>138</v>
      </c>
      <c r="AC205" s="14" t="s">
        <v>138</v>
      </c>
      <c r="AD205" s="525">
        <v>3430593.0913019227</v>
      </c>
      <c r="AE205" s="526">
        <v>103.44</v>
      </c>
      <c r="AF205" s="525">
        <v>73025901.323527351</v>
      </c>
      <c r="AG205" s="526">
        <v>104.45350000000001</v>
      </c>
      <c r="AH205" s="527">
        <v>20.577300000000001</v>
      </c>
      <c r="AI205" s="525">
        <v>945511.59390197811</v>
      </c>
      <c r="AJ205" s="525">
        <v>0</v>
      </c>
      <c r="AK205" s="525">
        <v>945511.59390197811</v>
      </c>
      <c r="AL205" s="528">
        <v>47040</v>
      </c>
      <c r="AM205" s="525">
        <v>74681684.822382912</v>
      </c>
      <c r="AN205" s="525">
        <v>0</v>
      </c>
      <c r="AO205" s="529" t="s">
        <v>138</v>
      </c>
      <c r="AP205" s="530">
        <v>0</v>
      </c>
      <c r="AQ205" s="529" t="s">
        <v>1728</v>
      </c>
      <c r="AR205" s="529" t="s">
        <v>138</v>
      </c>
      <c r="AS205" s="529" t="s">
        <v>1731</v>
      </c>
    </row>
    <row r="206" spans="1:45" x14ac:dyDescent="0.15">
      <c r="A206" s="14" t="s">
        <v>114</v>
      </c>
      <c r="B206" s="14" t="s">
        <v>119</v>
      </c>
      <c r="C206" s="14" t="s">
        <v>16</v>
      </c>
      <c r="D206" s="14" t="s">
        <v>256</v>
      </c>
      <c r="E206" s="14" t="s">
        <v>1005</v>
      </c>
      <c r="F206" s="14" t="s">
        <v>1646</v>
      </c>
      <c r="G206" s="14" t="s">
        <v>138</v>
      </c>
      <c r="H206" s="14" t="s">
        <v>1697</v>
      </c>
      <c r="I206" s="17">
        <v>103240356.06778084</v>
      </c>
      <c r="J206" s="14" t="s">
        <v>2</v>
      </c>
      <c r="K206" s="17">
        <v>0</v>
      </c>
      <c r="L206" s="14" t="s">
        <v>1697</v>
      </c>
      <c r="M206" s="17">
        <v>103240356.06778084</v>
      </c>
      <c r="N206" s="14" t="s">
        <v>2</v>
      </c>
      <c r="O206" s="17">
        <v>0</v>
      </c>
      <c r="P206" s="17">
        <v>102086126.35706002</v>
      </c>
      <c r="Q206" s="17">
        <v>1154229.7107208236</v>
      </c>
      <c r="R206" s="17">
        <v>0</v>
      </c>
      <c r="S206" s="18">
        <v>0</v>
      </c>
      <c r="T206" s="14" t="s">
        <v>110</v>
      </c>
      <c r="U206" s="14" t="s">
        <v>138</v>
      </c>
      <c r="V206" s="14" t="s">
        <v>1714</v>
      </c>
      <c r="W206" s="18">
        <v>4.9008472732884609</v>
      </c>
      <c r="X206" s="18">
        <v>1</v>
      </c>
      <c r="Y206" s="14" t="s">
        <v>138</v>
      </c>
      <c r="Z206" s="14" t="s">
        <v>138</v>
      </c>
      <c r="AA206" s="18" t="s">
        <v>138</v>
      </c>
      <c r="AB206" s="18" t="s">
        <v>138</v>
      </c>
      <c r="AC206" s="14" t="s">
        <v>138</v>
      </c>
      <c r="AD206" s="525">
        <v>4807731.1750959801</v>
      </c>
      <c r="AE206" s="526">
        <v>102.03</v>
      </c>
      <c r="AF206" s="525">
        <v>100942632.58940147</v>
      </c>
      <c r="AG206" s="526">
        <v>103.19013</v>
      </c>
      <c r="AH206" s="527">
        <v>20.577300000000001</v>
      </c>
      <c r="AI206" s="525">
        <v>1154229.7107208236</v>
      </c>
      <c r="AJ206" s="525">
        <v>0</v>
      </c>
      <c r="AK206" s="525">
        <v>1154229.7107208236</v>
      </c>
      <c r="AL206" s="528">
        <v>47041</v>
      </c>
      <c r="AM206" s="525">
        <v>103240356.06778084</v>
      </c>
      <c r="AN206" s="525">
        <v>0</v>
      </c>
      <c r="AO206" s="529" t="s">
        <v>138</v>
      </c>
      <c r="AP206" s="530">
        <v>0</v>
      </c>
      <c r="AQ206" s="529" t="s">
        <v>1728</v>
      </c>
      <c r="AR206" s="529" t="s">
        <v>138</v>
      </c>
      <c r="AS206" s="529" t="s">
        <v>1731</v>
      </c>
    </row>
    <row r="207" spans="1:45" x14ac:dyDescent="0.15">
      <c r="A207" s="14" t="s">
        <v>114</v>
      </c>
      <c r="B207" s="14" t="s">
        <v>119</v>
      </c>
      <c r="C207" s="14" t="s">
        <v>16</v>
      </c>
      <c r="D207" s="14" t="s">
        <v>257</v>
      </c>
      <c r="E207" s="14" t="s">
        <v>1006</v>
      </c>
      <c r="F207" s="14" t="s">
        <v>1646</v>
      </c>
      <c r="G207" s="14" t="s">
        <v>138</v>
      </c>
      <c r="H207" s="14" t="s">
        <v>1697</v>
      </c>
      <c r="I207" s="17">
        <v>115697111.33427942</v>
      </c>
      <c r="J207" s="14" t="s">
        <v>2</v>
      </c>
      <c r="K207" s="17">
        <v>0</v>
      </c>
      <c r="L207" s="14" t="s">
        <v>1697</v>
      </c>
      <c r="M207" s="17">
        <v>115697111.33427942</v>
      </c>
      <c r="N207" s="14" t="s">
        <v>2</v>
      </c>
      <c r="O207" s="17">
        <v>0</v>
      </c>
      <c r="P207" s="17">
        <v>115151000.41497318</v>
      </c>
      <c r="Q207" s="17">
        <v>546110.91930624342</v>
      </c>
      <c r="R207" s="17">
        <v>0</v>
      </c>
      <c r="S207" s="18">
        <v>0</v>
      </c>
      <c r="T207" s="14" t="s">
        <v>110</v>
      </c>
      <c r="U207" s="14" t="s">
        <v>138</v>
      </c>
      <c r="V207" s="14" t="s">
        <v>1714</v>
      </c>
      <c r="W207" s="18">
        <v>4.9008472732884609</v>
      </c>
      <c r="X207" s="18">
        <v>1</v>
      </c>
      <c r="Y207" s="14" t="s">
        <v>138</v>
      </c>
      <c r="Z207" s="14" t="s">
        <v>138</v>
      </c>
      <c r="AA207" s="18" t="s">
        <v>138</v>
      </c>
      <c r="AB207" s="18" t="s">
        <v>138</v>
      </c>
      <c r="AC207" s="14" t="s">
        <v>138</v>
      </c>
      <c r="AD207" s="525">
        <v>5449742.167896769</v>
      </c>
      <c r="AE207" s="526">
        <v>101.37</v>
      </c>
      <c r="AF207" s="525">
        <v>113686327.0728191</v>
      </c>
      <c r="AG207" s="526">
        <v>102.68414</v>
      </c>
      <c r="AH207" s="527">
        <v>20.577300000000001</v>
      </c>
      <c r="AI207" s="525">
        <v>546110.91930624342</v>
      </c>
      <c r="AJ207" s="525">
        <v>0</v>
      </c>
      <c r="AK207" s="525">
        <v>546110.91930624342</v>
      </c>
      <c r="AL207" s="528">
        <v>47133</v>
      </c>
      <c r="AM207" s="525">
        <v>115697111.33427943</v>
      </c>
      <c r="AN207" s="525">
        <v>0</v>
      </c>
      <c r="AO207" s="529" t="s">
        <v>138</v>
      </c>
      <c r="AP207" s="530">
        <v>0</v>
      </c>
      <c r="AQ207" s="529" t="s">
        <v>1728</v>
      </c>
      <c r="AR207" s="529" t="s">
        <v>138</v>
      </c>
      <c r="AS207" s="529" t="s">
        <v>1731</v>
      </c>
    </row>
    <row r="208" spans="1:45" x14ac:dyDescent="0.15">
      <c r="A208" s="14" t="s">
        <v>114</v>
      </c>
      <c r="B208" s="14" t="s">
        <v>119</v>
      </c>
      <c r="C208" s="14" t="s">
        <v>16</v>
      </c>
      <c r="D208" s="14" t="s">
        <v>258</v>
      </c>
      <c r="E208" s="14" t="s">
        <v>1007</v>
      </c>
      <c r="F208" s="14" t="s">
        <v>1646</v>
      </c>
      <c r="G208" s="14" t="s">
        <v>138</v>
      </c>
      <c r="H208" s="14" t="s">
        <v>1697</v>
      </c>
      <c r="I208" s="17">
        <v>57096914.926216736</v>
      </c>
      <c r="J208" s="14" t="s">
        <v>2</v>
      </c>
      <c r="K208" s="17">
        <v>0</v>
      </c>
      <c r="L208" s="14" t="s">
        <v>1697</v>
      </c>
      <c r="M208" s="17">
        <v>57096914.926216736</v>
      </c>
      <c r="N208" s="14" t="s">
        <v>2</v>
      </c>
      <c r="O208" s="17">
        <v>0</v>
      </c>
      <c r="P208" s="17">
        <v>57067564.045947842</v>
      </c>
      <c r="Q208" s="17">
        <v>29350.880268888195</v>
      </c>
      <c r="R208" s="17">
        <v>0</v>
      </c>
      <c r="S208" s="18">
        <v>0</v>
      </c>
      <c r="T208" s="14" t="s">
        <v>110</v>
      </c>
      <c r="U208" s="14" t="s">
        <v>138</v>
      </c>
      <c r="V208" s="14" t="s">
        <v>1714</v>
      </c>
      <c r="W208" s="18">
        <v>4.9008472732884609</v>
      </c>
      <c r="X208" s="18">
        <v>1</v>
      </c>
      <c r="Y208" s="14" t="s">
        <v>138</v>
      </c>
      <c r="Z208" s="14" t="s">
        <v>138</v>
      </c>
      <c r="AA208" s="18" t="s">
        <v>138</v>
      </c>
      <c r="AB208" s="18" t="s">
        <v>138</v>
      </c>
      <c r="AC208" s="14" t="s">
        <v>138</v>
      </c>
      <c r="AD208" s="525">
        <v>2656259.2221223461</v>
      </c>
      <c r="AE208" s="526">
        <v>103.25</v>
      </c>
      <c r="AF208" s="525">
        <v>56438350.14554707</v>
      </c>
      <c r="AG208" s="526">
        <v>104.40721000000001</v>
      </c>
      <c r="AH208" s="527">
        <v>20.577300000000001</v>
      </c>
      <c r="AI208" s="525">
        <v>29350.880268888195</v>
      </c>
      <c r="AJ208" s="525">
        <v>0</v>
      </c>
      <c r="AK208" s="525">
        <v>29350.880268888195</v>
      </c>
      <c r="AL208" s="528">
        <v>47201</v>
      </c>
      <c r="AM208" s="525">
        <v>57096914.926216729</v>
      </c>
      <c r="AN208" s="525">
        <v>0</v>
      </c>
      <c r="AO208" s="529" t="s">
        <v>138</v>
      </c>
      <c r="AP208" s="530">
        <v>0</v>
      </c>
      <c r="AQ208" s="529" t="s">
        <v>1728</v>
      </c>
      <c r="AR208" s="529" t="s">
        <v>138</v>
      </c>
      <c r="AS208" s="529" t="s">
        <v>1731</v>
      </c>
    </row>
    <row r="209" spans="1:45" x14ac:dyDescent="0.15">
      <c r="A209" s="14" t="s">
        <v>114</v>
      </c>
      <c r="B209" s="14" t="s">
        <v>119</v>
      </c>
      <c r="C209" s="14" t="s">
        <v>16</v>
      </c>
      <c r="D209" s="14" t="s">
        <v>259</v>
      </c>
      <c r="E209" s="14" t="s">
        <v>1008</v>
      </c>
      <c r="F209" s="14" t="s">
        <v>1646</v>
      </c>
      <c r="G209" s="14" t="s">
        <v>138</v>
      </c>
      <c r="H209" s="14" t="s">
        <v>1697</v>
      </c>
      <c r="I209" s="17">
        <v>9395480.3710425533</v>
      </c>
      <c r="J209" s="14" t="s">
        <v>2</v>
      </c>
      <c r="K209" s="17">
        <v>0</v>
      </c>
      <c r="L209" s="14" t="s">
        <v>1697</v>
      </c>
      <c r="M209" s="17">
        <v>9395480.3710425533</v>
      </c>
      <c r="N209" s="14" t="s">
        <v>2</v>
      </c>
      <c r="O209" s="17">
        <v>0</v>
      </c>
      <c r="P209" s="17">
        <v>9217068.5056600496</v>
      </c>
      <c r="Q209" s="17">
        <v>160060.64276767374</v>
      </c>
      <c r="R209" s="17">
        <v>18351.222614828643</v>
      </c>
      <c r="S209" s="18">
        <v>0</v>
      </c>
      <c r="T209" s="14" t="s">
        <v>110</v>
      </c>
      <c r="U209" s="14" t="s">
        <v>138</v>
      </c>
      <c r="V209" s="14" t="s">
        <v>1714</v>
      </c>
      <c r="W209" s="18">
        <v>4.9008472732884609</v>
      </c>
      <c r="X209" s="18">
        <v>1</v>
      </c>
      <c r="Y209" s="14" t="s">
        <v>138</v>
      </c>
      <c r="Z209" s="14" t="s">
        <v>138</v>
      </c>
      <c r="AA209" s="18" t="s">
        <v>138</v>
      </c>
      <c r="AB209" s="18" t="s">
        <v>138</v>
      </c>
      <c r="AC209" s="14" t="s">
        <v>138</v>
      </c>
      <c r="AD209" s="525">
        <v>441076.25459596148</v>
      </c>
      <c r="AE209" s="526">
        <v>99.79</v>
      </c>
      <c r="AF209" s="525">
        <v>9057706.5766881295</v>
      </c>
      <c r="AG209" s="526">
        <v>101.55253</v>
      </c>
      <c r="AH209" s="527">
        <v>20.577300000000001</v>
      </c>
      <c r="AI209" s="525">
        <v>178411.86538250238</v>
      </c>
      <c r="AJ209" s="525">
        <v>18351.222614828643</v>
      </c>
      <c r="AK209" s="525">
        <v>160060.64276767374</v>
      </c>
      <c r="AL209" s="528">
        <v>47223</v>
      </c>
      <c r="AM209" s="525">
        <v>9395480.3710425515</v>
      </c>
      <c r="AN209" s="525">
        <v>0</v>
      </c>
      <c r="AO209" s="529" t="s">
        <v>138</v>
      </c>
      <c r="AP209" s="530">
        <v>0</v>
      </c>
      <c r="AQ209" s="529" t="s">
        <v>1728</v>
      </c>
      <c r="AR209" s="529" t="s">
        <v>138</v>
      </c>
      <c r="AS209" s="529" t="s">
        <v>1731</v>
      </c>
    </row>
    <row r="210" spans="1:45" x14ac:dyDescent="0.15">
      <c r="A210" s="14" t="s">
        <v>114</v>
      </c>
      <c r="B210" s="14" t="s">
        <v>119</v>
      </c>
      <c r="C210" s="14" t="s">
        <v>16</v>
      </c>
      <c r="D210" s="14" t="s">
        <v>259</v>
      </c>
      <c r="E210" s="14" t="s">
        <v>1008</v>
      </c>
      <c r="F210" s="14" t="s">
        <v>1646</v>
      </c>
      <c r="G210" s="14" t="s">
        <v>138</v>
      </c>
      <c r="H210" s="14" t="s">
        <v>1697</v>
      </c>
      <c r="I210" s="17">
        <v>4175768.0954087791</v>
      </c>
      <c r="J210" s="14" t="s">
        <v>2</v>
      </c>
      <c r="K210" s="17">
        <v>0</v>
      </c>
      <c r="L210" s="14" t="s">
        <v>1697</v>
      </c>
      <c r="M210" s="17">
        <v>4175768.0954087791</v>
      </c>
      <c r="N210" s="14" t="s">
        <v>2</v>
      </c>
      <c r="O210" s="17">
        <v>0</v>
      </c>
      <c r="P210" s="17">
        <v>4096474.8859590809</v>
      </c>
      <c r="Q210" s="17">
        <v>68191.859214717639</v>
      </c>
      <c r="R210" s="17">
        <v>11101.350234980289</v>
      </c>
      <c r="S210" s="18">
        <v>0</v>
      </c>
      <c r="T210" s="14" t="s">
        <v>110</v>
      </c>
      <c r="U210" s="14" t="s">
        <v>138</v>
      </c>
      <c r="V210" s="14" t="s">
        <v>1714</v>
      </c>
      <c r="W210" s="18">
        <v>4.9008472732884609</v>
      </c>
      <c r="X210" s="18">
        <v>1</v>
      </c>
      <c r="Y210" s="14" t="s">
        <v>138</v>
      </c>
      <c r="Z210" s="14" t="s">
        <v>138</v>
      </c>
      <c r="AA210" s="18" t="s">
        <v>138</v>
      </c>
      <c r="AB210" s="18" t="s">
        <v>138</v>
      </c>
      <c r="AC210" s="14" t="s">
        <v>138</v>
      </c>
      <c r="AD210" s="525">
        <v>196033.89093153845</v>
      </c>
      <c r="AE210" s="526">
        <v>99.89</v>
      </c>
      <c r="AF210" s="525">
        <v>4029741.7149267849</v>
      </c>
      <c r="AG210" s="526">
        <v>101.55253</v>
      </c>
      <c r="AH210" s="527">
        <v>20.577300000000001</v>
      </c>
      <c r="AI210" s="525">
        <v>79293.209449697926</v>
      </c>
      <c r="AJ210" s="525">
        <v>11101.350234980289</v>
      </c>
      <c r="AK210" s="525">
        <v>68191.859214717639</v>
      </c>
      <c r="AL210" s="528">
        <v>47223</v>
      </c>
      <c r="AM210" s="525">
        <v>4175768.0954087786</v>
      </c>
      <c r="AN210" s="525">
        <v>0</v>
      </c>
      <c r="AO210" s="529" t="s">
        <v>138</v>
      </c>
      <c r="AP210" s="530">
        <v>0</v>
      </c>
      <c r="AQ210" s="529" t="s">
        <v>1728</v>
      </c>
      <c r="AR210" s="529" t="s">
        <v>138</v>
      </c>
      <c r="AS210" s="529" t="s">
        <v>1731</v>
      </c>
    </row>
    <row r="211" spans="1:45" x14ac:dyDescent="0.15">
      <c r="A211" s="14" t="s">
        <v>114</v>
      </c>
      <c r="B211" s="14" t="s">
        <v>119</v>
      </c>
      <c r="C211" s="14" t="s">
        <v>16</v>
      </c>
      <c r="D211" s="14" t="s">
        <v>259</v>
      </c>
      <c r="E211" s="14" t="s">
        <v>1008</v>
      </c>
      <c r="F211" s="14" t="s">
        <v>1646</v>
      </c>
      <c r="G211" s="14" t="s">
        <v>138</v>
      </c>
      <c r="H211" s="14" t="s">
        <v>1697</v>
      </c>
      <c r="I211" s="17">
        <v>41757702.321781904</v>
      </c>
      <c r="J211" s="14" t="s">
        <v>2</v>
      </c>
      <c r="K211" s="17">
        <v>0</v>
      </c>
      <c r="L211" s="14" t="s">
        <v>1697</v>
      </c>
      <c r="M211" s="17">
        <v>41757702.321781904</v>
      </c>
      <c r="N211" s="14" t="s">
        <v>2</v>
      </c>
      <c r="O211" s="17">
        <v>0</v>
      </c>
      <c r="P211" s="17">
        <v>40964748.859590814</v>
      </c>
      <c r="Q211" s="17">
        <v>677408.58744393266</v>
      </c>
      <c r="R211" s="17">
        <v>115544.87474715813</v>
      </c>
      <c r="S211" s="18">
        <v>0</v>
      </c>
      <c r="T211" s="14" t="s">
        <v>110</v>
      </c>
      <c r="U211" s="14" t="s">
        <v>138</v>
      </c>
      <c r="V211" s="14" t="s">
        <v>1714</v>
      </c>
      <c r="W211" s="18">
        <v>4.9008472732884609</v>
      </c>
      <c r="X211" s="18">
        <v>1</v>
      </c>
      <c r="Y211" s="14" t="s">
        <v>138</v>
      </c>
      <c r="Z211" s="14" t="s">
        <v>138</v>
      </c>
      <c r="AA211" s="18" t="s">
        <v>138</v>
      </c>
      <c r="AB211" s="18" t="s">
        <v>138</v>
      </c>
      <c r="AC211" s="14" t="s">
        <v>138</v>
      </c>
      <c r="AD211" s="525">
        <v>1960338.9093153845</v>
      </c>
      <c r="AE211" s="526">
        <v>99.87</v>
      </c>
      <c r="AF211" s="525">
        <v>40288220.072249375</v>
      </c>
      <c r="AG211" s="526">
        <v>101.55253</v>
      </c>
      <c r="AH211" s="527">
        <v>20.577300000000001</v>
      </c>
      <c r="AI211" s="525">
        <v>792953.4621910908</v>
      </c>
      <c r="AJ211" s="525">
        <v>115544.87474715813</v>
      </c>
      <c r="AK211" s="525">
        <v>677408.58744393266</v>
      </c>
      <c r="AL211" s="528">
        <v>47223</v>
      </c>
      <c r="AM211" s="525">
        <v>41757702.321781904</v>
      </c>
      <c r="AN211" s="525">
        <v>0</v>
      </c>
      <c r="AO211" s="529" t="s">
        <v>138</v>
      </c>
      <c r="AP211" s="530">
        <v>0</v>
      </c>
      <c r="AQ211" s="529" t="s">
        <v>1728</v>
      </c>
      <c r="AR211" s="529" t="s">
        <v>138</v>
      </c>
      <c r="AS211" s="529" t="s">
        <v>1731</v>
      </c>
    </row>
    <row r="212" spans="1:45" x14ac:dyDescent="0.15">
      <c r="A212" s="14" t="s">
        <v>114</v>
      </c>
      <c r="B212" s="14" t="s">
        <v>119</v>
      </c>
      <c r="C212" s="14" t="s">
        <v>16</v>
      </c>
      <c r="D212" s="14" t="s">
        <v>259</v>
      </c>
      <c r="E212" s="14" t="s">
        <v>1008</v>
      </c>
      <c r="F212" s="14" t="s">
        <v>1646</v>
      </c>
      <c r="G212" s="14" t="s">
        <v>138</v>
      </c>
      <c r="H212" s="14" t="s">
        <v>1697</v>
      </c>
      <c r="I212" s="17">
        <v>4697738.7152670948</v>
      </c>
      <c r="J212" s="14" t="s">
        <v>2</v>
      </c>
      <c r="K212" s="17">
        <v>0</v>
      </c>
      <c r="L212" s="14" t="s">
        <v>1697</v>
      </c>
      <c r="M212" s="17">
        <v>4697738.7152670948</v>
      </c>
      <c r="N212" s="14" t="s">
        <v>2</v>
      </c>
      <c r="O212" s="17">
        <v>0</v>
      </c>
      <c r="P212" s="17">
        <v>4608534.2283257889</v>
      </c>
      <c r="Q212" s="17">
        <v>75950.831609315195</v>
      </c>
      <c r="R212" s="17">
        <v>13253.655331990383</v>
      </c>
      <c r="S212" s="18">
        <v>0</v>
      </c>
      <c r="T212" s="14" t="s">
        <v>110</v>
      </c>
      <c r="U212" s="14" t="s">
        <v>138</v>
      </c>
      <c r="V212" s="14" t="s">
        <v>1714</v>
      </c>
      <c r="W212" s="18">
        <v>4.9008472732884609</v>
      </c>
      <c r="X212" s="18">
        <v>1</v>
      </c>
      <c r="Y212" s="14" t="s">
        <v>138</v>
      </c>
      <c r="Z212" s="14" t="s">
        <v>138</v>
      </c>
      <c r="AA212" s="18" t="s">
        <v>138</v>
      </c>
      <c r="AB212" s="18" t="s">
        <v>138</v>
      </c>
      <c r="AC212" s="14" t="s">
        <v>138</v>
      </c>
      <c r="AD212" s="525">
        <v>220538.12729798074</v>
      </c>
      <c r="AE212" s="526">
        <v>99.94</v>
      </c>
      <c r="AF212" s="525">
        <v>4535642.2605420966</v>
      </c>
      <c r="AG212" s="526">
        <v>101.55253</v>
      </c>
      <c r="AH212" s="527">
        <v>20.577300000000001</v>
      </c>
      <c r="AI212" s="525">
        <v>89204.486941305571</v>
      </c>
      <c r="AJ212" s="525">
        <v>13253.655331990383</v>
      </c>
      <c r="AK212" s="525">
        <v>75950.831609315195</v>
      </c>
      <c r="AL212" s="528">
        <v>47223</v>
      </c>
      <c r="AM212" s="525">
        <v>4697738.7152670948</v>
      </c>
      <c r="AN212" s="525">
        <v>0</v>
      </c>
      <c r="AO212" s="529" t="s">
        <v>138</v>
      </c>
      <c r="AP212" s="530">
        <v>0</v>
      </c>
      <c r="AQ212" s="529" t="s">
        <v>1728</v>
      </c>
      <c r="AR212" s="529" t="s">
        <v>138</v>
      </c>
      <c r="AS212" s="529" t="s">
        <v>1731</v>
      </c>
    </row>
    <row r="213" spans="1:45" x14ac:dyDescent="0.15">
      <c r="A213" s="14" t="s">
        <v>114</v>
      </c>
      <c r="B213" s="14" t="s">
        <v>119</v>
      </c>
      <c r="C213" s="14" t="s">
        <v>16</v>
      </c>
      <c r="D213" s="14" t="s">
        <v>259</v>
      </c>
      <c r="E213" s="14" t="s">
        <v>1008</v>
      </c>
      <c r="F213" s="14" t="s">
        <v>1646</v>
      </c>
      <c r="G213" s="14" t="s">
        <v>138</v>
      </c>
      <c r="H213" s="14" t="s">
        <v>1697</v>
      </c>
      <c r="I213" s="17">
        <v>3131826.8066836754</v>
      </c>
      <c r="J213" s="14" t="s">
        <v>2</v>
      </c>
      <c r="K213" s="17">
        <v>0</v>
      </c>
      <c r="L213" s="14" t="s">
        <v>1697</v>
      </c>
      <c r="M213" s="17">
        <v>3131826.8066836754</v>
      </c>
      <c r="N213" s="14" t="s">
        <v>2</v>
      </c>
      <c r="O213" s="17">
        <v>0</v>
      </c>
      <c r="P213" s="17">
        <v>3072356.1522171926</v>
      </c>
      <c r="Q213" s="17">
        <v>49785.306034173569</v>
      </c>
      <c r="R213" s="17">
        <v>9685.3484323090543</v>
      </c>
      <c r="S213" s="18">
        <v>0</v>
      </c>
      <c r="T213" s="14" t="s">
        <v>110</v>
      </c>
      <c r="U213" s="14" t="s">
        <v>138</v>
      </c>
      <c r="V213" s="14" t="s">
        <v>1714</v>
      </c>
      <c r="W213" s="18">
        <v>4.9008472732884609</v>
      </c>
      <c r="X213" s="18">
        <v>1</v>
      </c>
      <c r="Y213" s="14" t="s">
        <v>138</v>
      </c>
      <c r="Z213" s="14" t="s">
        <v>138</v>
      </c>
      <c r="AA213" s="18" t="s">
        <v>138</v>
      </c>
      <c r="AB213" s="18" t="s">
        <v>138</v>
      </c>
      <c r="AC213" s="14" t="s">
        <v>138</v>
      </c>
      <c r="AD213" s="525">
        <v>147025.41819865385</v>
      </c>
      <c r="AE213" s="526">
        <v>100</v>
      </c>
      <c r="AF213" s="525">
        <v>3025489.006683426</v>
      </c>
      <c r="AG213" s="526">
        <v>101.55253</v>
      </c>
      <c r="AH213" s="527">
        <v>20.577300000000001</v>
      </c>
      <c r="AI213" s="525">
        <v>59470.654466482622</v>
      </c>
      <c r="AJ213" s="525">
        <v>9685.3484323090543</v>
      </c>
      <c r="AK213" s="525">
        <v>49785.306034173569</v>
      </c>
      <c r="AL213" s="528">
        <v>47223</v>
      </c>
      <c r="AM213" s="525">
        <v>3131826.8066836754</v>
      </c>
      <c r="AN213" s="525">
        <v>0</v>
      </c>
      <c r="AO213" s="529" t="s">
        <v>138</v>
      </c>
      <c r="AP213" s="530">
        <v>0</v>
      </c>
      <c r="AQ213" s="529" t="s">
        <v>1728</v>
      </c>
      <c r="AR213" s="529" t="s">
        <v>138</v>
      </c>
      <c r="AS213" s="529" t="s">
        <v>1731</v>
      </c>
    </row>
    <row r="214" spans="1:45" x14ac:dyDescent="0.15">
      <c r="A214" s="14" t="s">
        <v>114</v>
      </c>
      <c r="B214" s="14" t="s">
        <v>119</v>
      </c>
      <c r="C214" s="14" t="s">
        <v>16</v>
      </c>
      <c r="D214" s="14" t="s">
        <v>259</v>
      </c>
      <c r="E214" s="14" t="s">
        <v>1008</v>
      </c>
      <c r="F214" s="14" t="s">
        <v>1646</v>
      </c>
      <c r="G214" s="14" t="s">
        <v>138</v>
      </c>
      <c r="H214" s="14" t="s">
        <v>1697</v>
      </c>
      <c r="I214" s="17">
        <v>12527310.412285428</v>
      </c>
      <c r="J214" s="14" t="s">
        <v>2</v>
      </c>
      <c r="K214" s="17">
        <v>0</v>
      </c>
      <c r="L214" s="14" t="s">
        <v>1697</v>
      </c>
      <c r="M214" s="17">
        <v>12527310.412285428</v>
      </c>
      <c r="N214" s="14" t="s">
        <v>2</v>
      </c>
      <c r="O214" s="17">
        <v>0</v>
      </c>
      <c r="P214" s="17">
        <v>12289424.657877242</v>
      </c>
      <c r="Q214" s="17">
        <v>197105.21614547929</v>
      </c>
      <c r="R214" s="17">
        <v>40780.538262706083</v>
      </c>
      <c r="S214" s="18">
        <v>0</v>
      </c>
      <c r="T214" s="14" t="s">
        <v>110</v>
      </c>
      <c r="U214" s="14" t="s">
        <v>138</v>
      </c>
      <c r="V214" s="14" t="s">
        <v>1714</v>
      </c>
      <c r="W214" s="18">
        <v>4.9008472732884609</v>
      </c>
      <c r="X214" s="18">
        <v>1</v>
      </c>
      <c r="Y214" s="14" t="s">
        <v>138</v>
      </c>
      <c r="Z214" s="14" t="s">
        <v>138</v>
      </c>
      <c r="AA214" s="18" t="s">
        <v>138</v>
      </c>
      <c r="AB214" s="18" t="s">
        <v>138</v>
      </c>
      <c r="AC214" s="14" t="s">
        <v>138</v>
      </c>
      <c r="AD214" s="525">
        <v>588101.67279461538</v>
      </c>
      <c r="AE214" s="526">
        <v>100.03</v>
      </c>
      <c r="AF214" s="525">
        <v>12106082.638154758</v>
      </c>
      <c r="AG214" s="526">
        <v>101.55253</v>
      </c>
      <c r="AH214" s="527">
        <v>20.577300000000001</v>
      </c>
      <c r="AI214" s="525">
        <v>237885.75440818537</v>
      </c>
      <c r="AJ214" s="525">
        <v>40780.538262706083</v>
      </c>
      <c r="AK214" s="525">
        <v>197105.21614547929</v>
      </c>
      <c r="AL214" s="528">
        <v>47223</v>
      </c>
      <c r="AM214" s="525">
        <v>12527310.412285428</v>
      </c>
      <c r="AN214" s="525">
        <v>0</v>
      </c>
      <c r="AO214" s="529" t="s">
        <v>138</v>
      </c>
      <c r="AP214" s="530">
        <v>0</v>
      </c>
      <c r="AQ214" s="529" t="s">
        <v>1728</v>
      </c>
      <c r="AR214" s="529" t="s">
        <v>138</v>
      </c>
      <c r="AS214" s="529" t="s">
        <v>1731</v>
      </c>
    </row>
    <row r="215" spans="1:45" x14ac:dyDescent="0.15">
      <c r="A215" s="14" t="s">
        <v>114</v>
      </c>
      <c r="B215" s="14" t="s">
        <v>119</v>
      </c>
      <c r="C215" s="14" t="s">
        <v>16</v>
      </c>
      <c r="D215" s="14" t="s">
        <v>259</v>
      </c>
      <c r="E215" s="14" t="s">
        <v>1008</v>
      </c>
      <c r="F215" s="14" t="s">
        <v>1646</v>
      </c>
      <c r="G215" s="14" t="s">
        <v>138</v>
      </c>
      <c r="H215" s="14" t="s">
        <v>1697</v>
      </c>
      <c r="I215" s="17">
        <v>4697738.8132840395</v>
      </c>
      <c r="J215" s="14" t="s">
        <v>2</v>
      </c>
      <c r="K215" s="17">
        <v>0</v>
      </c>
      <c r="L215" s="14" t="s">
        <v>1697</v>
      </c>
      <c r="M215" s="17">
        <v>4697738.8132840395</v>
      </c>
      <c r="N215" s="14" t="s">
        <v>2</v>
      </c>
      <c r="O215" s="17">
        <v>0</v>
      </c>
      <c r="P215" s="17">
        <v>4608534.2283257889</v>
      </c>
      <c r="Q215" s="17">
        <v>72892.408859946794</v>
      </c>
      <c r="R215" s="17">
        <v>16312.176098304246</v>
      </c>
      <c r="S215" s="18">
        <v>0</v>
      </c>
      <c r="T215" s="14" t="s">
        <v>110</v>
      </c>
      <c r="U215" s="14" t="s">
        <v>138</v>
      </c>
      <c r="V215" s="14" t="s">
        <v>1714</v>
      </c>
      <c r="W215" s="18">
        <v>4.9008472732884609</v>
      </c>
      <c r="X215" s="18">
        <v>1</v>
      </c>
      <c r="Y215" s="14" t="s">
        <v>138</v>
      </c>
      <c r="Z215" s="14" t="s">
        <v>138</v>
      </c>
      <c r="AA215" s="18" t="s">
        <v>138</v>
      </c>
      <c r="AB215" s="18" t="s">
        <v>138</v>
      </c>
      <c r="AC215" s="14" t="s">
        <v>138</v>
      </c>
      <c r="AD215" s="525">
        <v>220538.12729798074</v>
      </c>
      <c r="AE215" s="526">
        <v>99.99</v>
      </c>
      <c r="AF215" s="525">
        <v>4537911.2548126839</v>
      </c>
      <c r="AG215" s="526">
        <v>101.55253</v>
      </c>
      <c r="AH215" s="527">
        <v>20.577300000000001</v>
      </c>
      <c r="AI215" s="525">
        <v>89204.584958251042</v>
      </c>
      <c r="AJ215" s="525">
        <v>16312.176098304246</v>
      </c>
      <c r="AK215" s="525">
        <v>72892.408859946794</v>
      </c>
      <c r="AL215" s="528">
        <v>47223</v>
      </c>
      <c r="AM215" s="525">
        <v>4697738.8132840395</v>
      </c>
      <c r="AN215" s="525">
        <v>0</v>
      </c>
      <c r="AO215" s="529" t="s">
        <v>138</v>
      </c>
      <c r="AP215" s="530">
        <v>0</v>
      </c>
      <c r="AQ215" s="529" t="s">
        <v>1728</v>
      </c>
      <c r="AR215" s="529" t="s">
        <v>138</v>
      </c>
      <c r="AS215" s="529" t="s">
        <v>1731</v>
      </c>
    </row>
    <row r="216" spans="1:45" x14ac:dyDescent="0.15">
      <c r="A216" s="14" t="s">
        <v>114</v>
      </c>
      <c r="B216" s="14" t="s">
        <v>119</v>
      </c>
      <c r="C216" s="14" t="s">
        <v>16</v>
      </c>
      <c r="D216" s="14" t="s">
        <v>259</v>
      </c>
      <c r="E216" s="14" t="s">
        <v>1008</v>
      </c>
      <c r="F216" s="14" t="s">
        <v>1646</v>
      </c>
      <c r="G216" s="14" t="s">
        <v>138</v>
      </c>
      <c r="H216" s="14" t="s">
        <v>1697</v>
      </c>
      <c r="I216" s="17">
        <v>55328957.061317742</v>
      </c>
      <c r="J216" s="14" t="s">
        <v>2</v>
      </c>
      <c r="K216" s="17">
        <v>0</v>
      </c>
      <c r="L216" s="14" t="s">
        <v>1697</v>
      </c>
      <c r="M216" s="17">
        <v>55328957.061317742</v>
      </c>
      <c r="N216" s="14" t="s">
        <v>2</v>
      </c>
      <c r="O216" s="17">
        <v>0</v>
      </c>
      <c r="P216" s="17">
        <v>54278292.251209944</v>
      </c>
      <c r="Q216" s="17">
        <v>813514.62386686343</v>
      </c>
      <c r="R216" s="17">
        <v>237150.18624093753</v>
      </c>
      <c r="S216" s="18">
        <v>0</v>
      </c>
      <c r="T216" s="14" t="s">
        <v>110</v>
      </c>
      <c r="U216" s="14" t="s">
        <v>138</v>
      </c>
      <c r="V216" s="14" t="s">
        <v>1714</v>
      </c>
      <c r="W216" s="18">
        <v>4.9008472732884609</v>
      </c>
      <c r="X216" s="18">
        <v>1</v>
      </c>
      <c r="Y216" s="14" t="s">
        <v>138</v>
      </c>
      <c r="Z216" s="14" t="s">
        <v>138</v>
      </c>
      <c r="AA216" s="18" t="s">
        <v>138</v>
      </c>
      <c r="AB216" s="18" t="s">
        <v>138</v>
      </c>
      <c r="AC216" s="14" t="s">
        <v>138</v>
      </c>
      <c r="AD216" s="525">
        <v>2597449.0548428842</v>
      </c>
      <c r="AE216" s="526">
        <v>100.41</v>
      </c>
      <c r="AF216" s="525">
        <v>53672437.602227144</v>
      </c>
      <c r="AG216" s="526">
        <v>101.55253</v>
      </c>
      <c r="AH216" s="527">
        <v>20.577300000000001</v>
      </c>
      <c r="AI216" s="525">
        <v>1050664.8101078009</v>
      </c>
      <c r="AJ216" s="525">
        <v>237150.18624093753</v>
      </c>
      <c r="AK216" s="525">
        <v>813514.62386686343</v>
      </c>
      <c r="AL216" s="528">
        <v>47223</v>
      </c>
      <c r="AM216" s="525">
        <v>55328957.061317742</v>
      </c>
      <c r="AN216" s="525">
        <v>0</v>
      </c>
      <c r="AO216" s="529" t="s">
        <v>138</v>
      </c>
      <c r="AP216" s="530">
        <v>0</v>
      </c>
      <c r="AQ216" s="529" t="s">
        <v>1728</v>
      </c>
      <c r="AR216" s="529" t="s">
        <v>138</v>
      </c>
      <c r="AS216" s="529" t="s">
        <v>1731</v>
      </c>
    </row>
    <row r="217" spans="1:45" x14ac:dyDescent="0.15">
      <c r="A217" s="14" t="s">
        <v>114</v>
      </c>
      <c r="B217" s="14" t="s">
        <v>119</v>
      </c>
      <c r="C217" s="14" t="s">
        <v>16</v>
      </c>
      <c r="D217" s="14" t="s">
        <v>259</v>
      </c>
      <c r="E217" s="14" t="s">
        <v>1008</v>
      </c>
      <c r="F217" s="14" t="s">
        <v>1646</v>
      </c>
      <c r="G217" s="14" t="s">
        <v>138</v>
      </c>
      <c r="H217" s="14" t="s">
        <v>1697</v>
      </c>
      <c r="I217" s="17">
        <v>5219712.4716676651</v>
      </c>
      <c r="J217" s="14" t="s">
        <v>2</v>
      </c>
      <c r="K217" s="17">
        <v>0</v>
      </c>
      <c r="L217" s="14" t="s">
        <v>1697</v>
      </c>
      <c r="M217" s="17">
        <v>5219712.4716676651</v>
      </c>
      <c r="N217" s="14" t="s">
        <v>2</v>
      </c>
      <c r="O217" s="17">
        <v>0</v>
      </c>
      <c r="P217" s="17">
        <v>5120593.6197009692</v>
      </c>
      <c r="Q217" s="17">
        <v>76179.799193923231</v>
      </c>
      <c r="R217" s="17">
        <v>22939.052772772171</v>
      </c>
      <c r="S217" s="18">
        <v>0</v>
      </c>
      <c r="T217" s="14" t="s">
        <v>110</v>
      </c>
      <c r="U217" s="14" t="s">
        <v>138</v>
      </c>
      <c r="V217" s="14" t="s">
        <v>1714</v>
      </c>
      <c r="W217" s="18">
        <v>4.9008472732884609</v>
      </c>
      <c r="X217" s="18">
        <v>1</v>
      </c>
      <c r="Y217" s="14" t="s">
        <v>138</v>
      </c>
      <c r="Z217" s="14" t="s">
        <v>138</v>
      </c>
      <c r="AA217" s="18" t="s">
        <v>138</v>
      </c>
      <c r="AB217" s="18" t="s">
        <v>138</v>
      </c>
      <c r="AC217" s="14" t="s">
        <v>138</v>
      </c>
      <c r="AD217" s="525">
        <v>245042.36366442306</v>
      </c>
      <c r="AE217" s="526">
        <v>100.21</v>
      </c>
      <c r="AF217" s="525">
        <v>5053368.0115346536</v>
      </c>
      <c r="AG217" s="526">
        <v>101.55253</v>
      </c>
      <c r="AH217" s="527">
        <v>20.577300000000001</v>
      </c>
      <c r="AI217" s="525">
        <v>99118.851966695394</v>
      </c>
      <c r="AJ217" s="525">
        <v>22939.052772772171</v>
      </c>
      <c r="AK217" s="525">
        <v>76179.799193923231</v>
      </c>
      <c r="AL217" s="528">
        <v>47223</v>
      </c>
      <c r="AM217" s="525">
        <v>5219712.4716676641</v>
      </c>
      <c r="AN217" s="525">
        <v>0</v>
      </c>
      <c r="AO217" s="529" t="s">
        <v>138</v>
      </c>
      <c r="AP217" s="530">
        <v>0</v>
      </c>
      <c r="AQ217" s="529" t="s">
        <v>1728</v>
      </c>
      <c r="AR217" s="529" t="s">
        <v>138</v>
      </c>
      <c r="AS217" s="529" t="s">
        <v>1731</v>
      </c>
    </row>
    <row r="218" spans="1:45" x14ac:dyDescent="0.15">
      <c r="A218" s="14" t="s">
        <v>114</v>
      </c>
      <c r="B218" s="14" t="s">
        <v>119</v>
      </c>
      <c r="C218" s="14" t="s">
        <v>16</v>
      </c>
      <c r="D218" s="14" t="s">
        <v>260</v>
      </c>
      <c r="E218" s="14" t="s">
        <v>1009</v>
      </c>
      <c r="F218" s="14" t="s">
        <v>1646</v>
      </c>
      <c r="G218" s="14" t="s">
        <v>138</v>
      </c>
      <c r="H218" s="14" t="s">
        <v>1697</v>
      </c>
      <c r="I218" s="17">
        <v>79531368.181299224</v>
      </c>
      <c r="J218" s="14" t="s">
        <v>2</v>
      </c>
      <c r="K218" s="17">
        <v>0</v>
      </c>
      <c r="L218" s="14" t="s">
        <v>1697</v>
      </c>
      <c r="M218" s="17">
        <v>79531368.181299224</v>
      </c>
      <c r="N218" s="14" t="s">
        <v>2</v>
      </c>
      <c r="O218" s="17">
        <v>0</v>
      </c>
      <c r="P218" s="17">
        <v>77906460.265307754</v>
      </c>
      <c r="Q218" s="17">
        <v>1624907.915991484</v>
      </c>
      <c r="R218" s="17">
        <v>0</v>
      </c>
      <c r="S218" s="18">
        <v>0</v>
      </c>
      <c r="T218" s="14" t="s">
        <v>110</v>
      </c>
      <c r="U218" s="14" t="s">
        <v>138</v>
      </c>
      <c r="V218" s="14" t="s">
        <v>1714</v>
      </c>
      <c r="W218" s="18">
        <v>4.9008472732884609</v>
      </c>
      <c r="X218" s="18">
        <v>1</v>
      </c>
      <c r="Y218" s="14" t="s">
        <v>138</v>
      </c>
      <c r="Z218" s="14" t="s">
        <v>138</v>
      </c>
      <c r="AA218" s="18" t="s">
        <v>138</v>
      </c>
      <c r="AB218" s="18" t="s">
        <v>138</v>
      </c>
      <c r="AC218" s="14" t="s">
        <v>138</v>
      </c>
      <c r="AD218" s="525">
        <v>3626626.9822334615</v>
      </c>
      <c r="AE218" s="526">
        <v>102.96</v>
      </c>
      <c r="AF218" s="525">
        <v>76836693.814850628</v>
      </c>
      <c r="AG218" s="526">
        <v>104.3956</v>
      </c>
      <c r="AH218" s="527">
        <v>20.577300000000001</v>
      </c>
      <c r="AI218" s="525">
        <v>1624907.915991484</v>
      </c>
      <c r="AJ218" s="525">
        <v>0</v>
      </c>
      <c r="AK218" s="525">
        <v>1624907.915991484</v>
      </c>
      <c r="AL218" s="528">
        <v>47284</v>
      </c>
      <c r="AM218" s="525">
        <v>79531368.181299239</v>
      </c>
      <c r="AN218" s="525">
        <v>0</v>
      </c>
      <c r="AO218" s="529" t="s">
        <v>138</v>
      </c>
      <c r="AP218" s="530">
        <v>0</v>
      </c>
      <c r="AQ218" s="529" t="s">
        <v>1728</v>
      </c>
      <c r="AR218" s="529" t="s">
        <v>138</v>
      </c>
      <c r="AS218" s="529" t="s">
        <v>1731</v>
      </c>
    </row>
    <row r="219" spans="1:45" x14ac:dyDescent="0.15">
      <c r="A219" s="14" t="s">
        <v>114</v>
      </c>
      <c r="B219" s="14" t="s">
        <v>119</v>
      </c>
      <c r="C219" s="14" t="s">
        <v>16</v>
      </c>
      <c r="D219" s="14" t="s">
        <v>261</v>
      </c>
      <c r="E219" s="14" t="s">
        <v>1010</v>
      </c>
      <c r="F219" s="14" t="s">
        <v>1646</v>
      </c>
      <c r="G219" s="14" t="s">
        <v>138</v>
      </c>
      <c r="H219" s="14" t="s">
        <v>1697</v>
      </c>
      <c r="I219" s="17">
        <v>51695292.854467623</v>
      </c>
      <c r="J219" s="14" t="s">
        <v>2</v>
      </c>
      <c r="K219" s="17">
        <v>0</v>
      </c>
      <c r="L219" s="14" t="s">
        <v>1697</v>
      </c>
      <c r="M219" s="17">
        <v>51695292.854467623</v>
      </c>
      <c r="N219" s="14" t="s">
        <v>2</v>
      </c>
      <c r="O219" s="17">
        <v>0</v>
      </c>
      <c r="P219" s="17">
        <v>51011902.929952055</v>
      </c>
      <c r="Q219" s="17">
        <v>627979.76904041809</v>
      </c>
      <c r="R219" s="17">
        <v>55410.155475144929</v>
      </c>
      <c r="S219" s="18">
        <v>0</v>
      </c>
      <c r="T219" s="14" t="s">
        <v>110</v>
      </c>
      <c r="U219" s="14" t="s">
        <v>138</v>
      </c>
      <c r="V219" s="14" t="s">
        <v>1714</v>
      </c>
      <c r="W219" s="18">
        <v>4.9008472732884609</v>
      </c>
      <c r="X219" s="18">
        <v>1</v>
      </c>
      <c r="Y219" s="14" t="s">
        <v>138</v>
      </c>
      <c r="Z219" s="14" t="s">
        <v>138</v>
      </c>
      <c r="AA219" s="18" t="s">
        <v>138</v>
      </c>
      <c r="AB219" s="18" t="s">
        <v>138</v>
      </c>
      <c r="AC219" s="14" t="s">
        <v>138</v>
      </c>
      <c r="AD219" s="525">
        <v>2450423.6366442307</v>
      </c>
      <c r="AE219" s="526">
        <v>100.26</v>
      </c>
      <c r="AF219" s="525">
        <v>50558387.442823984</v>
      </c>
      <c r="AG219" s="526">
        <v>101.16772</v>
      </c>
      <c r="AH219" s="527">
        <v>20.577300000000001</v>
      </c>
      <c r="AI219" s="525">
        <v>683389.92451556306</v>
      </c>
      <c r="AJ219" s="525">
        <v>55410.155475144929</v>
      </c>
      <c r="AK219" s="525">
        <v>627979.76904041809</v>
      </c>
      <c r="AL219" s="528">
        <v>47314</v>
      </c>
      <c r="AM219" s="525">
        <v>51695292.854467615</v>
      </c>
      <c r="AN219" s="525">
        <v>0</v>
      </c>
      <c r="AO219" s="529" t="s">
        <v>138</v>
      </c>
      <c r="AP219" s="530">
        <v>0</v>
      </c>
      <c r="AQ219" s="529" t="s">
        <v>1728</v>
      </c>
      <c r="AR219" s="529" t="s">
        <v>138</v>
      </c>
      <c r="AS219" s="529" t="s">
        <v>1731</v>
      </c>
    </row>
    <row r="220" spans="1:45" x14ac:dyDescent="0.15">
      <c r="A220" s="14" t="s">
        <v>114</v>
      </c>
      <c r="B220" s="14" t="s">
        <v>119</v>
      </c>
      <c r="C220" s="14" t="s">
        <v>16</v>
      </c>
      <c r="D220" s="14" t="s">
        <v>261</v>
      </c>
      <c r="E220" s="14" t="s">
        <v>1010</v>
      </c>
      <c r="F220" s="14" t="s">
        <v>1646</v>
      </c>
      <c r="G220" s="14" t="s">
        <v>138</v>
      </c>
      <c r="H220" s="14" t="s">
        <v>1697</v>
      </c>
      <c r="I220" s="17">
        <v>2584764.2898623776</v>
      </c>
      <c r="J220" s="14" t="s">
        <v>2</v>
      </c>
      <c r="K220" s="17">
        <v>0</v>
      </c>
      <c r="L220" s="14" t="s">
        <v>1697</v>
      </c>
      <c r="M220" s="17">
        <v>2584764.2898623776</v>
      </c>
      <c r="N220" s="14" t="s">
        <v>2</v>
      </c>
      <c r="O220" s="17">
        <v>0</v>
      </c>
      <c r="P220" s="17">
        <v>2550595.1415967555</v>
      </c>
      <c r="Q220" s="17">
        <v>28496.221512899421</v>
      </c>
      <c r="R220" s="17">
        <v>5672.9267527223255</v>
      </c>
      <c r="S220" s="18">
        <v>0</v>
      </c>
      <c r="T220" s="14" t="s">
        <v>110</v>
      </c>
      <c r="U220" s="14" t="s">
        <v>138</v>
      </c>
      <c r="V220" s="14" t="s">
        <v>1714</v>
      </c>
      <c r="W220" s="18">
        <v>4.9008472732884609</v>
      </c>
      <c r="X220" s="18">
        <v>1</v>
      </c>
      <c r="Y220" s="14" t="s">
        <v>138</v>
      </c>
      <c r="Z220" s="14" t="s">
        <v>138</v>
      </c>
      <c r="AA220" s="18" t="s">
        <v>138</v>
      </c>
      <c r="AB220" s="18" t="s">
        <v>138</v>
      </c>
      <c r="AC220" s="14" t="s">
        <v>138</v>
      </c>
      <c r="AD220" s="525">
        <v>122521.18183221153</v>
      </c>
      <c r="AE220" s="526">
        <v>100.21</v>
      </c>
      <c r="AF220" s="525">
        <v>2526499.9789522146</v>
      </c>
      <c r="AG220" s="526">
        <v>101.16772</v>
      </c>
      <c r="AH220" s="527">
        <v>20.577300000000001</v>
      </c>
      <c r="AI220" s="525">
        <v>34169.148265621749</v>
      </c>
      <c r="AJ220" s="525">
        <v>5672.9267527223255</v>
      </c>
      <c r="AK220" s="525">
        <v>28496.221512899421</v>
      </c>
      <c r="AL220" s="528">
        <v>47314</v>
      </c>
      <c r="AM220" s="525">
        <v>2584764.2898623771</v>
      </c>
      <c r="AN220" s="525">
        <v>0</v>
      </c>
      <c r="AO220" s="529" t="s">
        <v>138</v>
      </c>
      <c r="AP220" s="530">
        <v>0</v>
      </c>
      <c r="AQ220" s="529" t="s">
        <v>1728</v>
      </c>
      <c r="AR220" s="529" t="s">
        <v>138</v>
      </c>
      <c r="AS220" s="529" t="s">
        <v>1731</v>
      </c>
    </row>
    <row r="221" spans="1:45" x14ac:dyDescent="0.15">
      <c r="A221" s="14" t="s">
        <v>114</v>
      </c>
      <c r="B221" s="14" t="s">
        <v>119</v>
      </c>
      <c r="C221" s="14" t="s">
        <v>16</v>
      </c>
      <c r="D221" s="14" t="s">
        <v>261</v>
      </c>
      <c r="E221" s="14" t="s">
        <v>1010</v>
      </c>
      <c r="F221" s="14" t="s">
        <v>1646</v>
      </c>
      <c r="G221" s="14" t="s">
        <v>138</v>
      </c>
      <c r="H221" s="14" t="s">
        <v>1697</v>
      </c>
      <c r="I221" s="17">
        <v>140611201.49048361</v>
      </c>
      <c r="J221" s="14" t="s">
        <v>2</v>
      </c>
      <c r="K221" s="17">
        <v>0</v>
      </c>
      <c r="L221" s="14" t="s">
        <v>1697</v>
      </c>
      <c r="M221" s="17">
        <v>140611201.49048361</v>
      </c>
      <c r="N221" s="14" t="s">
        <v>2</v>
      </c>
      <c r="O221" s="17">
        <v>0</v>
      </c>
      <c r="P221" s="17">
        <v>138752376.03612113</v>
      </c>
      <c r="Q221" s="17">
        <v>1485624.9053236439</v>
      </c>
      <c r="R221" s="17">
        <v>373200.54903884372</v>
      </c>
      <c r="S221" s="18">
        <v>0</v>
      </c>
      <c r="T221" s="14" t="s">
        <v>110</v>
      </c>
      <c r="U221" s="14" t="s">
        <v>138</v>
      </c>
      <c r="V221" s="14" t="s">
        <v>1714</v>
      </c>
      <c r="W221" s="18">
        <v>4.9008472732884609</v>
      </c>
      <c r="X221" s="18">
        <v>1</v>
      </c>
      <c r="Y221" s="14" t="s">
        <v>138</v>
      </c>
      <c r="Z221" s="14" t="s">
        <v>138</v>
      </c>
      <c r="AA221" s="18" t="s">
        <v>138</v>
      </c>
      <c r="AB221" s="18" t="s">
        <v>138</v>
      </c>
      <c r="AC221" s="14" t="s">
        <v>138</v>
      </c>
      <c r="AD221" s="525">
        <v>6665152.2916723071</v>
      </c>
      <c r="AE221" s="526">
        <v>100.31</v>
      </c>
      <c r="AF221" s="525">
        <v>137579571.77117524</v>
      </c>
      <c r="AG221" s="526">
        <v>101.16772</v>
      </c>
      <c r="AH221" s="527">
        <v>20.577300000000001</v>
      </c>
      <c r="AI221" s="525">
        <v>1858825.4543624877</v>
      </c>
      <c r="AJ221" s="525">
        <v>373200.54903884372</v>
      </c>
      <c r="AK221" s="525">
        <v>1485624.9053236439</v>
      </c>
      <c r="AL221" s="528">
        <v>47314</v>
      </c>
      <c r="AM221" s="525">
        <v>140611201.49048361</v>
      </c>
      <c r="AN221" s="525">
        <v>0</v>
      </c>
      <c r="AO221" s="529" t="s">
        <v>138</v>
      </c>
      <c r="AP221" s="530">
        <v>0</v>
      </c>
      <c r="AQ221" s="529" t="s">
        <v>1728</v>
      </c>
      <c r="AR221" s="529" t="s">
        <v>138</v>
      </c>
      <c r="AS221" s="529" t="s">
        <v>1731</v>
      </c>
    </row>
    <row r="222" spans="1:45" x14ac:dyDescent="0.15">
      <c r="A222" s="14" t="s">
        <v>114</v>
      </c>
      <c r="B222" s="14" t="s">
        <v>119</v>
      </c>
      <c r="C222" s="14" t="s">
        <v>16</v>
      </c>
      <c r="D222" s="14" t="s">
        <v>261</v>
      </c>
      <c r="E222" s="14" t="s">
        <v>1010</v>
      </c>
      <c r="F222" s="14" t="s">
        <v>1646</v>
      </c>
      <c r="G222" s="14" t="s">
        <v>138</v>
      </c>
      <c r="H222" s="14" t="s">
        <v>1697</v>
      </c>
      <c r="I222" s="17">
        <v>10132277.376735723</v>
      </c>
      <c r="J222" s="14" t="s">
        <v>2</v>
      </c>
      <c r="K222" s="17">
        <v>0</v>
      </c>
      <c r="L222" s="14" t="s">
        <v>1697</v>
      </c>
      <c r="M222" s="17">
        <v>10132277.376735723</v>
      </c>
      <c r="N222" s="14" t="s">
        <v>2</v>
      </c>
      <c r="O222" s="17">
        <v>0</v>
      </c>
      <c r="P222" s="17">
        <v>9998332.9570196215</v>
      </c>
      <c r="Q222" s="17">
        <v>96708.811311583064</v>
      </c>
      <c r="R222" s="17">
        <v>37235.608404518338</v>
      </c>
      <c r="S222" s="18">
        <v>0</v>
      </c>
      <c r="T222" s="14" t="s">
        <v>110</v>
      </c>
      <c r="U222" s="14" t="s">
        <v>138</v>
      </c>
      <c r="V222" s="14" t="s">
        <v>1714</v>
      </c>
      <c r="W222" s="18">
        <v>4.9008472732884609</v>
      </c>
      <c r="X222" s="18">
        <v>1</v>
      </c>
      <c r="Y222" s="14" t="s">
        <v>138</v>
      </c>
      <c r="Z222" s="14" t="s">
        <v>138</v>
      </c>
      <c r="AA222" s="18" t="s">
        <v>138</v>
      </c>
      <c r="AB222" s="18" t="s">
        <v>138</v>
      </c>
      <c r="AC222" s="14" t="s">
        <v>138</v>
      </c>
      <c r="AD222" s="525">
        <v>480283.03278226918</v>
      </c>
      <c r="AE222" s="526">
        <v>100.85</v>
      </c>
      <c r="AF222" s="525">
        <v>9967496.2378744166</v>
      </c>
      <c r="AG222" s="526">
        <v>101.16772</v>
      </c>
      <c r="AH222" s="527">
        <v>20.577300000000001</v>
      </c>
      <c r="AI222" s="525">
        <v>133944.4197161014</v>
      </c>
      <c r="AJ222" s="525">
        <v>37235.608404518338</v>
      </c>
      <c r="AK222" s="525">
        <v>96708.811311583064</v>
      </c>
      <c r="AL222" s="528">
        <v>47314</v>
      </c>
      <c r="AM222" s="525">
        <v>10132277.376735723</v>
      </c>
      <c r="AN222" s="525">
        <v>0</v>
      </c>
      <c r="AO222" s="529" t="s">
        <v>138</v>
      </c>
      <c r="AP222" s="530">
        <v>0</v>
      </c>
      <c r="AQ222" s="529" t="s">
        <v>1728</v>
      </c>
      <c r="AR222" s="529" t="s">
        <v>138</v>
      </c>
      <c r="AS222" s="529" t="s">
        <v>1731</v>
      </c>
    </row>
    <row r="223" spans="1:45" x14ac:dyDescent="0.15">
      <c r="A223" s="14" t="s">
        <v>114</v>
      </c>
      <c r="B223" s="14" t="s">
        <v>119</v>
      </c>
      <c r="C223" s="14" t="s">
        <v>16</v>
      </c>
      <c r="D223" s="14" t="s">
        <v>261</v>
      </c>
      <c r="E223" s="14" t="s">
        <v>1010</v>
      </c>
      <c r="F223" s="14" t="s">
        <v>1646</v>
      </c>
      <c r="G223" s="14" t="s">
        <v>138</v>
      </c>
      <c r="H223" s="14" t="s">
        <v>1697</v>
      </c>
      <c r="I223" s="17">
        <v>1033904.4515263544</v>
      </c>
      <c r="J223" s="14" t="s">
        <v>2</v>
      </c>
      <c r="K223" s="17">
        <v>0</v>
      </c>
      <c r="L223" s="14" t="s">
        <v>1697</v>
      </c>
      <c r="M223" s="17">
        <v>1033904.4515263544</v>
      </c>
      <c r="N223" s="14" t="s">
        <v>2</v>
      </c>
      <c r="O223" s="17">
        <v>0</v>
      </c>
      <c r="P223" s="17">
        <v>1020238.0468370077</v>
      </c>
      <c r="Q223" s="17">
        <v>8389.2703624151873</v>
      </c>
      <c r="R223" s="17">
        <v>5277.1343269315494</v>
      </c>
      <c r="S223" s="18">
        <v>0</v>
      </c>
      <c r="T223" s="14" t="s">
        <v>110</v>
      </c>
      <c r="U223" s="14" t="s">
        <v>138</v>
      </c>
      <c r="V223" s="14" t="s">
        <v>1714</v>
      </c>
      <c r="W223" s="18">
        <v>4.9008472732884609</v>
      </c>
      <c r="X223" s="18">
        <v>1</v>
      </c>
      <c r="Y223" s="14" t="s">
        <v>138</v>
      </c>
      <c r="Z223" s="14" t="s">
        <v>138</v>
      </c>
      <c r="AA223" s="18" t="s">
        <v>138</v>
      </c>
      <c r="AB223" s="18" t="s">
        <v>138</v>
      </c>
      <c r="AC223" s="14" t="s">
        <v>138</v>
      </c>
      <c r="AD223" s="525">
        <v>49008.472732884613</v>
      </c>
      <c r="AE223" s="526">
        <v>100.59</v>
      </c>
      <c r="AF223" s="525">
        <v>1014495.6750784229</v>
      </c>
      <c r="AG223" s="526">
        <v>101.16772</v>
      </c>
      <c r="AH223" s="527">
        <v>20.577300000000001</v>
      </c>
      <c r="AI223" s="525">
        <v>13666.404689346737</v>
      </c>
      <c r="AJ223" s="525">
        <v>5277.1343269315494</v>
      </c>
      <c r="AK223" s="525">
        <v>8389.2703624151873</v>
      </c>
      <c r="AL223" s="528">
        <v>47314</v>
      </c>
      <c r="AM223" s="525">
        <v>1033904.4515263545</v>
      </c>
      <c r="AN223" s="525">
        <v>0</v>
      </c>
      <c r="AO223" s="529" t="s">
        <v>138</v>
      </c>
      <c r="AP223" s="530">
        <v>0</v>
      </c>
      <c r="AQ223" s="529" t="s">
        <v>1728</v>
      </c>
      <c r="AR223" s="529" t="s">
        <v>138</v>
      </c>
      <c r="AS223" s="529" t="s">
        <v>1731</v>
      </c>
    </row>
    <row r="224" spans="1:45" x14ac:dyDescent="0.15">
      <c r="A224" s="14" t="s">
        <v>114</v>
      </c>
      <c r="B224" s="14" t="s">
        <v>119</v>
      </c>
      <c r="C224" s="14" t="s">
        <v>16</v>
      </c>
      <c r="D224" s="14" t="s">
        <v>261</v>
      </c>
      <c r="E224" s="14" t="s">
        <v>1010</v>
      </c>
      <c r="F224" s="14" t="s">
        <v>1646</v>
      </c>
      <c r="G224" s="14" t="s">
        <v>138</v>
      </c>
      <c r="H224" s="14" t="s">
        <v>1697</v>
      </c>
      <c r="I224" s="17">
        <v>1654248.4554726253</v>
      </c>
      <c r="J224" s="14" t="s">
        <v>2</v>
      </c>
      <c r="K224" s="17">
        <v>0</v>
      </c>
      <c r="L224" s="14" t="s">
        <v>1697</v>
      </c>
      <c r="M224" s="17">
        <v>1654248.4554726253</v>
      </c>
      <c r="N224" s="14" t="s">
        <v>2</v>
      </c>
      <c r="O224" s="17">
        <v>0</v>
      </c>
      <c r="P224" s="17">
        <v>1632380.8749392123</v>
      </c>
      <c r="Q224" s="17">
        <v>13339.714210109329</v>
      </c>
      <c r="R224" s="17">
        <v>8527.866323303786</v>
      </c>
      <c r="S224" s="18">
        <v>0</v>
      </c>
      <c r="T224" s="14" t="s">
        <v>110</v>
      </c>
      <c r="U224" s="14" t="s">
        <v>138</v>
      </c>
      <c r="V224" s="14" t="s">
        <v>1714</v>
      </c>
      <c r="W224" s="18">
        <v>4.9008472732884609</v>
      </c>
      <c r="X224" s="18">
        <v>1</v>
      </c>
      <c r="Y224" s="14" t="s">
        <v>138</v>
      </c>
      <c r="Z224" s="14" t="s">
        <v>138</v>
      </c>
      <c r="AA224" s="18" t="s">
        <v>138</v>
      </c>
      <c r="AB224" s="18" t="s">
        <v>138</v>
      </c>
      <c r="AC224" s="14" t="s">
        <v>138</v>
      </c>
      <c r="AD224" s="525">
        <v>78413.556372615378</v>
      </c>
      <c r="AE224" s="526">
        <v>100.56</v>
      </c>
      <c r="AF224" s="525">
        <v>1622639.607839515</v>
      </c>
      <c r="AG224" s="526">
        <v>101.16772</v>
      </c>
      <c r="AH224" s="527">
        <v>20.577300000000001</v>
      </c>
      <c r="AI224" s="525">
        <v>21867.580533413115</v>
      </c>
      <c r="AJ224" s="525">
        <v>8527.866323303786</v>
      </c>
      <c r="AK224" s="525">
        <v>13339.714210109329</v>
      </c>
      <c r="AL224" s="528">
        <v>47314</v>
      </c>
      <c r="AM224" s="525">
        <v>1654248.4554726256</v>
      </c>
      <c r="AN224" s="525">
        <v>0</v>
      </c>
      <c r="AO224" s="529" t="s">
        <v>138</v>
      </c>
      <c r="AP224" s="530">
        <v>0</v>
      </c>
      <c r="AQ224" s="529" t="s">
        <v>1728</v>
      </c>
      <c r="AR224" s="529" t="s">
        <v>138</v>
      </c>
      <c r="AS224" s="529" t="s">
        <v>1731</v>
      </c>
    </row>
    <row r="225" spans="1:45" x14ac:dyDescent="0.15">
      <c r="A225" s="14" t="s">
        <v>114</v>
      </c>
      <c r="B225" s="14" t="s">
        <v>119</v>
      </c>
      <c r="C225" s="14" t="s">
        <v>16</v>
      </c>
      <c r="D225" s="14" t="s">
        <v>261</v>
      </c>
      <c r="E225" s="14" t="s">
        <v>1010</v>
      </c>
      <c r="F225" s="14" t="s">
        <v>1646</v>
      </c>
      <c r="G225" s="14" t="s">
        <v>138</v>
      </c>
      <c r="H225" s="14" t="s">
        <v>1697</v>
      </c>
      <c r="I225" s="17">
        <v>4032232.6195619064</v>
      </c>
      <c r="J225" s="14" t="s">
        <v>2</v>
      </c>
      <c r="K225" s="17">
        <v>0</v>
      </c>
      <c r="L225" s="14" t="s">
        <v>1697</v>
      </c>
      <c r="M225" s="17">
        <v>4032232.6195619064</v>
      </c>
      <c r="N225" s="14" t="s">
        <v>2</v>
      </c>
      <c r="O225" s="17">
        <v>0</v>
      </c>
      <c r="P225" s="17">
        <v>3978928.4071685662</v>
      </c>
      <c r="Q225" s="17">
        <v>30871.02507611681</v>
      </c>
      <c r="R225" s="17">
        <v>22433.187317223335</v>
      </c>
      <c r="S225" s="18">
        <v>0</v>
      </c>
      <c r="T225" s="14" t="s">
        <v>110</v>
      </c>
      <c r="U225" s="14" t="s">
        <v>138</v>
      </c>
      <c r="V225" s="14" t="s">
        <v>1714</v>
      </c>
      <c r="W225" s="18">
        <v>4.9008472732884609</v>
      </c>
      <c r="X225" s="18">
        <v>1</v>
      </c>
      <c r="Y225" s="14" t="s">
        <v>138</v>
      </c>
      <c r="Z225" s="14" t="s">
        <v>138</v>
      </c>
      <c r="AA225" s="18" t="s">
        <v>138</v>
      </c>
      <c r="AB225" s="18" t="s">
        <v>138</v>
      </c>
      <c r="AC225" s="14" t="s">
        <v>138</v>
      </c>
      <c r="AD225" s="525">
        <v>191133.04365824998</v>
      </c>
      <c r="AE225" s="526">
        <v>100.4</v>
      </c>
      <c r="AF225" s="525">
        <v>3948910.9626620384</v>
      </c>
      <c r="AG225" s="526">
        <v>101.16772</v>
      </c>
      <c r="AH225" s="527">
        <v>20.577300000000001</v>
      </c>
      <c r="AI225" s="525">
        <v>53304.212393340145</v>
      </c>
      <c r="AJ225" s="525">
        <v>22433.187317223335</v>
      </c>
      <c r="AK225" s="525">
        <v>30871.02507611681</v>
      </c>
      <c r="AL225" s="528">
        <v>47314</v>
      </c>
      <c r="AM225" s="525">
        <v>4032232.6195619064</v>
      </c>
      <c r="AN225" s="525">
        <v>0</v>
      </c>
      <c r="AO225" s="529" t="s">
        <v>138</v>
      </c>
      <c r="AP225" s="530">
        <v>0</v>
      </c>
      <c r="AQ225" s="529" t="s">
        <v>1728</v>
      </c>
      <c r="AR225" s="529" t="s">
        <v>138</v>
      </c>
      <c r="AS225" s="529" t="s">
        <v>1731</v>
      </c>
    </row>
    <row r="226" spans="1:45" x14ac:dyDescent="0.15">
      <c r="A226" s="14" t="s">
        <v>114</v>
      </c>
      <c r="B226" s="14" t="s">
        <v>119</v>
      </c>
      <c r="C226" s="14" t="s">
        <v>16</v>
      </c>
      <c r="D226" s="14" t="s">
        <v>261</v>
      </c>
      <c r="E226" s="14" t="s">
        <v>1010</v>
      </c>
      <c r="F226" s="14" t="s">
        <v>1646</v>
      </c>
      <c r="G226" s="14" t="s">
        <v>138</v>
      </c>
      <c r="H226" s="14" t="s">
        <v>1697</v>
      </c>
      <c r="I226" s="17">
        <v>3411888.7136325808</v>
      </c>
      <c r="J226" s="14" t="s">
        <v>2</v>
      </c>
      <c r="K226" s="17">
        <v>0</v>
      </c>
      <c r="L226" s="14" t="s">
        <v>1697</v>
      </c>
      <c r="M226" s="17">
        <v>3411888.7136325808</v>
      </c>
      <c r="N226" s="14" t="s">
        <v>2</v>
      </c>
      <c r="O226" s="17">
        <v>0</v>
      </c>
      <c r="P226" s="17">
        <v>3366785.5790663618</v>
      </c>
      <c r="Q226" s="17">
        <v>25424.615484365881</v>
      </c>
      <c r="R226" s="17">
        <v>19678.519081853356</v>
      </c>
      <c r="S226" s="18">
        <v>0</v>
      </c>
      <c r="T226" s="14" t="s">
        <v>110</v>
      </c>
      <c r="U226" s="14" t="s">
        <v>138</v>
      </c>
      <c r="V226" s="14" t="s">
        <v>1714</v>
      </c>
      <c r="W226" s="18">
        <v>4.9008472732884609</v>
      </c>
      <c r="X226" s="18">
        <v>1</v>
      </c>
      <c r="Y226" s="14" t="s">
        <v>138</v>
      </c>
      <c r="Z226" s="14" t="s">
        <v>138</v>
      </c>
      <c r="AA226" s="18" t="s">
        <v>138</v>
      </c>
      <c r="AB226" s="18" t="s">
        <v>138</v>
      </c>
      <c r="AC226" s="14" t="s">
        <v>138</v>
      </c>
      <c r="AD226" s="525">
        <v>161727.96001851922</v>
      </c>
      <c r="AE226" s="526">
        <v>100.38</v>
      </c>
      <c r="AF226" s="525">
        <v>3340610.7908898736</v>
      </c>
      <c r="AG226" s="526">
        <v>101.16772</v>
      </c>
      <c r="AH226" s="527">
        <v>20.577300000000001</v>
      </c>
      <c r="AI226" s="525">
        <v>45103.134566219233</v>
      </c>
      <c r="AJ226" s="525">
        <v>19678.519081853356</v>
      </c>
      <c r="AK226" s="525">
        <v>25424.615484365881</v>
      </c>
      <c r="AL226" s="528">
        <v>47314</v>
      </c>
      <c r="AM226" s="525">
        <v>3411888.7136325808</v>
      </c>
      <c r="AN226" s="525">
        <v>0</v>
      </c>
      <c r="AO226" s="529" t="s">
        <v>138</v>
      </c>
      <c r="AP226" s="530">
        <v>0</v>
      </c>
      <c r="AQ226" s="529" t="s">
        <v>1728</v>
      </c>
      <c r="AR226" s="529" t="s">
        <v>138</v>
      </c>
      <c r="AS226" s="529" t="s">
        <v>1731</v>
      </c>
    </row>
    <row r="227" spans="1:45" x14ac:dyDescent="0.15">
      <c r="A227" s="14" t="s">
        <v>114</v>
      </c>
      <c r="B227" s="14" t="s">
        <v>119</v>
      </c>
      <c r="C227" s="14" t="s">
        <v>16</v>
      </c>
      <c r="D227" s="14" t="s">
        <v>262</v>
      </c>
      <c r="E227" s="14" t="s">
        <v>1011</v>
      </c>
      <c r="F227" s="14" t="s">
        <v>1646</v>
      </c>
      <c r="G227" s="14" t="s">
        <v>138</v>
      </c>
      <c r="H227" s="14" t="s">
        <v>1697</v>
      </c>
      <c r="I227" s="17">
        <v>90272958.097828358</v>
      </c>
      <c r="J227" s="14" t="s">
        <v>2</v>
      </c>
      <c r="K227" s="17">
        <v>0</v>
      </c>
      <c r="L227" s="14" t="s">
        <v>1697</v>
      </c>
      <c r="M227" s="17">
        <v>90272958.097828358</v>
      </c>
      <c r="N227" s="14" t="s">
        <v>2</v>
      </c>
      <c r="O227" s="17">
        <v>0</v>
      </c>
      <c r="P227" s="17">
        <v>89125055.135894984</v>
      </c>
      <c r="Q227" s="17">
        <v>1147902.9619333718</v>
      </c>
      <c r="R227" s="17">
        <v>0</v>
      </c>
      <c r="S227" s="18">
        <v>0</v>
      </c>
      <c r="T227" s="14" t="s">
        <v>110</v>
      </c>
      <c r="U227" s="14" t="s">
        <v>138</v>
      </c>
      <c r="V227" s="14" t="s">
        <v>1714</v>
      </c>
      <c r="W227" s="18">
        <v>4.9008472732884609</v>
      </c>
      <c r="X227" s="18">
        <v>1</v>
      </c>
      <c r="Y227" s="14" t="s">
        <v>138</v>
      </c>
      <c r="Z227" s="14" t="s">
        <v>138</v>
      </c>
      <c r="AA227" s="18" t="s">
        <v>138</v>
      </c>
      <c r="AB227" s="18" t="s">
        <v>138</v>
      </c>
      <c r="AC227" s="14" t="s">
        <v>138</v>
      </c>
      <c r="AD227" s="525">
        <v>4155918.487748615</v>
      </c>
      <c r="AE227" s="526">
        <v>102.33</v>
      </c>
      <c r="AF227" s="525">
        <v>87510543.04416503</v>
      </c>
      <c r="AG227" s="526">
        <v>104.2184</v>
      </c>
      <c r="AH227" s="527">
        <v>20.577300000000001</v>
      </c>
      <c r="AI227" s="525">
        <v>1147902.9619333718</v>
      </c>
      <c r="AJ227" s="525">
        <v>0</v>
      </c>
      <c r="AK227" s="525">
        <v>1147902.9619333718</v>
      </c>
      <c r="AL227" s="528">
        <v>47386</v>
      </c>
      <c r="AM227" s="525">
        <v>90272958.097828358</v>
      </c>
      <c r="AN227" s="525">
        <v>0</v>
      </c>
      <c r="AO227" s="529" t="s">
        <v>138</v>
      </c>
      <c r="AP227" s="530">
        <v>0</v>
      </c>
      <c r="AQ227" s="529" t="s">
        <v>1728</v>
      </c>
      <c r="AR227" s="529" t="s">
        <v>138</v>
      </c>
      <c r="AS227" s="529" t="s">
        <v>1731</v>
      </c>
    </row>
    <row r="228" spans="1:45" x14ac:dyDescent="0.15">
      <c r="A228" s="14" t="s">
        <v>114</v>
      </c>
      <c r="B228" s="14" t="s">
        <v>119</v>
      </c>
      <c r="C228" s="14" t="s">
        <v>16</v>
      </c>
      <c r="D228" s="14" t="s">
        <v>263</v>
      </c>
      <c r="E228" s="14" t="s">
        <v>1012</v>
      </c>
      <c r="F228" s="14" t="s">
        <v>1646</v>
      </c>
      <c r="G228" s="14" t="s">
        <v>138</v>
      </c>
      <c r="H228" s="14" t="s">
        <v>1697</v>
      </c>
      <c r="I228" s="17">
        <v>30398516.747448888</v>
      </c>
      <c r="J228" s="14" t="s">
        <v>2</v>
      </c>
      <c r="K228" s="17">
        <v>0</v>
      </c>
      <c r="L228" s="14" t="s">
        <v>1697</v>
      </c>
      <c r="M228" s="17">
        <v>30398516.747448888</v>
      </c>
      <c r="N228" s="14" t="s">
        <v>2</v>
      </c>
      <c r="O228" s="17">
        <v>0</v>
      </c>
      <c r="P228" s="17">
        <v>30159268.900558036</v>
      </c>
      <c r="Q228" s="17">
        <v>169049.28675161212</v>
      </c>
      <c r="R228" s="17">
        <v>70198.560139238325</v>
      </c>
      <c r="S228" s="18">
        <v>0</v>
      </c>
      <c r="T228" s="14" t="s">
        <v>110</v>
      </c>
      <c r="U228" s="14" t="s">
        <v>138</v>
      </c>
      <c r="V228" s="14" t="s">
        <v>1714</v>
      </c>
      <c r="W228" s="18">
        <v>4.9008472732884609</v>
      </c>
      <c r="X228" s="18">
        <v>1</v>
      </c>
      <c r="Y228" s="14" t="s">
        <v>138</v>
      </c>
      <c r="Z228" s="14" t="s">
        <v>138</v>
      </c>
      <c r="AA228" s="18" t="s">
        <v>138</v>
      </c>
      <c r="AB228" s="18" t="s">
        <v>138</v>
      </c>
      <c r="AC228" s="14" t="s">
        <v>138</v>
      </c>
      <c r="AD228" s="525">
        <v>1460452.4874399614</v>
      </c>
      <c r="AE228" s="526">
        <v>100.27</v>
      </c>
      <c r="AF228" s="525">
        <v>30135112.967407309</v>
      </c>
      <c r="AG228" s="526">
        <v>100.35638</v>
      </c>
      <c r="AH228" s="527">
        <v>20.577300000000001</v>
      </c>
      <c r="AI228" s="525">
        <v>239247.84689085046</v>
      </c>
      <c r="AJ228" s="525">
        <v>70198.560139238325</v>
      </c>
      <c r="AK228" s="525">
        <v>169049.28675161212</v>
      </c>
      <c r="AL228" s="528">
        <v>47406</v>
      </c>
      <c r="AM228" s="525">
        <v>30398516.747448888</v>
      </c>
      <c r="AN228" s="525">
        <v>0</v>
      </c>
      <c r="AO228" s="529" t="s">
        <v>138</v>
      </c>
      <c r="AP228" s="530">
        <v>0</v>
      </c>
      <c r="AQ228" s="529" t="s">
        <v>1728</v>
      </c>
      <c r="AR228" s="529" t="s">
        <v>138</v>
      </c>
      <c r="AS228" s="529" t="s">
        <v>1731</v>
      </c>
    </row>
    <row r="229" spans="1:45" x14ac:dyDescent="0.15">
      <c r="A229" s="14" t="s">
        <v>114</v>
      </c>
      <c r="B229" s="14" t="s">
        <v>119</v>
      </c>
      <c r="C229" s="14" t="s">
        <v>16</v>
      </c>
      <c r="D229" s="14" t="s">
        <v>263</v>
      </c>
      <c r="E229" s="14" t="s">
        <v>1012</v>
      </c>
      <c r="F229" s="14" t="s">
        <v>1646</v>
      </c>
      <c r="G229" s="14" t="s">
        <v>138</v>
      </c>
      <c r="H229" s="14" t="s">
        <v>1697</v>
      </c>
      <c r="I229" s="17">
        <v>3060253.0197910792</v>
      </c>
      <c r="J229" s="14" t="s">
        <v>2</v>
      </c>
      <c r="K229" s="17">
        <v>0</v>
      </c>
      <c r="L229" s="14" t="s">
        <v>1697</v>
      </c>
      <c r="M229" s="17">
        <v>3060253.0197910792</v>
      </c>
      <c r="N229" s="14" t="s">
        <v>2</v>
      </c>
      <c r="O229" s="17">
        <v>0</v>
      </c>
      <c r="P229" s="17">
        <v>3036168.001900394</v>
      </c>
      <c r="Q229" s="17">
        <v>14566.249257195232</v>
      </c>
      <c r="R229" s="17">
        <v>9518.768633489979</v>
      </c>
      <c r="S229" s="18">
        <v>0</v>
      </c>
      <c r="T229" s="14" t="s">
        <v>110</v>
      </c>
      <c r="U229" s="14" t="s">
        <v>138</v>
      </c>
      <c r="V229" s="14" t="s">
        <v>1714</v>
      </c>
      <c r="W229" s="18">
        <v>4.9008472732884609</v>
      </c>
      <c r="X229" s="18">
        <v>1</v>
      </c>
      <c r="Y229" s="14" t="s">
        <v>138</v>
      </c>
      <c r="Z229" s="14" t="s">
        <v>138</v>
      </c>
      <c r="AA229" s="18" t="s">
        <v>138</v>
      </c>
      <c r="AB229" s="18" t="s">
        <v>138</v>
      </c>
      <c r="AC229" s="14" t="s">
        <v>138</v>
      </c>
      <c r="AD229" s="525">
        <v>147025.41819865385</v>
      </c>
      <c r="AE229" s="526">
        <v>101.47</v>
      </c>
      <c r="AF229" s="525">
        <v>3069950.0812483714</v>
      </c>
      <c r="AG229" s="526">
        <v>100.35638</v>
      </c>
      <c r="AH229" s="527">
        <v>20.577300000000001</v>
      </c>
      <c r="AI229" s="525">
        <v>24085.017890685212</v>
      </c>
      <c r="AJ229" s="525">
        <v>9518.768633489979</v>
      </c>
      <c r="AK229" s="525">
        <v>14566.249257195232</v>
      </c>
      <c r="AL229" s="528">
        <v>47406</v>
      </c>
      <c r="AM229" s="525">
        <v>3060253.0197910792</v>
      </c>
      <c r="AN229" s="525">
        <v>0</v>
      </c>
      <c r="AO229" s="529" t="s">
        <v>138</v>
      </c>
      <c r="AP229" s="530">
        <v>0</v>
      </c>
      <c r="AQ229" s="529" t="s">
        <v>1728</v>
      </c>
      <c r="AR229" s="529" t="s">
        <v>138</v>
      </c>
      <c r="AS229" s="529" t="s">
        <v>1731</v>
      </c>
    </row>
    <row r="230" spans="1:45" x14ac:dyDescent="0.15">
      <c r="A230" s="14" t="s">
        <v>114</v>
      </c>
      <c r="B230" s="14" t="s">
        <v>119</v>
      </c>
      <c r="C230" s="14" t="s">
        <v>16</v>
      </c>
      <c r="D230" s="14" t="s">
        <v>263</v>
      </c>
      <c r="E230" s="14" t="s">
        <v>1012</v>
      </c>
      <c r="F230" s="14" t="s">
        <v>1646</v>
      </c>
      <c r="G230" s="14" t="s">
        <v>138</v>
      </c>
      <c r="H230" s="14" t="s">
        <v>1697</v>
      </c>
      <c r="I230" s="17">
        <v>8160674.8991406113</v>
      </c>
      <c r="J230" s="14" t="s">
        <v>2</v>
      </c>
      <c r="K230" s="17">
        <v>0</v>
      </c>
      <c r="L230" s="14" t="s">
        <v>1697</v>
      </c>
      <c r="M230" s="17">
        <v>8160674.8991406113</v>
      </c>
      <c r="N230" s="14" t="s">
        <v>2</v>
      </c>
      <c r="O230" s="17">
        <v>0</v>
      </c>
      <c r="P230" s="17">
        <v>8096448.0214038752</v>
      </c>
      <c r="Q230" s="17">
        <v>31920.737553582469</v>
      </c>
      <c r="R230" s="17">
        <v>32306.140183153871</v>
      </c>
      <c r="S230" s="18">
        <v>0</v>
      </c>
      <c r="T230" s="14" t="s">
        <v>110</v>
      </c>
      <c r="U230" s="14" t="s">
        <v>138</v>
      </c>
      <c r="V230" s="14" t="s">
        <v>1714</v>
      </c>
      <c r="W230" s="18">
        <v>4.9008472732884609</v>
      </c>
      <c r="X230" s="18">
        <v>1</v>
      </c>
      <c r="Y230" s="14" t="s">
        <v>138</v>
      </c>
      <c r="Z230" s="14" t="s">
        <v>138</v>
      </c>
      <c r="AA230" s="18" t="s">
        <v>138</v>
      </c>
      <c r="AB230" s="18" t="s">
        <v>138</v>
      </c>
      <c r="AC230" s="14" t="s">
        <v>138</v>
      </c>
      <c r="AD230" s="525">
        <v>392067.7818630769</v>
      </c>
      <c r="AE230" s="526">
        <v>101.65</v>
      </c>
      <c r="AF230" s="525">
        <v>8201208.6797431074</v>
      </c>
      <c r="AG230" s="526">
        <v>100.35638</v>
      </c>
      <c r="AH230" s="527">
        <v>20.577300000000001</v>
      </c>
      <c r="AI230" s="525">
        <v>64226.877736736336</v>
      </c>
      <c r="AJ230" s="525">
        <v>32306.140183153871</v>
      </c>
      <c r="AK230" s="525">
        <v>31920.737553582469</v>
      </c>
      <c r="AL230" s="528">
        <v>47406</v>
      </c>
      <c r="AM230" s="525">
        <v>8160674.8991406113</v>
      </c>
      <c r="AN230" s="525">
        <v>0</v>
      </c>
      <c r="AO230" s="529" t="s">
        <v>138</v>
      </c>
      <c r="AP230" s="530">
        <v>0</v>
      </c>
      <c r="AQ230" s="529" t="s">
        <v>1728</v>
      </c>
      <c r="AR230" s="529" t="s">
        <v>138</v>
      </c>
      <c r="AS230" s="529" t="s">
        <v>1731</v>
      </c>
    </row>
    <row r="231" spans="1:45" x14ac:dyDescent="0.15">
      <c r="A231" s="14" t="s">
        <v>114</v>
      </c>
      <c r="B231" s="14" t="s">
        <v>119</v>
      </c>
      <c r="C231" s="14" t="s">
        <v>16</v>
      </c>
      <c r="D231" s="14" t="s">
        <v>263</v>
      </c>
      <c r="E231" s="14" t="s">
        <v>1012</v>
      </c>
      <c r="F231" s="14" t="s">
        <v>1646</v>
      </c>
      <c r="G231" s="14" t="s">
        <v>138</v>
      </c>
      <c r="H231" s="14" t="s">
        <v>1697</v>
      </c>
      <c r="I231" s="17">
        <v>21217756.707906194</v>
      </c>
      <c r="J231" s="14" t="s">
        <v>2</v>
      </c>
      <c r="K231" s="17">
        <v>0</v>
      </c>
      <c r="L231" s="14" t="s">
        <v>1697</v>
      </c>
      <c r="M231" s="17">
        <v>21217756.707906194</v>
      </c>
      <c r="N231" s="14" t="s">
        <v>2</v>
      </c>
      <c r="O231" s="17">
        <v>0</v>
      </c>
      <c r="P231" s="17">
        <v>21050764.845848382</v>
      </c>
      <c r="Q231" s="17">
        <v>81995.928703971047</v>
      </c>
      <c r="R231" s="17">
        <v>84995.933353841843</v>
      </c>
      <c r="S231" s="18">
        <v>0</v>
      </c>
      <c r="T231" s="14" t="s">
        <v>110</v>
      </c>
      <c r="U231" s="14" t="s">
        <v>138</v>
      </c>
      <c r="V231" s="14" t="s">
        <v>1714</v>
      </c>
      <c r="W231" s="18">
        <v>4.9008472732884609</v>
      </c>
      <c r="X231" s="18">
        <v>1</v>
      </c>
      <c r="Y231" s="14" t="s">
        <v>138</v>
      </c>
      <c r="Z231" s="14" t="s">
        <v>138</v>
      </c>
      <c r="AA231" s="18" t="s">
        <v>138</v>
      </c>
      <c r="AB231" s="18" t="s">
        <v>138</v>
      </c>
      <c r="AC231" s="14" t="s">
        <v>138</v>
      </c>
      <c r="AD231" s="525">
        <v>1019376.2328439999</v>
      </c>
      <c r="AE231" s="526">
        <v>101.47</v>
      </c>
      <c r="AF231" s="525">
        <v>21285092.04604296</v>
      </c>
      <c r="AG231" s="526">
        <v>100.35638</v>
      </c>
      <c r="AH231" s="527">
        <v>20.577300000000001</v>
      </c>
      <c r="AI231" s="525">
        <v>166991.86205781289</v>
      </c>
      <c r="AJ231" s="525">
        <v>84995.933353841843</v>
      </c>
      <c r="AK231" s="525">
        <v>81995.928703971047</v>
      </c>
      <c r="AL231" s="528">
        <v>47406</v>
      </c>
      <c r="AM231" s="525">
        <v>21217756.707906194</v>
      </c>
      <c r="AN231" s="525">
        <v>0</v>
      </c>
      <c r="AO231" s="529" t="s">
        <v>138</v>
      </c>
      <c r="AP231" s="530">
        <v>0</v>
      </c>
      <c r="AQ231" s="529" t="s">
        <v>1728</v>
      </c>
      <c r="AR231" s="529" t="s">
        <v>138</v>
      </c>
      <c r="AS231" s="529" t="s">
        <v>1731</v>
      </c>
    </row>
    <row r="232" spans="1:45" x14ac:dyDescent="0.15">
      <c r="A232" s="14" t="s">
        <v>114</v>
      </c>
      <c r="B232" s="14" t="s">
        <v>119</v>
      </c>
      <c r="C232" s="14" t="s">
        <v>16</v>
      </c>
      <c r="D232" s="14" t="s">
        <v>263</v>
      </c>
      <c r="E232" s="14" t="s">
        <v>1012</v>
      </c>
      <c r="F232" s="14" t="s">
        <v>1646</v>
      </c>
      <c r="G232" s="14" t="s">
        <v>138</v>
      </c>
      <c r="H232" s="14" t="s">
        <v>1697</v>
      </c>
      <c r="I232" s="17">
        <v>21421773.490944248</v>
      </c>
      <c r="J232" s="14" t="s">
        <v>2</v>
      </c>
      <c r="K232" s="17">
        <v>0</v>
      </c>
      <c r="L232" s="14" t="s">
        <v>1697</v>
      </c>
      <c r="M232" s="17">
        <v>21421773.490944248</v>
      </c>
      <c r="N232" s="14" t="s">
        <v>2</v>
      </c>
      <c r="O232" s="17">
        <v>0</v>
      </c>
      <c r="P232" s="17">
        <v>21253176.062311232</v>
      </c>
      <c r="Q232" s="17">
        <v>47449.366189833352</v>
      </c>
      <c r="R232" s="17">
        <v>121148.06244318157</v>
      </c>
      <c r="S232" s="18">
        <v>0</v>
      </c>
      <c r="T232" s="14" t="s">
        <v>110</v>
      </c>
      <c r="U232" s="14" t="s">
        <v>138</v>
      </c>
      <c r="V232" s="14" t="s">
        <v>1714</v>
      </c>
      <c r="W232" s="18">
        <v>4.9008472732884609</v>
      </c>
      <c r="X232" s="18">
        <v>1</v>
      </c>
      <c r="Y232" s="14" t="s">
        <v>138</v>
      </c>
      <c r="Z232" s="14" t="s">
        <v>138</v>
      </c>
      <c r="AA232" s="18" t="s">
        <v>138</v>
      </c>
      <c r="AB232" s="18" t="s">
        <v>138</v>
      </c>
      <c r="AC232" s="14" t="s">
        <v>138</v>
      </c>
      <c r="AD232" s="525">
        <v>1029177.9273905768</v>
      </c>
      <c r="AE232" s="526">
        <v>101.67</v>
      </c>
      <c r="AF232" s="525">
        <v>21531592.950864386</v>
      </c>
      <c r="AG232" s="526">
        <v>100.35638</v>
      </c>
      <c r="AH232" s="527">
        <v>20.577300000000001</v>
      </c>
      <c r="AI232" s="525">
        <v>168597.42863301493</v>
      </c>
      <c r="AJ232" s="525">
        <v>121148.06244318157</v>
      </c>
      <c r="AK232" s="525">
        <v>47449.366189833352</v>
      </c>
      <c r="AL232" s="528">
        <v>47406</v>
      </c>
      <c r="AM232" s="525">
        <v>21421773.490944248</v>
      </c>
      <c r="AN232" s="525">
        <v>0</v>
      </c>
      <c r="AO232" s="529" t="s">
        <v>138</v>
      </c>
      <c r="AP232" s="530">
        <v>0</v>
      </c>
      <c r="AQ232" s="529" t="s">
        <v>1728</v>
      </c>
      <c r="AR232" s="529" t="s">
        <v>138</v>
      </c>
      <c r="AS232" s="529" t="s">
        <v>1731</v>
      </c>
    </row>
    <row r="233" spans="1:45" x14ac:dyDescent="0.15">
      <c r="A233" s="14" t="s">
        <v>114</v>
      </c>
      <c r="B233" s="14" t="s">
        <v>119</v>
      </c>
      <c r="C233" s="14" t="s">
        <v>16</v>
      </c>
      <c r="D233" s="14" t="s">
        <v>264</v>
      </c>
      <c r="E233" s="14" t="s">
        <v>1013</v>
      </c>
      <c r="F233" s="14" t="s">
        <v>1646</v>
      </c>
      <c r="G233" s="14" t="s">
        <v>138</v>
      </c>
      <c r="H233" s="14" t="s">
        <v>1697</v>
      </c>
      <c r="I233" s="17">
        <v>52513968.658614926</v>
      </c>
      <c r="J233" s="14" t="s">
        <v>2</v>
      </c>
      <c r="K233" s="17">
        <v>0</v>
      </c>
      <c r="L233" s="14" t="s">
        <v>1697</v>
      </c>
      <c r="M233" s="17">
        <v>52513968.658614926</v>
      </c>
      <c r="N233" s="14" t="s">
        <v>2</v>
      </c>
      <c r="O233" s="17">
        <v>0</v>
      </c>
      <c r="P233" s="17">
        <v>52111954.803244606</v>
      </c>
      <c r="Q233" s="17">
        <v>402013.85537032492</v>
      </c>
      <c r="R233" s="17">
        <v>0</v>
      </c>
      <c r="S233" s="18">
        <v>0</v>
      </c>
      <c r="T233" s="14" t="s">
        <v>110</v>
      </c>
      <c r="U233" s="14" t="s">
        <v>138</v>
      </c>
      <c r="V233" s="14" t="s">
        <v>1714</v>
      </c>
      <c r="W233" s="18">
        <v>4.9008472732884609</v>
      </c>
      <c r="X233" s="18">
        <v>1</v>
      </c>
      <c r="Y233" s="14" t="s">
        <v>138</v>
      </c>
      <c r="Z233" s="14" t="s">
        <v>138</v>
      </c>
      <c r="AA233" s="18" t="s">
        <v>138</v>
      </c>
      <c r="AB233" s="18" t="s">
        <v>138</v>
      </c>
      <c r="AC233" s="14" t="s">
        <v>138</v>
      </c>
      <c r="AD233" s="525">
        <v>2411216.8584579229</v>
      </c>
      <c r="AE233" s="526">
        <v>103.05</v>
      </c>
      <c r="AF233" s="525">
        <v>51130970.435702309</v>
      </c>
      <c r="AG233" s="526">
        <v>105.02983999999999</v>
      </c>
      <c r="AH233" s="527">
        <v>20.577300000000001</v>
      </c>
      <c r="AI233" s="525">
        <v>402013.85537032492</v>
      </c>
      <c r="AJ233" s="525">
        <v>0</v>
      </c>
      <c r="AK233" s="525">
        <v>402013.85537032492</v>
      </c>
      <c r="AL233" s="528">
        <v>47467</v>
      </c>
      <c r="AM233" s="525">
        <v>52513968.658614933</v>
      </c>
      <c r="AN233" s="525">
        <v>0</v>
      </c>
      <c r="AO233" s="529" t="s">
        <v>138</v>
      </c>
      <c r="AP233" s="530">
        <v>0</v>
      </c>
      <c r="AQ233" s="529" t="s">
        <v>1728</v>
      </c>
      <c r="AR233" s="529" t="s">
        <v>138</v>
      </c>
      <c r="AS233" s="529" t="s">
        <v>1731</v>
      </c>
    </row>
    <row r="234" spans="1:45" x14ac:dyDescent="0.15">
      <c r="A234" s="14" t="s">
        <v>114</v>
      </c>
      <c r="B234" s="14" t="s">
        <v>119</v>
      </c>
      <c r="C234" s="14" t="s">
        <v>16</v>
      </c>
      <c r="D234" s="14" t="s">
        <v>265</v>
      </c>
      <c r="E234" s="14" t="s">
        <v>1014</v>
      </c>
      <c r="F234" s="14" t="s">
        <v>1646</v>
      </c>
      <c r="G234" s="14" t="s">
        <v>138</v>
      </c>
      <c r="H234" s="14" t="s">
        <v>1697</v>
      </c>
      <c r="I234" s="17">
        <v>2000974.9706004739</v>
      </c>
      <c r="J234" s="14" t="s">
        <v>2</v>
      </c>
      <c r="K234" s="17">
        <v>0</v>
      </c>
      <c r="L234" s="14" t="s">
        <v>1697</v>
      </c>
      <c r="M234" s="17">
        <v>2000974.9706004739</v>
      </c>
      <c r="N234" s="14" t="s">
        <v>2</v>
      </c>
      <c r="O234" s="17">
        <v>0</v>
      </c>
      <c r="P234" s="17">
        <v>1995838.980675013</v>
      </c>
      <c r="Q234" s="17">
        <v>3239.5580645891387</v>
      </c>
      <c r="R234" s="17">
        <v>1896.4318608717028</v>
      </c>
      <c r="S234" s="18">
        <v>0</v>
      </c>
      <c r="T234" s="14" t="s">
        <v>110</v>
      </c>
      <c r="U234" s="14" t="s">
        <v>138</v>
      </c>
      <c r="V234" s="14" t="s">
        <v>1714</v>
      </c>
      <c r="W234" s="18">
        <v>4.9008472732884609</v>
      </c>
      <c r="X234" s="18">
        <v>1</v>
      </c>
      <c r="Y234" s="14" t="s">
        <v>138</v>
      </c>
      <c r="Z234" s="14" t="s">
        <v>138</v>
      </c>
      <c r="AA234" s="18" t="s">
        <v>138</v>
      </c>
      <c r="AB234" s="18" t="s">
        <v>138</v>
      </c>
      <c r="AC234" s="14" t="s">
        <v>138</v>
      </c>
      <c r="AD234" s="525">
        <v>98016.945465769226</v>
      </c>
      <c r="AE234" s="526">
        <v>99.94</v>
      </c>
      <c r="AF234" s="525">
        <v>2015868.2533962158</v>
      </c>
      <c r="AG234" s="526">
        <v>98.954589999999996</v>
      </c>
      <c r="AH234" s="527">
        <v>20.577300000000001</v>
      </c>
      <c r="AI234" s="525">
        <v>5135.9899254608417</v>
      </c>
      <c r="AJ234" s="525">
        <v>1896.4318608717028</v>
      </c>
      <c r="AK234" s="525">
        <v>3239.5580645891387</v>
      </c>
      <c r="AL234" s="528">
        <v>47508</v>
      </c>
      <c r="AM234" s="525">
        <v>2000974.9706004739</v>
      </c>
      <c r="AN234" s="525">
        <v>0</v>
      </c>
      <c r="AO234" s="529" t="s">
        <v>138</v>
      </c>
      <c r="AP234" s="530">
        <v>0</v>
      </c>
      <c r="AQ234" s="529" t="s">
        <v>1728</v>
      </c>
      <c r="AR234" s="529" t="s">
        <v>138</v>
      </c>
      <c r="AS234" s="529" t="s">
        <v>1731</v>
      </c>
    </row>
    <row r="235" spans="1:45" x14ac:dyDescent="0.15">
      <c r="A235" s="14" t="s">
        <v>114</v>
      </c>
      <c r="B235" s="14" t="s">
        <v>119</v>
      </c>
      <c r="C235" s="14" t="s">
        <v>16</v>
      </c>
      <c r="D235" s="14" t="s">
        <v>265</v>
      </c>
      <c r="E235" s="14" t="s">
        <v>1014</v>
      </c>
      <c r="F235" s="14" t="s">
        <v>1646</v>
      </c>
      <c r="G235" s="14" t="s">
        <v>138</v>
      </c>
      <c r="H235" s="14" t="s">
        <v>1697</v>
      </c>
      <c r="I235" s="17">
        <v>15107362.537494538</v>
      </c>
      <c r="J235" s="14" t="s">
        <v>2</v>
      </c>
      <c r="K235" s="17">
        <v>0</v>
      </c>
      <c r="L235" s="14" t="s">
        <v>1697</v>
      </c>
      <c r="M235" s="17">
        <v>15107362.537494538</v>
      </c>
      <c r="N235" s="14" t="s">
        <v>2</v>
      </c>
      <c r="O235" s="17">
        <v>0</v>
      </c>
      <c r="P235" s="17">
        <v>15068584.191376861</v>
      </c>
      <c r="Q235" s="17">
        <v>20283.920745522679</v>
      </c>
      <c r="R235" s="17">
        <v>18494.425372154132</v>
      </c>
      <c r="S235" s="18">
        <v>0</v>
      </c>
      <c r="T235" s="14" t="s">
        <v>110</v>
      </c>
      <c r="U235" s="14" t="s">
        <v>138</v>
      </c>
      <c r="V235" s="14" t="s">
        <v>1714</v>
      </c>
      <c r="W235" s="18">
        <v>4.9008472732884609</v>
      </c>
      <c r="X235" s="18">
        <v>1</v>
      </c>
      <c r="Y235" s="14" t="s">
        <v>138</v>
      </c>
      <c r="Z235" s="14" t="s">
        <v>138</v>
      </c>
      <c r="AA235" s="18" t="s">
        <v>138</v>
      </c>
      <c r="AB235" s="18" t="s">
        <v>138</v>
      </c>
      <c r="AC235" s="14" t="s">
        <v>138</v>
      </c>
      <c r="AD235" s="525">
        <v>740027.93826655764</v>
      </c>
      <c r="AE235" s="526">
        <v>99.66</v>
      </c>
      <c r="AF235" s="525">
        <v>15176984.659977494</v>
      </c>
      <c r="AG235" s="526">
        <v>98.954589999999996</v>
      </c>
      <c r="AH235" s="527">
        <v>20.577300000000001</v>
      </c>
      <c r="AI235" s="525">
        <v>38778.346117676811</v>
      </c>
      <c r="AJ235" s="525">
        <v>18494.425372154132</v>
      </c>
      <c r="AK235" s="525">
        <v>20283.920745522679</v>
      </c>
      <c r="AL235" s="528">
        <v>47508</v>
      </c>
      <c r="AM235" s="525">
        <v>15107362.537494538</v>
      </c>
      <c r="AN235" s="525">
        <v>0</v>
      </c>
      <c r="AO235" s="529" t="s">
        <v>138</v>
      </c>
      <c r="AP235" s="530">
        <v>0</v>
      </c>
      <c r="AQ235" s="529" t="s">
        <v>1728</v>
      </c>
      <c r="AR235" s="529" t="s">
        <v>138</v>
      </c>
      <c r="AS235" s="529" t="s">
        <v>1731</v>
      </c>
    </row>
    <row r="236" spans="1:45" x14ac:dyDescent="0.15">
      <c r="A236" s="14" t="s">
        <v>114</v>
      </c>
      <c r="B236" s="14" t="s">
        <v>119</v>
      </c>
      <c r="C236" s="14" t="s">
        <v>16</v>
      </c>
      <c r="D236" s="14" t="s">
        <v>265</v>
      </c>
      <c r="E236" s="14" t="s">
        <v>1014</v>
      </c>
      <c r="F236" s="14" t="s">
        <v>1646</v>
      </c>
      <c r="G236" s="14" t="s">
        <v>138</v>
      </c>
      <c r="H236" s="14" t="s">
        <v>1697</v>
      </c>
      <c r="I236" s="17">
        <v>3101511.5376883494</v>
      </c>
      <c r="J236" s="14" t="s">
        <v>2</v>
      </c>
      <c r="K236" s="17">
        <v>0</v>
      </c>
      <c r="L236" s="14" t="s">
        <v>1697</v>
      </c>
      <c r="M236" s="17">
        <v>3101511.5376883494</v>
      </c>
      <c r="N236" s="14" t="s">
        <v>2</v>
      </c>
      <c r="O236" s="17">
        <v>0</v>
      </c>
      <c r="P236" s="17">
        <v>3093550.4053437286</v>
      </c>
      <c r="Q236" s="17">
        <v>1714.7084439781668</v>
      </c>
      <c r="R236" s="17">
        <v>6246.4239006425414</v>
      </c>
      <c r="S236" s="18">
        <v>0</v>
      </c>
      <c r="T236" s="14" t="s">
        <v>110</v>
      </c>
      <c r="U236" s="14" t="s">
        <v>138</v>
      </c>
      <c r="V236" s="14" t="s">
        <v>1714</v>
      </c>
      <c r="W236" s="18">
        <v>4.9008472732884609</v>
      </c>
      <c r="X236" s="18">
        <v>1</v>
      </c>
      <c r="Y236" s="14" t="s">
        <v>138</v>
      </c>
      <c r="Z236" s="14" t="s">
        <v>138</v>
      </c>
      <c r="AA236" s="18" t="s">
        <v>138</v>
      </c>
      <c r="AB236" s="18" t="s">
        <v>138</v>
      </c>
      <c r="AC236" s="14" t="s">
        <v>138</v>
      </c>
      <c r="AD236" s="525">
        <v>151926.26547194229</v>
      </c>
      <c r="AE236" s="526">
        <v>98.93</v>
      </c>
      <c r="AF236" s="525">
        <v>3092992.6889240285</v>
      </c>
      <c r="AG236" s="526">
        <v>98.954589999999996</v>
      </c>
      <c r="AH236" s="527">
        <v>20.577300000000001</v>
      </c>
      <c r="AI236" s="525">
        <v>7961.132344620708</v>
      </c>
      <c r="AJ236" s="525">
        <v>6246.4239006425414</v>
      </c>
      <c r="AK236" s="525">
        <v>1714.7084439781668</v>
      </c>
      <c r="AL236" s="528">
        <v>47508</v>
      </c>
      <c r="AM236" s="525">
        <v>3101511.5376883494</v>
      </c>
      <c r="AN236" s="525">
        <v>0</v>
      </c>
      <c r="AO236" s="529" t="s">
        <v>138</v>
      </c>
      <c r="AP236" s="530">
        <v>0</v>
      </c>
      <c r="AQ236" s="529" t="s">
        <v>1728</v>
      </c>
      <c r="AR236" s="529" t="s">
        <v>138</v>
      </c>
      <c r="AS236" s="529" t="s">
        <v>1731</v>
      </c>
    </row>
    <row r="237" spans="1:45" x14ac:dyDescent="0.15">
      <c r="A237" s="14" t="s">
        <v>114</v>
      </c>
      <c r="B237" s="14" t="s">
        <v>119</v>
      </c>
      <c r="C237" s="14" t="s">
        <v>16</v>
      </c>
      <c r="D237" s="14" t="s">
        <v>266</v>
      </c>
      <c r="E237" s="14" t="s">
        <v>1015</v>
      </c>
      <c r="F237" s="14" t="s">
        <v>1646</v>
      </c>
      <c r="G237" s="14" t="s">
        <v>138</v>
      </c>
      <c r="H237" s="14" t="s">
        <v>1697</v>
      </c>
      <c r="I237" s="17">
        <v>77581269.151285127</v>
      </c>
      <c r="J237" s="14" t="s">
        <v>2</v>
      </c>
      <c r="K237" s="17">
        <v>0</v>
      </c>
      <c r="L237" s="14" t="s">
        <v>1697</v>
      </c>
      <c r="M237" s="17">
        <v>77581269.151285127</v>
      </c>
      <c r="N237" s="14" t="s">
        <v>2</v>
      </c>
      <c r="O237" s="17">
        <v>0</v>
      </c>
      <c r="P237" s="17">
        <v>77547384.840263024</v>
      </c>
      <c r="Q237" s="17">
        <v>33884.31102209822</v>
      </c>
      <c r="R237" s="17">
        <v>0</v>
      </c>
      <c r="S237" s="18">
        <v>0</v>
      </c>
      <c r="T237" s="14" t="s">
        <v>110</v>
      </c>
      <c r="U237" s="14" t="s">
        <v>138</v>
      </c>
      <c r="V237" s="14" t="s">
        <v>1714</v>
      </c>
      <c r="W237" s="18">
        <v>4.9008472732884609</v>
      </c>
      <c r="X237" s="18">
        <v>1</v>
      </c>
      <c r="Y237" s="14" t="s">
        <v>138</v>
      </c>
      <c r="Z237" s="14" t="s">
        <v>138</v>
      </c>
      <c r="AA237" s="18" t="s">
        <v>138</v>
      </c>
      <c r="AB237" s="18" t="s">
        <v>138</v>
      </c>
      <c r="AC237" s="14" t="s">
        <v>138</v>
      </c>
      <c r="AD237" s="525">
        <v>3577618.5095005766</v>
      </c>
      <c r="AE237" s="526">
        <v>103.31</v>
      </c>
      <c r="AF237" s="525">
        <v>76058407.363336682</v>
      </c>
      <c r="AG237" s="526">
        <v>105.33792</v>
      </c>
      <c r="AH237" s="527">
        <v>20.577300000000001</v>
      </c>
      <c r="AI237" s="525">
        <v>33884.31102209822</v>
      </c>
      <c r="AJ237" s="525">
        <v>0</v>
      </c>
      <c r="AK237" s="525">
        <v>33884.31102209822</v>
      </c>
      <c r="AL237" s="528">
        <v>47567</v>
      </c>
      <c r="AM237" s="525">
        <v>77581269.151285127</v>
      </c>
      <c r="AN237" s="525">
        <v>0</v>
      </c>
      <c r="AO237" s="529" t="s">
        <v>138</v>
      </c>
      <c r="AP237" s="530">
        <v>0</v>
      </c>
      <c r="AQ237" s="529" t="s">
        <v>1728</v>
      </c>
      <c r="AR237" s="529" t="s">
        <v>138</v>
      </c>
      <c r="AS237" s="529" t="s">
        <v>1731</v>
      </c>
    </row>
    <row r="238" spans="1:45" x14ac:dyDescent="0.15">
      <c r="A238" s="14" t="s">
        <v>114</v>
      </c>
      <c r="B238" s="14" t="s">
        <v>119</v>
      </c>
      <c r="C238" s="14" t="s">
        <v>16</v>
      </c>
      <c r="D238" s="14" t="s">
        <v>267</v>
      </c>
      <c r="E238" s="14" t="s">
        <v>1016</v>
      </c>
      <c r="F238" s="14" t="s">
        <v>1646</v>
      </c>
      <c r="G238" s="14" t="s">
        <v>138</v>
      </c>
      <c r="H238" s="14" t="s">
        <v>1697</v>
      </c>
      <c r="I238" s="17">
        <v>167515117.9738771</v>
      </c>
      <c r="J238" s="14" t="s">
        <v>2</v>
      </c>
      <c r="K238" s="17">
        <v>0</v>
      </c>
      <c r="L238" s="14" t="s">
        <v>1697</v>
      </c>
      <c r="M238" s="17">
        <v>167515117.9738771</v>
      </c>
      <c r="N238" s="14" t="s">
        <v>2</v>
      </c>
      <c r="O238" s="17">
        <v>0</v>
      </c>
      <c r="P238" s="17">
        <v>164364494.75161228</v>
      </c>
      <c r="Q238" s="17">
        <v>3150623.2222648095</v>
      </c>
      <c r="R238" s="17">
        <v>0</v>
      </c>
      <c r="S238" s="18">
        <v>0</v>
      </c>
      <c r="T238" s="14" t="s">
        <v>110</v>
      </c>
      <c r="U238" s="14" t="s">
        <v>138</v>
      </c>
      <c r="V238" s="14" t="s">
        <v>1714</v>
      </c>
      <c r="W238" s="18">
        <v>4.9008472732884609</v>
      </c>
      <c r="X238" s="18">
        <v>1</v>
      </c>
      <c r="Y238" s="14" t="s">
        <v>138</v>
      </c>
      <c r="Z238" s="14" t="s">
        <v>138</v>
      </c>
      <c r="AA238" s="18" t="s">
        <v>138</v>
      </c>
      <c r="AB238" s="18" t="s">
        <v>138</v>
      </c>
      <c r="AC238" s="14" t="s">
        <v>138</v>
      </c>
      <c r="AD238" s="525">
        <v>7645321.7463299995</v>
      </c>
      <c r="AE238" s="526">
        <v>102.24</v>
      </c>
      <c r="AF238" s="525">
        <v>160849822.5774644</v>
      </c>
      <c r="AG238" s="526">
        <v>104.47776</v>
      </c>
      <c r="AH238" s="527">
        <v>20.577300000000001</v>
      </c>
      <c r="AI238" s="525">
        <v>3150623.2222648095</v>
      </c>
      <c r="AJ238" s="525">
        <v>0</v>
      </c>
      <c r="AK238" s="525">
        <v>3150623.2222648095</v>
      </c>
      <c r="AL238" s="528">
        <v>47659</v>
      </c>
      <c r="AM238" s="525">
        <v>167515117.97387707</v>
      </c>
      <c r="AN238" s="525">
        <v>0</v>
      </c>
      <c r="AO238" s="529" t="s">
        <v>138</v>
      </c>
      <c r="AP238" s="530">
        <v>0</v>
      </c>
      <c r="AQ238" s="529" t="s">
        <v>1728</v>
      </c>
      <c r="AR238" s="529" t="s">
        <v>138</v>
      </c>
      <c r="AS238" s="529" t="s">
        <v>1731</v>
      </c>
    </row>
    <row r="239" spans="1:45" x14ac:dyDescent="0.15">
      <c r="A239" s="14" t="s">
        <v>114</v>
      </c>
      <c r="B239" s="14" t="s">
        <v>119</v>
      </c>
      <c r="C239" s="14" t="s">
        <v>16</v>
      </c>
      <c r="D239" s="14" t="s">
        <v>268</v>
      </c>
      <c r="E239" s="14" t="s">
        <v>1017</v>
      </c>
      <c r="F239" s="14" t="s">
        <v>1646</v>
      </c>
      <c r="G239" s="14" t="s">
        <v>138</v>
      </c>
      <c r="H239" s="14" t="s">
        <v>1697</v>
      </c>
      <c r="I239" s="17">
        <v>152906837.67822891</v>
      </c>
      <c r="J239" s="14" t="s">
        <v>2</v>
      </c>
      <c r="K239" s="17">
        <v>0</v>
      </c>
      <c r="L239" s="14" t="s">
        <v>1697</v>
      </c>
      <c r="M239" s="17">
        <v>152906837.67822891</v>
      </c>
      <c r="N239" s="14" t="s">
        <v>2</v>
      </c>
      <c r="O239" s="17">
        <v>0</v>
      </c>
      <c r="P239" s="17">
        <v>150881741.2764425</v>
      </c>
      <c r="Q239" s="17">
        <v>2025096.4017863998</v>
      </c>
      <c r="R239" s="17">
        <v>0</v>
      </c>
      <c r="S239" s="18">
        <v>0</v>
      </c>
      <c r="T239" s="14" t="s">
        <v>110</v>
      </c>
      <c r="U239" s="14" t="s">
        <v>138</v>
      </c>
      <c r="V239" s="14" t="s">
        <v>1714</v>
      </c>
      <c r="W239" s="18">
        <v>4.9008472732884609</v>
      </c>
      <c r="X239" s="18">
        <v>1</v>
      </c>
      <c r="Y239" s="14" t="s">
        <v>138</v>
      </c>
      <c r="Z239" s="14" t="s">
        <v>138</v>
      </c>
      <c r="AA239" s="18" t="s">
        <v>138</v>
      </c>
      <c r="AB239" s="18" t="s">
        <v>138</v>
      </c>
      <c r="AC239" s="14" t="s">
        <v>138</v>
      </c>
      <c r="AD239" s="525">
        <v>7013112.4480757881</v>
      </c>
      <c r="AE239" s="526">
        <v>102.13</v>
      </c>
      <c r="AF239" s="525">
        <v>147395242.65202305</v>
      </c>
      <c r="AG239" s="526">
        <v>104.55324</v>
      </c>
      <c r="AH239" s="527">
        <v>20.577300000000001</v>
      </c>
      <c r="AI239" s="525">
        <v>2025096.4017863998</v>
      </c>
      <c r="AJ239" s="525">
        <v>0</v>
      </c>
      <c r="AK239" s="525">
        <v>2025096.4017863998</v>
      </c>
      <c r="AL239" s="528">
        <v>47741</v>
      </c>
      <c r="AM239" s="525">
        <v>152906837.67822888</v>
      </c>
      <c r="AN239" s="525">
        <v>0</v>
      </c>
      <c r="AO239" s="529" t="s">
        <v>138</v>
      </c>
      <c r="AP239" s="530">
        <v>0</v>
      </c>
      <c r="AQ239" s="529" t="s">
        <v>1728</v>
      </c>
      <c r="AR239" s="529" t="s">
        <v>138</v>
      </c>
      <c r="AS239" s="529" t="s">
        <v>1731</v>
      </c>
    </row>
    <row r="240" spans="1:45" x14ac:dyDescent="0.15">
      <c r="A240" s="14" t="s">
        <v>114</v>
      </c>
      <c r="B240" s="14" t="s">
        <v>119</v>
      </c>
      <c r="C240" s="14" t="s">
        <v>16</v>
      </c>
      <c r="D240" s="14" t="s">
        <v>269</v>
      </c>
      <c r="E240" s="14" t="s">
        <v>1018</v>
      </c>
      <c r="F240" s="14" t="s">
        <v>1646</v>
      </c>
      <c r="G240" s="14" t="s">
        <v>138</v>
      </c>
      <c r="H240" s="14" t="s">
        <v>1697</v>
      </c>
      <c r="I240" s="17">
        <v>149582610.61580753</v>
      </c>
      <c r="J240" s="14" t="s">
        <v>2</v>
      </c>
      <c r="K240" s="17">
        <v>0</v>
      </c>
      <c r="L240" s="14" t="s">
        <v>1697</v>
      </c>
      <c r="M240" s="17">
        <v>149582610.61580753</v>
      </c>
      <c r="N240" s="14" t="s">
        <v>2</v>
      </c>
      <c r="O240" s="17">
        <v>0</v>
      </c>
      <c r="P240" s="17">
        <v>149528221.30681941</v>
      </c>
      <c r="Q240" s="17">
        <v>54389.308988118944</v>
      </c>
      <c r="R240" s="17">
        <v>0</v>
      </c>
      <c r="S240" s="18">
        <v>0</v>
      </c>
      <c r="T240" s="14" t="s">
        <v>110</v>
      </c>
      <c r="U240" s="14" t="s">
        <v>138</v>
      </c>
      <c r="V240" s="14" t="s">
        <v>1714</v>
      </c>
      <c r="W240" s="18">
        <v>4.9008472732884609</v>
      </c>
      <c r="X240" s="18">
        <v>1</v>
      </c>
      <c r="Y240" s="14" t="s">
        <v>138</v>
      </c>
      <c r="Z240" s="14" t="s">
        <v>138</v>
      </c>
      <c r="AA240" s="18" t="s">
        <v>138</v>
      </c>
      <c r="AB240" s="18" t="s">
        <v>138</v>
      </c>
      <c r="AC240" s="14" t="s">
        <v>138</v>
      </c>
      <c r="AD240" s="525">
        <v>7052319.2262620954</v>
      </c>
      <c r="AE240" s="526">
        <v>100.41</v>
      </c>
      <c r="AF240" s="525">
        <v>145717853.03283611</v>
      </c>
      <c r="AG240" s="526">
        <v>103.03928000000001</v>
      </c>
      <c r="AH240" s="527">
        <v>20.577300000000001</v>
      </c>
      <c r="AI240" s="525">
        <v>54389.308988118944</v>
      </c>
      <c r="AJ240" s="525">
        <v>0</v>
      </c>
      <c r="AK240" s="525">
        <v>54389.308988118944</v>
      </c>
      <c r="AL240" s="528">
        <v>47932</v>
      </c>
      <c r="AM240" s="525">
        <v>149582610.61580753</v>
      </c>
      <c r="AN240" s="525">
        <v>0</v>
      </c>
      <c r="AO240" s="529" t="s">
        <v>138</v>
      </c>
      <c r="AP240" s="530">
        <v>0</v>
      </c>
      <c r="AQ240" s="529" t="s">
        <v>1728</v>
      </c>
      <c r="AR240" s="529" t="s">
        <v>138</v>
      </c>
      <c r="AS240" s="529" t="s">
        <v>1731</v>
      </c>
    </row>
    <row r="241" spans="1:45" x14ac:dyDescent="0.15">
      <c r="A241" s="14" t="s">
        <v>114</v>
      </c>
      <c r="B241" s="14" t="s">
        <v>119</v>
      </c>
      <c r="C241" s="14" t="s">
        <v>16</v>
      </c>
      <c r="D241" s="14" t="s">
        <v>270</v>
      </c>
      <c r="E241" s="14" t="s">
        <v>1019</v>
      </c>
      <c r="F241" s="14" t="s">
        <v>1646</v>
      </c>
      <c r="G241" s="14" t="s">
        <v>138</v>
      </c>
      <c r="H241" s="14" t="s">
        <v>1697</v>
      </c>
      <c r="I241" s="17">
        <v>26062458.992679354</v>
      </c>
      <c r="J241" s="14" t="s">
        <v>2</v>
      </c>
      <c r="K241" s="17">
        <v>0</v>
      </c>
      <c r="L241" s="14" t="s">
        <v>1697</v>
      </c>
      <c r="M241" s="17">
        <v>26062458.992679354</v>
      </c>
      <c r="N241" s="14" t="s">
        <v>2</v>
      </c>
      <c r="O241" s="17">
        <v>0</v>
      </c>
      <c r="P241" s="17">
        <v>25816211.90273821</v>
      </c>
      <c r="Q241" s="17">
        <v>246247.08994114283</v>
      </c>
      <c r="R241" s="17">
        <v>0</v>
      </c>
      <c r="S241" s="18">
        <v>0</v>
      </c>
      <c r="T241" s="14" t="s">
        <v>110</v>
      </c>
      <c r="U241" s="14" t="s">
        <v>138</v>
      </c>
      <c r="V241" s="14" t="s">
        <v>1714</v>
      </c>
      <c r="W241" s="18">
        <v>4.9008472732884609</v>
      </c>
      <c r="X241" s="18">
        <v>1</v>
      </c>
      <c r="Y241" s="14" t="s">
        <v>138</v>
      </c>
      <c r="Z241" s="14" t="s">
        <v>138</v>
      </c>
      <c r="AA241" s="18" t="s">
        <v>138</v>
      </c>
      <c r="AB241" s="18" t="s">
        <v>138</v>
      </c>
      <c r="AC241" s="14" t="s">
        <v>138</v>
      </c>
      <c r="AD241" s="525">
        <v>1166401.6510426537</v>
      </c>
      <c r="AE241" s="526">
        <v>105.13</v>
      </c>
      <c r="AF241" s="525">
        <v>25234821.254165746</v>
      </c>
      <c r="AG241" s="526">
        <v>107.56129</v>
      </c>
      <c r="AH241" s="527">
        <v>20.577300000000001</v>
      </c>
      <c r="AI241" s="525">
        <v>246247.08994114283</v>
      </c>
      <c r="AJ241" s="525">
        <v>0</v>
      </c>
      <c r="AK241" s="525">
        <v>246247.08994114283</v>
      </c>
      <c r="AL241" s="528">
        <v>47995</v>
      </c>
      <c r="AM241" s="525">
        <v>26062458.992679354</v>
      </c>
      <c r="AN241" s="525">
        <v>0</v>
      </c>
      <c r="AO241" s="529" t="s">
        <v>138</v>
      </c>
      <c r="AP241" s="530">
        <v>0</v>
      </c>
      <c r="AQ241" s="529" t="s">
        <v>1728</v>
      </c>
      <c r="AR241" s="529" t="s">
        <v>138</v>
      </c>
      <c r="AS241" s="529" t="s">
        <v>1731</v>
      </c>
    </row>
    <row r="242" spans="1:45" x14ac:dyDescent="0.15">
      <c r="A242" s="14" t="s">
        <v>114</v>
      </c>
      <c r="B242" s="14" t="s">
        <v>119</v>
      </c>
      <c r="C242" s="14" t="s">
        <v>16</v>
      </c>
      <c r="D242" s="14" t="s">
        <v>271</v>
      </c>
      <c r="E242" s="14" t="s">
        <v>1020</v>
      </c>
      <c r="F242" s="14" t="s">
        <v>1646</v>
      </c>
      <c r="G242" s="14" t="s">
        <v>138</v>
      </c>
      <c r="H242" s="14" t="s">
        <v>1697</v>
      </c>
      <c r="I242" s="17">
        <v>1360294.998910638</v>
      </c>
      <c r="J242" s="14" t="s">
        <v>2</v>
      </c>
      <c r="K242" s="17">
        <v>0</v>
      </c>
      <c r="L242" s="14" t="s">
        <v>1697</v>
      </c>
      <c r="M242" s="17">
        <v>1360294.998910638</v>
      </c>
      <c r="N242" s="14" t="s">
        <v>2</v>
      </c>
      <c r="O242" s="17">
        <v>0</v>
      </c>
      <c r="P242" s="17">
        <v>1339052.1293791509</v>
      </c>
      <c r="Q242" s="17">
        <v>19948.408741193351</v>
      </c>
      <c r="R242" s="17">
        <v>1294.4607902936812</v>
      </c>
      <c r="S242" s="18">
        <v>0</v>
      </c>
      <c r="T242" s="14" t="s">
        <v>110</v>
      </c>
      <c r="U242" s="14" t="s">
        <v>138</v>
      </c>
      <c r="V242" s="14" t="s">
        <v>1714</v>
      </c>
      <c r="W242" s="18">
        <v>4.9008472732884609</v>
      </c>
      <c r="X242" s="18">
        <v>1</v>
      </c>
      <c r="Y242" s="14" t="s">
        <v>138</v>
      </c>
      <c r="Z242" s="14" t="s">
        <v>138</v>
      </c>
      <c r="AA242" s="18" t="s">
        <v>138</v>
      </c>
      <c r="AB242" s="18" t="s">
        <v>138</v>
      </c>
      <c r="AC242" s="14" t="s">
        <v>138</v>
      </c>
      <c r="AD242" s="525">
        <v>63711.014552749992</v>
      </c>
      <c r="AE242" s="526">
        <v>99.96</v>
      </c>
      <c r="AF242" s="525">
        <v>1310480.1897758793</v>
      </c>
      <c r="AG242" s="526">
        <v>102.1397</v>
      </c>
      <c r="AH242" s="527">
        <v>20.577300000000001</v>
      </c>
      <c r="AI242" s="525">
        <v>21242.869531487035</v>
      </c>
      <c r="AJ242" s="525">
        <v>1294.4607902936812</v>
      </c>
      <c r="AK242" s="525">
        <v>19948.408741193351</v>
      </c>
      <c r="AL242" s="528">
        <v>48024</v>
      </c>
      <c r="AM242" s="525">
        <v>1360294.998910638</v>
      </c>
      <c r="AN242" s="525">
        <v>0</v>
      </c>
      <c r="AO242" s="529" t="s">
        <v>138</v>
      </c>
      <c r="AP242" s="530">
        <v>0</v>
      </c>
      <c r="AQ242" s="529" t="s">
        <v>1728</v>
      </c>
      <c r="AR242" s="529" t="s">
        <v>138</v>
      </c>
      <c r="AS242" s="529" t="s">
        <v>1731</v>
      </c>
    </row>
    <row r="243" spans="1:45" x14ac:dyDescent="0.15">
      <c r="A243" s="14" t="s">
        <v>114</v>
      </c>
      <c r="B243" s="14" t="s">
        <v>119</v>
      </c>
      <c r="C243" s="14" t="s">
        <v>16</v>
      </c>
      <c r="D243" s="14" t="s">
        <v>271</v>
      </c>
      <c r="E243" s="14" t="s">
        <v>1020</v>
      </c>
      <c r="F243" s="14" t="s">
        <v>1646</v>
      </c>
      <c r="G243" s="14" t="s">
        <v>138</v>
      </c>
      <c r="H243" s="14" t="s">
        <v>1697</v>
      </c>
      <c r="I243" s="17">
        <v>1046381.5185994195</v>
      </c>
      <c r="J243" s="14" t="s">
        <v>2</v>
      </c>
      <c r="K243" s="17">
        <v>0</v>
      </c>
      <c r="L243" s="14" t="s">
        <v>1697</v>
      </c>
      <c r="M243" s="17">
        <v>1046381.5185994195</v>
      </c>
      <c r="N243" s="14" t="s">
        <v>2</v>
      </c>
      <c r="O243" s="17">
        <v>0</v>
      </c>
      <c r="P243" s="17">
        <v>1030040.0844428937</v>
      </c>
      <c r="Q243" s="17">
        <v>15111.41950787584</v>
      </c>
      <c r="R243" s="17">
        <v>1230.014648649938</v>
      </c>
      <c r="S243" s="18">
        <v>0</v>
      </c>
      <c r="T243" s="14" t="s">
        <v>110</v>
      </c>
      <c r="U243" s="14" t="s">
        <v>138</v>
      </c>
      <c r="V243" s="14" t="s">
        <v>1714</v>
      </c>
      <c r="W243" s="18">
        <v>4.9008472732884609</v>
      </c>
      <c r="X243" s="18">
        <v>1</v>
      </c>
      <c r="Y243" s="14" t="s">
        <v>138</v>
      </c>
      <c r="Z243" s="14" t="s">
        <v>138</v>
      </c>
      <c r="AA243" s="18" t="s">
        <v>138</v>
      </c>
      <c r="AB243" s="18" t="s">
        <v>138</v>
      </c>
      <c r="AC243" s="14" t="s">
        <v>138</v>
      </c>
      <c r="AD243" s="525">
        <v>49008.472732884613</v>
      </c>
      <c r="AE243" s="526">
        <v>99.96</v>
      </c>
      <c r="AF243" s="525">
        <v>1008123.2013859113</v>
      </c>
      <c r="AG243" s="526">
        <v>102.1397</v>
      </c>
      <c r="AH243" s="527">
        <v>20.577300000000001</v>
      </c>
      <c r="AI243" s="525">
        <v>16341.434156525778</v>
      </c>
      <c r="AJ243" s="525">
        <v>1230.014648649938</v>
      </c>
      <c r="AK243" s="525">
        <v>15111.41950787584</v>
      </c>
      <c r="AL243" s="528">
        <v>48024</v>
      </c>
      <c r="AM243" s="525">
        <v>1046381.5185994195</v>
      </c>
      <c r="AN243" s="525">
        <v>0</v>
      </c>
      <c r="AO243" s="529" t="s">
        <v>138</v>
      </c>
      <c r="AP243" s="530">
        <v>0</v>
      </c>
      <c r="AQ243" s="529" t="s">
        <v>1728</v>
      </c>
      <c r="AR243" s="529" t="s">
        <v>138</v>
      </c>
      <c r="AS243" s="529" t="s">
        <v>1731</v>
      </c>
    </row>
    <row r="244" spans="1:45" x14ac:dyDescent="0.15">
      <c r="A244" s="14" t="s">
        <v>114</v>
      </c>
      <c r="B244" s="14" t="s">
        <v>119</v>
      </c>
      <c r="C244" s="14" t="s">
        <v>16</v>
      </c>
      <c r="D244" s="14" t="s">
        <v>271</v>
      </c>
      <c r="E244" s="14" t="s">
        <v>1020</v>
      </c>
      <c r="F244" s="14" t="s">
        <v>1646</v>
      </c>
      <c r="G244" s="14" t="s">
        <v>138</v>
      </c>
      <c r="H244" s="14" t="s">
        <v>1697</v>
      </c>
      <c r="I244" s="17">
        <v>2092763.1842242572</v>
      </c>
      <c r="J244" s="14" t="s">
        <v>2</v>
      </c>
      <c r="K244" s="17">
        <v>0</v>
      </c>
      <c r="L244" s="14" t="s">
        <v>1697</v>
      </c>
      <c r="M244" s="17">
        <v>2092763.1842242572</v>
      </c>
      <c r="N244" s="14" t="s">
        <v>2</v>
      </c>
      <c r="O244" s="17">
        <v>0</v>
      </c>
      <c r="P244" s="17">
        <v>2060080.2178942603</v>
      </c>
      <c r="Q244" s="17">
        <v>29988.578516088492</v>
      </c>
      <c r="R244" s="17">
        <v>2694.38781390853</v>
      </c>
      <c r="S244" s="18">
        <v>0</v>
      </c>
      <c r="T244" s="14" t="s">
        <v>110</v>
      </c>
      <c r="U244" s="14" t="s">
        <v>138</v>
      </c>
      <c r="V244" s="14" t="s">
        <v>1714</v>
      </c>
      <c r="W244" s="18">
        <v>4.9008472732884609</v>
      </c>
      <c r="X244" s="18">
        <v>1</v>
      </c>
      <c r="Y244" s="14" t="s">
        <v>138</v>
      </c>
      <c r="Z244" s="14" t="s">
        <v>138</v>
      </c>
      <c r="AA244" s="18" t="s">
        <v>138</v>
      </c>
      <c r="AB244" s="18" t="s">
        <v>138</v>
      </c>
      <c r="AC244" s="14" t="s">
        <v>138</v>
      </c>
      <c r="AD244" s="525">
        <v>98016.945465769226</v>
      </c>
      <c r="AE244" s="526">
        <v>100.02</v>
      </c>
      <c r="AF244" s="525">
        <v>2017458.5783363979</v>
      </c>
      <c r="AG244" s="526">
        <v>102.1397</v>
      </c>
      <c r="AH244" s="527">
        <v>20.577300000000001</v>
      </c>
      <c r="AI244" s="525">
        <v>32682.96632999702</v>
      </c>
      <c r="AJ244" s="525">
        <v>2694.38781390853</v>
      </c>
      <c r="AK244" s="525">
        <v>29988.578516088492</v>
      </c>
      <c r="AL244" s="528">
        <v>48024</v>
      </c>
      <c r="AM244" s="525">
        <v>2092763.1842242572</v>
      </c>
      <c r="AN244" s="525">
        <v>0</v>
      </c>
      <c r="AO244" s="529" t="s">
        <v>138</v>
      </c>
      <c r="AP244" s="530">
        <v>0</v>
      </c>
      <c r="AQ244" s="529" t="s">
        <v>1728</v>
      </c>
      <c r="AR244" s="529" t="s">
        <v>138</v>
      </c>
      <c r="AS244" s="529" t="s">
        <v>1731</v>
      </c>
    </row>
    <row r="245" spans="1:45" x14ac:dyDescent="0.15">
      <c r="A245" s="14" t="s">
        <v>114</v>
      </c>
      <c r="B245" s="14" t="s">
        <v>119</v>
      </c>
      <c r="C245" s="14" t="s">
        <v>16</v>
      </c>
      <c r="D245" s="14" t="s">
        <v>271</v>
      </c>
      <c r="E245" s="14" t="s">
        <v>1020</v>
      </c>
      <c r="F245" s="14" t="s">
        <v>1646</v>
      </c>
      <c r="G245" s="14" t="s">
        <v>138</v>
      </c>
      <c r="H245" s="14" t="s">
        <v>1697</v>
      </c>
      <c r="I245" s="17">
        <v>2092763.2332327301</v>
      </c>
      <c r="J245" s="14" t="s">
        <v>2</v>
      </c>
      <c r="K245" s="17">
        <v>0</v>
      </c>
      <c r="L245" s="14" t="s">
        <v>1697</v>
      </c>
      <c r="M245" s="17">
        <v>2092763.2332327301</v>
      </c>
      <c r="N245" s="14" t="s">
        <v>2</v>
      </c>
      <c r="O245" s="17">
        <v>0</v>
      </c>
      <c r="P245" s="17">
        <v>2060080.2178942603</v>
      </c>
      <c r="Q245" s="17">
        <v>28700.047750995487</v>
      </c>
      <c r="R245" s="17">
        <v>3982.9675874742652</v>
      </c>
      <c r="S245" s="18">
        <v>0</v>
      </c>
      <c r="T245" s="14" t="s">
        <v>110</v>
      </c>
      <c r="U245" s="14" t="s">
        <v>138</v>
      </c>
      <c r="V245" s="14" t="s">
        <v>1714</v>
      </c>
      <c r="W245" s="18">
        <v>4.9008472732884609</v>
      </c>
      <c r="X245" s="18">
        <v>1</v>
      </c>
      <c r="Y245" s="14" t="s">
        <v>138</v>
      </c>
      <c r="Z245" s="14" t="s">
        <v>138</v>
      </c>
      <c r="AA245" s="18" t="s">
        <v>138</v>
      </c>
      <c r="AB245" s="18" t="s">
        <v>138</v>
      </c>
      <c r="AC245" s="14" t="s">
        <v>138</v>
      </c>
      <c r="AD245" s="525">
        <v>98016.945465769226</v>
      </c>
      <c r="AE245" s="526">
        <v>100.55</v>
      </c>
      <c r="AF245" s="525">
        <v>2028148.2574004219</v>
      </c>
      <c r="AG245" s="526">
        <v>102.1397</v>
      </c>
      <c r="AH245" s="527">
        <v>20.577300000000001</v>
      </c>
      <c r="AI245" s="525">
        <v>32683.015338469755</v>
      </c>
      <c r="AJ245" s="525">
        <v>3982.9675874742652</v>
      </c>
      <c r="AK245" s="525">
        <v>28700.047750995487</v>
      </c>
      <c r="AL245" s="528">
        <v>48024</v>
      </c>
      <c r="AM245" s="525">
        <v>2092763.2332327301</v>
      </c>
      <c r="AN245" s="525">
        <v>0</v>
      </c>
      <c r="AO245" s="529" t="s">
        <v>138</v>
      </c>
      <c r="AP245" s="530">
        <v>0</v>
      </c>
      <c r="AQ245" s="529" t="s">
        <v>1728</v>
      </c>
      <c r="AR245" s="529" t="s">
        <v>138</v>
      </c>
      <c r="AS245" s="529" t="s">
        <v>1731</v>
      </c>
    </row>
    <row r="246" spans="1:45" x14ac:dyDescent="0.15">
      <c r="A246" s="14" t="s">
        <v>114</v>
      </c>
      <c r="B246" s="14" t="s">
        <v>119</v>
      </c>
      <c r="C246" s="14" t="s">
        <v>16</v>
      </c>
      <c r="D246" s="14" t="s">
        <v>271</v>
      </c>
      <c r="E246" s="14" t="s">
        <v>1020</v>
      </c>
      <c r="F246" s="14" t="s">
        <v>1646</v>
      </c>
      <c r="G246" s="14" t="s">
        <v>138</v>
      </c>
      <c r="H246" s="14" t="s">
        <v>1697</v>
      </c>
      <c r="I246" s="17">
        <v>8580332.7848642301</v>
      </c>
      <c r="J246" s="14" t="s">
        <v>2</v>
      </c>
      <c r="K246" s="17">
        <v>0</v>
      </c>
      <c r="L246" s="14" t="s">
        <v>1697</v>
      </c>
      <c r="M246" s="17">
        <v>8580332.7848642301</v>
      </c>
      <c r="N246" s="14" t="s">
        <v>2</v>
      </c>
      <c r="O246" s="17">
        <v>0</v>
      </c>
      <c r="P246" s="17">
        <v>8446328.8688622303</v>
      </c>
      <c r="Q246" s="17">
        <v>116232.65965349144</v>
      </c>
      <c r="R246" s="17">
        <v>17771.256348507686</v>
      </c>
      <c r="S246" s="18">
        <v>0</v>
      </c>
      <c r="T246" s="14" t="s">
        <v>110</v>
      </c>
      <c r="U246" s="14" t="s">
        <v>138</v>
      </c>
      <c r="V246" s="14" t="s">
        <v>1714</v>
      </c>
      <c r="W246" s="18">
        <v>4.9008472732884609</v>
      </c>
      <c r="X246" s="18">
        <v>1</v>
      </c>
      <c r="Y246" s="14" t="s">
        <v>138</v>
      </c>
      <c r="Z246" s="14" t="s">
        <v>138</v>
      </c>
      <c r="AA246" s="18" t="s">
        <v>138</v>
      </c>
      <c r="AB246" s="18" t="s">
        <v>138</v>
      </c>
      <c r="AC246" s="14" t="s">
        <v>138</v>
      </c>
      <c r="AD246" s="525">
        <v>401869.47640965384</v>
      </c>
      <c r="AE246" s="526">
        <v>100.58</v>
      </c>
      <c r="AF246" s="525">
        <v>8317723.3341487041</v>
      </c>
      <c r="AG246" s="526">
        <v>102.1397</v>
      </c>
      <c r="AH246" s="527">
        <v>20.577300000000001</v>
      </c>
      <c r="AI246" s="525">
        <v>134003.91600199914</v>
      </c>
      <c r="AJ246" s="525">
        <v>17771.256348507686</v>
      </c>
      <c r="AK246" s="525">
        <v>116232.65965349144</v>
      </c>
      <c r="AL246" s="528">
        <v>48024</v>
      </c>
      <c r="AM246" s="525">
        <v>8580332.7848642301</v>
      </c>
      <c r="AN246" s="525">
        <v>0</v>
      </c>
      <c r="AO246" s="529" t="s">
        <v>138</v>
      </c>
      <c r="AP246" s="530">
        <v>0</v>
      </c>
      <c r="AQ246" s="529" t="s">
        <v>1728</v>
      </c>
      <c r="AR246" s="529" t="s">
        <v>138</v>
      </c>
      <c r="AS246" s="529" t="s">
        <v>1731</v>
      </c>
    </row>
    <row r="247" spans="1:45" x14ac:dyDescent="0.15">
      <c r="A247" s="14" t="s">
        <v>114</v>
      </c>
      <c r="B247" s="14" t="s">
        <v>119</v>
      </c>
      <c r="C247" s="14" t="s">
        <v>16</v>
      </c>
      <c r="D247" s="14" t="s">
        <v>271</v>
      </c>
      <c r="E247" s="14" t="s">
        <v>1020</v>
      </c>
      <c r="F247" s="14" t="s">
        <v>1646</v>
      </c>
      <c r="G247" s="14" t="s">
        <v>138</v>
      </c>
      <c r="H247" s="14" t="s">
        <v>1697</v>
      </c>
      <c r="I247" s="17">
        <v>35576992.558998123</v>
      </c>
      <c r="J247" s="14" t="s">
        <v>2</v>
      </c>
      <c r="K247" s="17">
        <v>0</v>
      </c>
      <c r="L247" s="14" t="s">
        <v>1697</v>
      </c>
      <c r="M247" s="17">
        <v>35576992.558998123</v>
      </c>
      <c r="N247" s="14" t="s">
        <v>2</v>
      </c>
      <c r="O247" s="17">
        <v>0</v>
      </c>
      <c r="P247" s="17">
        <v>35021363.704202421</v>
      </c>
      <c r="Q247" s="17">
        <v>473977.16160420165</v>
      </c>
      <c r="R247" s="17">
        <v>81651.693191495258</v>
      </c>
      <c r="S247" s="18">
        <v>0</v>
      </c>
      <c r="T247" s="14" t="s">
        <v>110</v>
      </c>
      <c r="U247" s="14" t="s">
        <v>138</v>
      </c>
      <c r="V247" s="14" t="s">
        <v>1714</v>
      </c>
      <c r="W247" s="18">
        <v>4.9008472732884609</v>
      </c>
      <c r="X247" s="18">
        <v>1</v>
      </c>
      <c r="Y247" s="14" t="s">
        <v>138</v>
      </c>
      <c r="Z247" s="14" t="s">
        <v>138</v>
      </c>
      <c r="AA247" s="18" t="s">
        <v>138</v>
      </c>
      <c r="AB247" s="18" t="s">
        <v>138</v>
      </c>
      <c r="AC247" s="14" t="s">
        <v>138</v>
      </c>
      <c r="AD247" s="525">
        <v>1666288.0729180768</v>
      </c>
      <c r="AE247" s="526">
        <v>100.85</v>
      </c>
      <c r="AF247" s="525">
        <v>34582138.156562276</v>
      </c>
      <c r="AG247" s="526">
        <v>102.1397</v>
      </c>
      <c r="AH247" s="527">
        <v>20.577300000000001</v>
      </c>
      <c r="AI247" s="525">
        <v>555628.85479569691</v>
      </c>
      <c r="AJ247" s="525">
        <v>81651.693191495258</v>
      </c>
      <c r="AK247" s="525">
        <v>473977.16160420165</v>
      </c>
      <c r="AL247" s="528">
        <v>48024</v>
      </c>
      <c r="AM247" s="525">
        <v>35576992.558998115</v>
      </c>
      <c r="AN247" s="525">
        <v>0</v>
      </c>
      <c r="AO247" s="529" t="s">
        <v>138</v>
      </c>
      <c r="AP247" s="530">
        <v>0</v>
      </c>
      <c r="AQ247" s="529" t="s">
        <v>1728</v>
      </c>
      <c r="AR247" s="529" t="s">
        <v>138</v>
      </c>
      <c r="AS247" s="529" t="s">
        <v>1731</v>
      </c>
    </row>
    <row r="248" spans="1:45" x14ac:dyDescent="0.15">
      <c r="A248" s="14" t="s">
        <v>114</v>
      </c>
      <c r="B248" s="14" t="s">
        <v>119</v>
      </c>
      <c r="C248" s="14" t="s">
        <v>16</v>
      </c>
      <c r="D248" s="14" t="s">
        <v>271</v>
      </c>
      <c r="E248" s="14" t="s">
        <v>1020</v>
      </c>
      <c r="F248" s="14" t="s">
        <v>1646</v>
      </c>
      <c r="G248" s="14" t="s">
        <v>138</v>
      </c>
      <c r="H248" s="14" t="s">
        <v>1697</v>
      </c>
      <c r="I248" s="17">
        <v>10463821.214036342</v>
      </c>
      <c r="J248" s="14" t="s">
        <v>2</v>
      </c>
      <c r="K248" s="17">
        <v>0</v>
      </c>
      <c r="L248" s="14" t="s">
        <v>1697</v>
      </c>
      <c r="M248" s="17">
        <v>10463821.214036342</v>
      </c>
      <c r="N248" s="14" t="s">
        <v>2</v>
      </c>
      <c r="O248" s="17">
        <v>0</v>
      </c>
      <c r="P248" s="17">
        <v>10300401.089471301</v>
      </c>
      <c r="Q248" s="17">
        <v>137061.99569205838</v>
      </c>
      <c r="R248" s="17">
        <v>26358.128872981866</v>
      </c>
      <c r="S248" s="18">
        <v>0</v>
      </c>
      <c r="T248" s="14" t="s">
        <v>110</v>
      </c>
      <c r="U248" s="14" t="s">
        <v>138</v>
      </c>
      <c r="V248" s="14" t="s">
        <v>1714</v>
      </c>
      <c r="W248" s="18">
        <v>4.9008472732884609</v>
      </c>
      <c r="X248" s="18">
        <v>1</v>
      </c>
      <c r="Y248" s="14" t="s">
        <v>138</v>
      </c>
      <c r="Z248" s="14" t="s">
        <v>138</v>
      </c>
      <c r="AA248" s="18" t="s">
        <v>138</v>
      </c>
      <c r="AB248" s="18" t="s">
        <v>138</v>
      </c>
      <c r="AC248" s="14" t="s">
        <v>138</v>
      </c>
      <c r="AD248" s="525">
        <v>490084.72732884611</v>
      </c>
      <c r="AE248" s="526">
        <v>100.99</v>
      </c>
      <c r="AF248" s="525">
        <v>10184639.744300082</v>
      </c>
      <c r="AG248" s="526">
        <v>102.1397</v>
      </c>
      <c r="AH248" s="527">
        <v>20.577300000000001</v>
      </c>
      <c r="AI248" s="525">
        <v>163420.12456504026</v>
      </c>
      <c r="AJ248" s="525">
        <v>26358.128872981866</v>
      </c>
      <c r="AK248" s="525">
        <v>137061.99569205838</v>
      </c>
      <c r="AL248" s="528">
        <v>48024</v>
      </c>
      <c r="AM248" s="525">
        <v>10463821.214036342</v>
      </c>
      <c r="AN248" s="525">
        <v>0</v>
      </c>
      <c r="AO248" s="529" t="s">
        <v>138</v>
      </c>
      <c r="AP248" s="530">
        <v>0</v>
      </c>
      <c r="AQ248" s="529" t="s">
        <v>1728</v>
      </c>
      <c r="AR248" s="529" t="s">
        <v>138</v>
      </c>
      <c r="AS248" s="529" t="s">
        <v>1731</v>
      </c>
    </row>
    <row r="249" spans="1:45" x14ac:dyDescent="0.15">
      <c r="A249" s="14" t="s">
        <v>114</v>
      </c>
      <c r="B249" s="14" t="s">
        <v>119</v>
      </c>
      <c r="C249" s="14" t="s">
        <v>16</v>
      </c>
      <c r="D249" s="14" t="s">
        <v>271</v>
      </c>
      <c r="E249" s="14" t="s">
        <v>1020</v>
      </c>
      <c r="F249" s="14" t="s">
        <v>1646</v>
      </c>
      <c r="G249" s="14" t="s">
        <v>138</v>
      </c>
      <c r="H249" s="14" t="s">
        <v>1697</v>
      </c>
      <c r="I249" s="17">
        <v>10463821.263044814</v>
      </c>
      <c r="J249" s="14" t="s">
        <v>2</v>
      </c>
      <c r="K249" s="17">
        <v>0</v>
      </c>
      <c r="L249" s="14" t="s">
        <v>1697</v>
      </c>
      <c r="M249" s="17">
        <v>10463821.263044814</v>
      </c>
      <c r="N249" s="14" t="s">
        <v>2</v>
      </c>
      <c r="O249" s="17">
        <v>0</v>
      </c>
      <c r="P249" s="17">
        <v>10300401.089471301</v>
      </c>
      <c r="Q249" s="17">
        <v>127104.50321066364</v>
      </c>
      <c r="R249" s="17">
        <v>36315.670362849363</v>
      </c>
      <c r="S249" s="18">
        <v>0</v>
      </c>
      <c r="T249" s="14" t="s">
        <v>110</v>
      </c>
      <c r="U249" s="14" t="s">
        <v>138</v>
      </c>
      <c r="V249" s="14" t="s">
        <v>1714</v>
      </c>
      <c r="W249" s="18">
        <v>4.9008472732884609</v>
      </c>
      <c r="X249" s="18">
        <v>1</v>
      </c>
      <c r="Y249" s="14" t="s">
        <v>138</v>
      </c>
      <c r="Z249" s="14" t="s">
        <v>138</v>
      </c>
      <c r="AA249" s="18" t="s">
        <v>138</v>
      </c>
      <c r="AB249" s="18" t="s">
        <v>138</v>
      </c>
      <c r="AC249" s="14" t="s">
        <v>138</v>
      </c>
      <c r="AD249" s="525">
        <v>490084.72732884611</v>
      </c>
      <c r="AE249" s="526">
        <v>100.2</v>
      </c>
      <c r="AF249" s="525">
        <v>10104880.464274693</v>
      </c>
      <c r="AG249" s="526">
        <v>102.1397</v>
      </c>
      <c r="AH249" s="527">
        <v>20.577300000000001</v>
      </c>
      <c r="AI249" s="525">
        <v>163420.17357351299</v>
      </c>
      <c r="AJ249" s="525">
        <v>36315.670362849363</v>
      </c>
      <c r="AK249" s="525">
        <v>127104.50321066364</v>
      </c>
      <c r="AL249" s="528">
        <v>48024</v>
      </c>
      <c r="AM249" s="525">
        <v>10463821.263044814</v>
      </c>
      <c r="AN249" s="525">
        <v>0</v>
      </c>
      <c r="AO249" s="529" t="s">
        <v>138</v>
      </c>
      <c r="AP249" s="530">
        <v>0</v>
      </c>
      <c r="AQ249" s="529" t="s">
        <v>1728</v>
      </c>
      <c r="AR249" s="529" t="s">
        <v>138</v>
      </c>
      <c r="AS249" s="529" t="s">
        <v>1731</v>
      </c>
    </row>
    <row r="250" spans="1:45" x14ac:dyDescent="0.15">
      <c r="A250" s="14" t="s">
        <v>114</v>
      </c>
      <c r="B250" s="14" t="s">
        <v>119</v>
      </c>
      <c r="C250" s="14" t="s">
        <v>16</v>
      </c>
      <c r="D250" s="14" t="s">
        <v>271</v>
      </c>
      <c r="E250" s="14" t="s">
        <v>1020</v>
      </c>
      <c r="F250" s="14" t="s">
        <v>1646</v>
      </c>
      <c r="G250" s="14" t="s">
        <v>138</v>
      </c>
      <c r="H250" s="14" t="s">
        <v>1697</v>
      </c>
      <c r="I250" s="17">
        <v>9417437.4410471767</v>
      </c>
      <c r="J250" s="14" t="s">
        <v>2</v>
      </c>
      <c r="K250" s="17">
        <v>0</v>
      </c>
      <c r="L250" s="14" t="s">
        <v>1697</v>
      </c>
      <c r="M250" s="17">
        <v>9417437.4410471767</v>
      </c>
      <c r="N250" s="14" t="s">
        <v>2</v>
      </c>
      <c r="O250" s="17">
        <v>0</v>
      </c>
      <c r="P250" s="17">
        <v>9270360.9560199343</v>
      </c>
      <c r="Q250" s="17">
        <v>109120.74612438616</v>
      </c>
      <c r="R250" s="17">
        <v>37955.738902855344</v>
      </c>
      <c r="S250" s="18">
        <v>0</v>
      </c>
      <c r="T250" s="14" t="s">
        <v>110</v>
      </c>
      <c r="U250" s="14" t="s">
        <v>138</v>
      </c>
      <c r="V250" s="14" t="s">
        <v>1714</v>
      </c>
      <c r="W250" s="18">
        <v>4.9008472732884609</v>
      </c>
      <c r="X250" s="18">
        <v>1</v>
      </c>
      <c r="Y250" s="14" t="s">
        <v>138</v>
      </c>
      <c r="Z250" s="14" t="s">
        <v>138</v>
      </c>
      <c r="AA250" s="18" t="s">
        <v>138</v>
      </c>
      <c r="AB250" s="18" t="s">
        <v>138</v>
      </c>
      <c r="AC250" s="14" t="s">
        <v>138</v>
      </c>
      <c r="AD250" s="525">
        <v>441076.25459596148</v>
      </c>
      <c r="AE250" s="526">
        <v>100.58</v>
      </c>
      <c r="AF250" s="525">
        <v>9129253.8990054503</v>
      </c>
      <c r="AG250" s="526">
        <v>102.1397</v>
      </c>
      <c r="AH250" s="527">
        <v>20.577300000000001</v>
      </c>
      <c r="AI250" s="525">
        <v>147076.48502724149</v>
      </c>
      <c r="AJ250" s="525">
        <v>37955.738902855344</v>
      </c>
      <c r="AK250" s="525">
        <v>109120.74612438616</v>
      </c>
      <c r="AL250" s="528">
        <v>48024</v>
      </c>
      <c r="AM250" s="525">
        <v>9417437.4410471749</v>
      </c>
      <c r="AN250" s="525">
        <v>0</v>
      </c>
      <c r="AO250" s="529" t="s">
        <v>138</v>
      </c>
      <c r="AP250" s="530">
        <v>0</v>
      </c>
      <c r="AQ250" s="529" t="s">
        <v>1728</v>
      </c>
      <c r="AR250" s="529" t="s">
        <v>138</v>
      </c>
      <c r="AS250" s="529" t="s">
        <v>1731</v>
      </c>
    </row>
    <row r="251" spans="1:45" x14ac:dyDescent="0.15">
      <c r="A251" s="14" t="s">
        <v>114</v>
      </c>
      <c r="B251" s="14" t="s">
        <v>119</v>
      </c>
      <c r="C251" s="14" t="s">
        <v>16</v>
      </c>
      <c r="D251" s="14" t="s">
        <v>271</v>
      </c>
      <c r="E251" s="14" t="s">
        <v>1020</v>
      </c>
      <c r="F251" s="14" t="s">
        <v>1646</v>
      </c>
      <c r="G251" s="14" t="s">
        <v>138</v>
      </c>
      <c r="H251" s="14" t="s">
        <v>1697</v>
      </c>
      <c r="I251" s="17">
        <v>17788495.323833842</v>
      </c>
      <c r="J251" s="14" t="s">
        <v>2</v>
      </c>
      <c r="K251" s="17">
        <v>0</v>
      </c>
      <c r="L251" s="14" t="s">
        <v>1697</v>
      </c>
      <c r="M251" s="17">
        <v>17788495.323833842</v>
      </c>
      <c r="N251" s="14" t="s">
        <v>2</v>
      </c>
      <c r="O251" s="17">
        <v>0</v>
      </c>
      <c r="P251" s="17">
        <v>17510681.827596977</v>
      </c>
      <c r="Q251" s="17">
        <v>202136.32793929178</v>
      </c>
      <c r="R251" s="17">
        <v>75677.168297574768</v>
      </c>
      <c r="S251" s="18">
        <v>0</v>
      </c>
      <c r="T251" s="14" t="s">
        <v>110</v>
      </c>
      <c r="U251" s="14" t="s">
        <v>138</v>
      </c>
      <c r="V251" s="14" t="s">
        <v>1714</v>
      </c>
      <c r="W251" s="18">
        <v>4.9008472732884609</v>
      </c>
      <c r="X251" s="18">
        <v>1</v>
      </c>
      <c r="Y251" s="14" t="s">
        <v>138</v>
      </c>
      <c r="Z251" s="14" t="s">
        <v>138</v>
      </c>
      <c r="AA251" s="18" t="s">
        <v>138</v>
      </c>
      <c r="AB251" s="18" t="s">
        <v>138</v>
      </c>
      <c r="AC251" s="14" t="s">
        <v>138</v>
      </c>
      <c r="AD251" s="525">
        <v>833144.03645903838</v>
      </c>
      <c r="AE251" s="526">
        <v>100.71</v>
      </c>
      <c r="AF251" s="525">
        <v>17265901.855295565</v>
      </c>
      <c r="AG251" s="526">
        <v>102.1397</v>
      </c>
      <c r="AH251" s="527">
        <v>20.577300000000001</v>
      </c>
      <c r="AI251" s="525">
        <v>277813.49623686651</v>
      </c>
      <c r="AJ251" s="525">
        <v>75677.168297574768</v>
      </c>
      <c r="AK251" s="525">
        <v>202136.32793929178</v>
      </c>
      <c r="AL251" s="528">
        <v>48024</v>
      </c>
      <c r="AM251" s="525">
        <v>17788495.323833846</v>
      </c>
      <c r="AN251" s="525">
        <v>0</v>
      </c>
      <c r="AO251" s="529" t="s">
        <v>138</v>
      </c>
      <c r="AP251" s="530">
        <v>0</v>
      </c>
      <c r="AQ251" s="529" t="s">
        <v>1728</v>
      </c>
      <c r="AR251" s="529" t="s">
        <v>138</v>
      </c>
      <c r="AS251" s="529" t="s">
        <v>1731</v>
      </c>
    </row>
    <row r="252" spans="1:45" x14ac:dyDescent="0.15">
      <c r="A252" s="14" t="s">
        <v>114</v>
      </c>
      <c r="B252" s="14" t="s">
        <v>119</v>
      </c>
      <c r="C252" s="14" t="s">
        <v>16</v>
      </c>
      <c r="D252" s="14" t="s">
        <v>271</v>
      </c>
      <c r="E252" s="14" t="s">
        <v>1020</v>
      </c>
      <c r="F252" s="14" t="s">
        <v>1646</v>
      </c>
      <c r="G252" s="14" t="s">
        <v>138</v>
      </c>
      <c r="H252" s="14" t="s">
        <v>1697</v>
      </c>
      <c r="I252" s="17">
        <v>4185526.9565501874</v>
      </c>
      <c r="J252" s="14" t="s">
        <v>2</v>
      </c>
      <c r="K252" s="17">
        <v>0</v>
      </c>
      <c r="L252" s="14" t="s">
        <v>1697</v>
      </c>
      <c r="M252" s="17">
        <v>4185526.9565501874</v>
      </c>
      <c r="N252" s="14" t="s">
        <v>2</v>
      </c>
      <c r="O252" s="17">
        <v>0</v>
      </c>
      <c r="P252" s="17">
        <v>4120160.4357885206</v>
      </c>
      <c r="Q252" s="17">
        <v>45451.486790404582</v>
      </c>
      <c r="R252" s="17">
        <v>19915.033971262259</v>
      </c>
      <c r="S252" s="18">
        <v>0</v>
      </c>
      <c r="T252" s="14" t="s">
        <v>110</v>
      </c>
      <c r="U252" s="14" t="s">
        <v>138</v>
      </c>
      <c r="V252" s="14" t="s">
        <v>1714</v>
      </c>
      <c r="W252" s="18">
        <v>4.9008472732884609</v>
      </c>
      <c r="X252" s="18">
        <v>1</v>
      </c>
      <c r="Y252" s="14" t="s">
        <v>138</v>
      </c>
      <c r="Z252" s="14" t="s">
        <v>138</v>
      </c>
      <c r="AA252" s="18" t="s">
        <v>138</v>
      </c>
      <c r="AB252" s="18" t="s">
        <v>138</v>
      </c>
      <c r="AC252" s="14" t="s">
        <v>138</v>
      </c>
      <c r="AD252" s="525">
        <v>196033.89093153845</v>
      </c>
      <c r="AE252" s="526">
        <v>101.2</v>
      </c>
      <c r="AF252" s="525">
        <v>4082443.9562495472</v>
      </c>
      <c r="AG252" s="526">
        <v>102.1397</v>
      </c>
      <c r="AH252" s="527">
        <v>20.577300000000001</v>
      </c>
      <c r="AI252" s="525">
        <v>65366.520761666834</v>
      </c>
      <c r="AJ252" s="525">
        <v>19915.033971262259</v>
      </c>
      <c r="AK252" s="525">
        <v>45451.486790404582</v>
      </c>
      <c r="AL252" s="528">
        <v>48024</v>
      </c>
      <c r="AM252" s="525">
        <v>4185526.9565501874</v>
      </c>
      <c r="AN252" s="525">
        <v>0</v>
      </c>
      <c r="AO252" s="529" t="s">
        <v>138</v>
      </c>
      <c r="AP252" s="530">
        <v>0</v>
      </c>
      <c r="AQ252" s="529" t="s">
        <v>1728</v>
      </c>
      <c r="AR252" s="529" t="s">
        <v>138</v>
      </c>
      <c r="AS252" s="529" t="s">
        <v>1731</v>
      </c>
    </row>
    <row r="253" spans="1:45" x14ac:dyDescent="0.15">
      <c r="A253" s="14" t="s">
        <v>114</v>
      </c>
      <c r="B253" s="14" t="s">
        <v>119</v>
      </c>
      <c r="C253" s="14" t="s">
        <v>16</v>
      </c>
      <c r="D253" s="14" t="s">
        <v>271</v>
      </c>
      <c r="E253" s="14" t="s">
        <v>1020</v>
      </c>
      <c r="F253" s="14" t="s">
        <v>1646</v>
      </c>
      <c r="G253" s="14" t="s">
        <v>138</v>
      </c>
      <c r="H253" s="14" t="s">
        <v>1697</v>
      </c>
      <c r="I253" s="17">
        <v>8789610.0883569568</v>
      </c>
      <c r="J253" s="14" t="s">
        <v>2</v>
      </c>
      <c r="K253" s="17">
        <v>0</v>
      </c>
      <c r="L253" s="14" t="s">
        <v>1697</v>
      </c>
      <c r="M253" s="17">
        <v>8789610.0883569568</v>
      </c>
      <c r="N253" s="14" t="s">
        <v>2</v>
      </c>
      <c r="O253" s="17">
        <v>0</v>
      </c>
      <c r="P253" s="17">
        <v>8652336.9151558932</v>
      </c>
      <c r="Q253" s="17">
        <v>92499.473588555615</v>
      </c>
      <c r="R253" s="17">
        <v>44773.699612508783</v>
      </c>
      <c r="S253" s="18">
        <v>0</v>
      </c>
      <c r="T253" s="14" t="s">
        <v>110</v>
      </c>
      <c r="U253" s="14" t="s">
        <v>138</v>
      </c>
      <c r="V253" s="14" t="s">
        <v>1714</v>
      </c>
      <c r="W253" s="18">
        <v>4.9008472732884609</v>
      </c>
      <c r="X253" s="18">
        <v>1</v>
      </c>
      <c r="Y253" s="14" t="s">
        <v>138</v>
      </c>
      <c r="Z253" s="14" t="s">
        <v>138</v>
      </c>
      <c r="AA253" s="18" t="s">
        <v>138</v>
      </c>
      <c r="AB253" s="18" t="s">
        <v>138</v>
      </c>
      <c r="AC253" s="14" t="s">
        <v>138</v>
      </c>
      <c r="AD253" s="525">
        <v>411671.17095623072</v>
      </c>
      <c r="AE253" s="526">
        <v>101.4</v>
      </c>
      <c r="AF253" s="525">
        <v>8590464.1594068799</v>
      </c>
      <c r="AG253" s="526">
        <v>102.1397</v>
      </c>
      <c r="AH253" s="527">
        <v>20.577300000000001</v>
      </c>
      <c r="AI253" s="525">
        <v>137273.1732010644</v>
      </c>
      <c r="AJ253" s="525">
        <v>44773.699612508783</v>
      </c>
      <c r="AK253" s="525">
        <v>92499.473588555615</v>
      </c>
      <c r="AL253" s="528">
        <v>48024</v>
      </c>
      <c r="AM253" s="525">
        <v>8789610.0883569568</v>
      </c>
      <c r="AN253" s="525">
        <v>0</v>
      </c>
      <c r="AO253" s="529" t="s">
        <v>138</v>
      </c>
      <c r="AP253" s="530">
        <v>0</v>
      </c>
      <c r="AQ253" s="529" t="s">
        <v>1728</v>
      </c>
      <c r="AR253" s="529" t="s">
        <v>138</v>
      </c>
      <c r="AS253" s="529" t="s">
        <v>1731</v>
      </c>
    </row>
    <row r="254" spans="1:45" x14ac:dyDescent="0.15">
      <c r="A254" s="14" t="s">
        <v>114</v>
      </c>
      <c r="B254" s="14" t="s">
        <v>119</v>
      </c>
      <c r="C254" s="14" t="s">
        <v>16</v>
      </c>
      <c r="D254" s="14" t="s">
        <v>271</v>
      </c>
      <c r="E254" s="14" t="s">
        <v>1020</v>
      </c>
      <c r="F254" s="14" t="s">
        <v>1646</v>
      </c>
      <c r="G254" s="14" t="s">
        <v>138</v>
      </c>
      <c r="H254" s="14" t="s">
        <v>1697</v>
      </c>
      <c r="I254" s="17">
        <v>36623374.665699214</v>
      </c>
      <c r="J254" s="14" t="s">
        <v>2</v>
      </c>
      <c r="K254" s="17">
        <v>0</v>
      </c>
      <c r="L254" s="14" t="s">
        <v>1697</v>
      </c>
      <c r="M254" s="17">
        <v>36623374.665699214</v>
      </c>
      <c r="N254" s="14" t="s">
        <v>2</v>
      </c>
      <c r="O254" s="17">
        <v>0</v>
      </c>
      <c r="P254" s="17">
        <v>36051403.78864532</v>
      </c>
      <c r="Q254" s="17">
        <v>352612.43270306801</v>
      </c>
      <c r="R254" s="17">
        <v>219358.44435082749</v>
      </c>
      <c r="S254" s="18">
        <v>0</v>
      </c>
      <c r="T254" s="14" t="s">
        <v>110</v>
      </c>
      <c r="U254" s="14" t="s">
        <v>138</v>
      </c>
      <c r="V254" s="14" t="s">
        <v>1714</v>
      </c>
      <c r="W254" s="18">
        <v>4.9008472732884609</v>
      </c>
      <c r="X254" s="18">
        <v>1</v>
      </c>
      <c r="Y254" s="14" t="s">
        <v>138</v>
      </c>
      <c r="Z254" s="14" t="s">
        <v>138</v>
      </c>
      <c r="AA254" s="18" t="s">
        <v>138</v>
      </c>
      <c r="AB254" s="18" t="s">
        <v>138</v>
      </c>
      <c r="AC254" s="14" t="s">
        <v>138</v>
      </c>
      <c r="AD254" s="525">
        <v>1715296.5456509613</v>
      </c>
      <c r="AE254" s="526">
        <v>100.43</v>
      </c>
      <c r="AF254" s="525">
        <v>35450098.204118535</v>
      </c>
      <c r="AG254" s="526">
        <v>102.1397</v>
      </c>
      <c r="AH254" s="527">
        <v>20.577300000000001</v>
      </c>
      <c r="AI254" s="525">
        <v>571970.8770538955</v>
      </c>
      <c r="AJ254" s="525">
        <v>219358.44435082749</v>
      </c>
      <c r="AK254" s="525">
        <v>352612.43270306801</v>
      </c>
      <c r="AL254" s="528">
        <v>48024</v>
      </c>
      <c r="AM254" s="525">
        <v>36623374.665699214</v>
      </c>
      <c r="AN254" s="525">
        <v>0</v>
      </c>
      <c r="AO254" s="529" t="s">
        <v>138</v>
      </c>
      <c r="AP254" s="530">
        <v>0</v>
      </c>
      <c r="AQ254" s="529" t="s">
        <v>1728</v>
      </c>
      <c r="AR254" s="529" t="s">
        <v>138</v>
      </c>
      <c r="AS254" s="529" t="s">
        <v>1731</v>
      </c>
    </row>
    <row r="255" spans="1:45" x14ac:dyDescent="0.15">
      <c r="A255" s="14" t="s">
        <v>114</v>
      </c>
      <c r="B255" s="14" t="s">
        <v>119</v>
      </c>
      <c r="C255" s="14" t="s">
        <v>16</v>
      </c>
      <c r="D255" s="14" t="s">
        <v>272</v>
      </c>
      <c r="E255" s="14" t="s">
        <v>1021</v>
      </c>
      <c r="F255" s="14" t="s">
        <v>1646</v>
      </c>
      <c r="G255" s="14" t="s">
        <v>138</v>
      </c>
      <c r="H255" s="14" t="s">
        <v>1697</v>
      </c>
      <c r="I255" s="17">
        <v>17135759.855953388</v>
      </c>
      <c r="J255" s="14" t="s">
        <v>2</v>
      </c>
      <c r="K255" s="17">
        <v>0</v>
      </c>
      <c r="L255" s="14" t="s">
        <v>1697</v>
      </c>
      <c r="M255" s="17">
        <v>17135759.855953388</v>
      </c>
      <c r="N255" s="14" t="s">
        <v>2</v>
      </c>
      <c r="O255" s="17">
        <v>0</v>
      </c>
      <c r="P255" s="17">
        <v>16965783.622948509</v>
      </c>
      <c r="Q255" s="17">
        <v>100087.11236247901</v>
      </c>
      <c r="R255" s="17">
        <v>69889.120642402893</v>
      </c>
      <c r="S255" s="18">
        <v>0</v>
      </c>
      <c r="T255" s="14" t="s">
        <v>110</v>
      </c>
      <c r="U255" s="14" t="s">
        <v>138</v>
      </c>
      <c r="V255" s="14" t="s">
        <v>1714</v>
      </c>
      <c r="W255" s="18">
        <v>4.9008472732884609</v>
      </c>
      <c r="X255" s="18">
        <v>1</v>
      </c>
      <c r="Y255" s="14" t="s">
        <v>138</v>
      </c>
      <c r="Z255" s="14" t="s">
        <v>138</v>
      </c>
      <c r="AA255" s="18" t="s">
        <v>138</v>
      </c>
      <c r="AB255" s="18" t="s">
        <v>138</v>
      </c>
      <c r="AC255" s="14" t="s">
        <v>138</v>
      </c>
      <c r="AD255" s="525">
        <v>818441.49463917303</v>
      </c>
      <c r="AE255" s="526">
        <v>100.44</v>
      </c>
      <c r="AF255" s="525">
        <v>16915417.958580229</v>
      </c>
      <c r="AG255" s="526">
        <v>100.73905999999999</v>
      </c>
      <c r="AH255" s="527">
        <v>20.577300000000001</v>
      </c>
      <c r="AI255" s="525">
        <v>169976.23300488188</v>
      </c>
      <c r="AJ255" s="525">
        <v>69889.120642402893</v>
      </c>
      <c r="AK255" s="525">
        <v>100087.11236247901</v>
      </c>
      <c r="AL255" s="528">
        <v>48106</v>
      </c>
      <c r="AM255" s="525">
        <v>17135759.855953392</v>
      </c>
      <c r="AN255" s="525">
        <v>0</v>
      </c>
      <c r="AO255" s="529" t="s">
        <v>138</v>
      </c>
      <c r="AP255" s="530">
        <v>0</v>
      </c>
      <c r="AQ255" s="529" t="s">
        <v>1728</v>
      </c>
      <c r="AR255" s="529" t="s">
        <v>138</v>
      </c>
      <c r="AS255" s="529" t="s">
        <v>1731</v>
      </c>
    </row>
    <row r="256" spans="1:45" x14ac:dyDescent="0.15">
      <c r="A256" s="14" t="s">
        <v>114</v>
      </c>
      <c r="B256" s="14" t="s">
        <v>119</v>
      </c>
      <c r="C256" s="14" t="s">
        <v>16</v>
      </c>
      <c r="D256" s="14" t="s">
        <v>272</v>
      </c>
      <c r="E256" s="14" t="s">
        <v>1021</v>
      </c>
      <c r="F256" s="14" t="s">
        <v>1646</v>
      </c>
      <c r="G256" s="14" t="s">
        <v>138</v>
      </c>
      <c r="H256" s="14" t="s">
        <v>1697</v>
      </c>
      <c r="I256" s="17">
        <v>5951342.0239958791</v>
      </c>
      <c r="J256" s="14" t="s">
        <v>2</v>
      </c>
      <c r="K256" s="17">
        <v>0</v>
      </c>
      <c r="L256" s="14" t="s">
        <v>1697</v>
      </c>
      <c r="M256" s="17">
        <v>5951342.0239958791</v>
      </c>
      <c r="N256" s="14" t="s">
        <v>2</v>
      </c>
      <c r="O256" s="17">
        <v>0</v>
      </c>
      <c r="P256" s="17">
        <v>5892308.0840299195</v>
      </c>
      <c r="Q256" s="17">
        <v>34461.434797000671</v>
      </c>
      <c r="R256" s="17">
        <v>24572.505168959215</v>
      </c>
      <c r="S256" s="18">
        <v>0</v>
      </c>
      <c r="T256" s="14" t="s">
        <v>110</v>
      </c>
      <c r="U256" s="14" t="s">
        <v>138</v>
      </c>
      <c r="V256" s="14" t="s">
        <v>1714</v>
      </c>
      <c r="W256" s="18">
        <v>4.9008472732884609</v>
      </c>
      <c r="X256" s="18">
        <v>1</v>
      </c>
      <c r="Y256" s="14" t="s">
        <v>138</v>
      </c>
      <c r="Z256" s="14" t="s">
        <v>138</v>
      </c>
      <c r="AA256" s="18" t="s">
        <v>138</v>
      </c>
      <c r="AB256" s="18" t="s">
        <v>138</v>
      </c>
      <c r="AC256" s="14" t="s">
        <v>138</v>
      </c>
      <c r="AD256" s="525">
        <v>284249.14185073075</v>
      </c>
      <c r="AE256" s="526">
        <v>100.26</v>
      </c>
      <c r="AF256" s="525">
        <v>5864381.0469193393</v>
      </c>
      <c r="AG256" s="526">
        <v>100.73905999999999</v>
      </c>
      <c r="AH256" s="527">
        <v>20.577300000000001</v>
      </c>
      <c r="AI256" s="525">
        <v>59033.939965959886</v>
      </c>
      <c r="AJ256" s="525">
        <v>24572.505168959215</v>
      </c>
      <c r="AK256" s="525">
        <v>34461.434797000671</v>
      </c>
      <c r="AL256" s="528">
        <v>48106</v>
      </c>
      <c r="AM256" s="525">
        <v>5951342.0239958791</v>
      </c>
      <c r="AN256" s="525">
        <v>0</v>
      </c>
      <c r="AO256" s="529" t="s">
        <v>138</v>
      </c>
      <c r="AP256" s="530">
        <v>0</v>
      </c>
      <c r="AQ256" s="529" t="s">
        <v>1728</v>
      </c>
      <c r="AR256" s="529" t="s">
        <v>138</v>
      </c>
      <c r="AS256" s="529" t="s">
        <v>1731</v>
      </c>
    </row>
    <row r="257" spans="1:45" x14ac:dyDescent="0.15">
      <c r="A257" s="14" t="s">
        <v>114</v>
      </c>
      <c r="B257" s="14" t="s">
        <v>119</v>
      </c>
      <c r="C257" s="14" t="s">
        <v>16</v>
      </c>
      <c r="D257" s="14" t="s">
        <v>272</v>
      </c>
      <c r="E257" s="14" t="s">
        <v>1021</v>
      </c>
      <c r="F257" s="14" t="s">
        <v>1646</v>
      </c>
      <c r="G257" s="14" t="s">
        <v>138</v>
      </c>
      <c r="H257" s="14" t="s">
        <v>1697</v>
      </c>
      <c r="I257" s="17">
        <v>12620949.136831133</v>
      </c>
      <c r="J257" s="14" t="s">
        <v>2</v>
      </c>
      <c r="K257" s="17">
        <v>0</v>
      </c>
      <c r="L257" s="14" t="s">
        <v>1697</v>
      </c>
      <c r="M257" s="17">
        <v>12620949.136831133</v>
      </c>
      <c r="N257" s="14" t="s">
        <v>2</v>
      </c>
      <c r="O257" s="17">
        <v>0</v>
      </c>
      <c r="P257" s="17">
        <v>12495756.797201088</v>
      </c>
      <c r="Q257" s="17">
        <v>71175.151975386514</v>
      </c>
      <c r="R257" s="17">
        <v>54017.187654658155</v>
      </c>
      <c r="S257" s="18">
        <v>0</v>
      </c>
      <c r="T257" s="14" t="s">
        <v>110</v>
      </c>
      <c r="U257" s="14" t="s">
        <v>138</v>
      </c>
      <c r="V257" s="14" t="s">
        <v>1714</v>
      </c>
      <c r="W257" s="18">
        <v>4.9008472732884609</v>
      </c>
      <c r="X257" s="18">
        <v>1</v>
      </c>
      <c r="Y257" s="14" t="s">
        <v>138</v>
      </c>
      <c r="Z257" s="14" t="s">
        <v>138</v>
      </c>
      <c r="AA257" s="18" t="s">
        <v>138</v>
      </c>
      <c r="AB257" s="18" t="s">
        <v>138</v>
      </c>
      <c r="AC257" s="14" t="s">
        <v>138</v>
      </c>
      <c r="AD257" s="525">
        <v>602804.21461448073</v>
      </c>
      <c r="AE257" s="526">
        <v>100.42</v>
      </c>
      <c r="AF257" s="525">
        <v>12456974.187346283</v>
      </c>
      <c r="AG257" s="526">
        <v>100.73905999999999</v>
      </c>
      <c r="AH257" s="527">
        <v>20.577300000000001</v>
      </c>
      <c r="AI257" s="525">
        <v>125192.33963004468</v>
      </c>
      <c r="AJ257" s="525">
        <v>54017.187654658155</v>
      </c>
      <c r="AK257" s="525">
        <v>71175.151975386514</v>
      </c>
      <c r="AL257" s="528">
        <v>48106</v>
      </c>
      <c r="AM257" s="525">
        <v>12620949.136831133</v>
      </c>
      <c r="AN257" s="525">
        <v>0</v>
      </c>
      <c r="AO257" s="529" t="s">
        <v>138</v>
      </c>
      <c r="AP257" s="530">
        <v>0</v>
      </c>
      <c r="AQ257" s="529" t="s">
        <v>1728</v>
      </c>
      <c r="AR257" s="529" t="s">
        <v>138</v>
      </c>
      <c r="AS257" s="529" t="s">
        <v>1731</v>
      </c>
    </row>
    <row r="258" spans="1:45" x14ac:dyDescent="0.15">
      <c r="A258" s="14" t="s">
        <v>114</v>
      </c>
      <c r="B258" s="14" t="s">
        <v>119</v>
      </c>
      <c r="C258" s="14" t="s">
        <v>16</v>
      </c>
      <c r="D258" s="14" t="s">
        <v>272</v>
      </c>
      <c r="E258" s="14" t="s">
        <v>1021</v>
      </c>
      <c r="F258" s="14" t="s">
        <v>1646</v>
      </c>
      <c r="G258" s="14" t="s">
        <v>138</v>
      </c>
      <c r="H258" s="14" t="s">
        <v>1697</v>
      </c>
      <c r="I258" s="17">
        <v>3899154.6696437225</v>
      </c>
      <c r="J258" s="14" t="s">
        <v>2</v>
      </c>
      <c r="K258" s="17">
        <v>0</v>
      </c>
      <c r="L258" s="14" t="s">
        <v>1697</v>
      </c>
      <c r="M258" s="17">
        <v>3899154.6696437225</v>
      </c>
      <c r="N258" s="14" t="s">
        <v>2</v>
      </c>
      <c r="O258" s="17">
        <v>0</v>
      </c>
      <c r="P258" s="17">
        <v>3860477.7220561299</v>
      </c>
      <c r="Q258" s="17">
        <v>21203.36870246433</v>
      </c>
      <c r="R258" s="17">
        <v>17473.578885128147</v>
      </c>
      <c r="S258" s="18">
        <v>0</v>
      </c>
      <c r="T258" s="14" t="s">
        <v>110</v>
      </c>
      <c r="U258" s="14" t="s">
        <v>138</v>
      </c>
      <c r="V258" s="14" t="s">
        <v>1714</v>
      </c>
      <c r="W258" s="18">
        <v>4.9008472732884609</v>
      </c>
      <c r="X258" s="18">
        <v>1</v>
      </c>
      <c r="Y258" s="14" t="s">
        <v>138</v>
      </c>
      <c r="Z258" s="14" t="s">
        <v>138</v>
      </c>
      <c r="AA258" s="18" t="s">
        <v>138</v>
      </c>
      <c r="AB258" s="18" t="s">
        <v>138</v>
      </c>
      <c r="AC258" s="14" t="s">
        <v>138</v>
      </c>
      <c r="AD258" s="525">
        <v>186232.19638496151</v>
      </c>
      <c r="AE258" s="526">
        <v>101.07</v>
      </c>
      <c r="AF258" s="525">
        <v>3873527.7471839152</v>
      </c>
      <c r="AG258" s="526">
        <v>100.73905999999999</v>
      </c>
      <c r="AH258" s="527">
        <v>20.577300000000001</v>
      </c>
      <c r="AI258" s="525">
        <v>38676.947587592476</v>
      </c>
      <c r="AJ258" s="525">
        <v>17473.578885128147</v>
      </c>
      <c r="AK258" s="525">
        <v>21203.36870246433</v>
      </c>
      <c r="AL258" s="528">
        <v>48106</v>
      </c>
      <c r="AM258" s="525">
        <v>3899154.6696437225</v>
      </c>
      <c r="AN258" s="525">
        <v>0</v>
      </c>
      <c r="AO258" s="529" t="s">
        <v>138</v>
      </c>
      <c r="AP258" s="530">
        <v>0</v>
      </c>
      <c r="AQ258" s="529" t="s">
        <v>1728</v>
      </c>
      <c r="AR258" s="529" t="s">
        <v>138</v>
      </c>
      <c r="AS258" s="529" t="s">
        <v>1731</v>
      </c>
    </row>
    <row r="259" spans="1:45" x14ac:dyDescent="0.15">
      <c r="A259" s="14" t="s">
        <v>114</v>
      </c>
      <c r="B259" s="14" t="s">
        <v>119</v>
      </c>
      <c r="C259" s="14" t="s">
        <v>16</v>
      </c>
      <c r="D259" s="14" t="s">
        <v>272</v>
      </c>
      <c r="E259" s="14" t="s">
        <v>1021</v>
      </c>
      <c r="F259" s="14" t="s">
        <v>1646</v>
      </c>
      <c r="G259" s="14" t="s">
        <v>138</v>
      </c>
      <c r="H259" s="14" t="s">
        <v>1697</v>
      </c>
      <c r="I259" s="17">
        <v>61462997.966848433</v>
      </c>
      <c r="J259" s="14" t="s">
        <v>2</v>
      </c>
      <c r="K259" s="17">
        <v>0</v>
      </c>
      <c r="L259" s="14" t="s">
        <v>1697</v>
      </c>
      <c r="M259" s="17">
        <v>61462997.966848433</v>
      </c>
      <c r="N259" s="14" t="s">
        <v>2</v>
      </c>
      <c r="O259" s="17">
        <v>0</v>
      </c>
      <c r="P259" s="17">
        <v>60853319.627814546</v>
      </c>
      <c r="Q259" s="17">
        <v>253774.30126818657</v>
      </c>
      <c r="R259" s="17">
        <v>355904.0377656995</v>
      </c>
      <c r="S259" s="18">
        <v>0</v>
      </c>
      <c r="T259" s="14" t="s">
        <v>110</v>
      </c>
      <c r="U259" s="14" t="s">
        <v>138</v>
      </c>
      <c r="V259" s="14" t="s">
        <v>1714</v>
      </c>
      <c r="W259" s="18">
        <v>4.9008472732884609</v>
      </c>
      <c r="X259" s="18">
        <v>1</v>
      </c>
      <c r="Y259" s="14" t="s">
        <v>138</v>
      </c>
      <c r="Z259" s="14" t="s">
        <v>138</v>
      </c>
      <c r="AA259" s="18" t="s">
        <v>138</v>
      </c>
      <c r="AB259" s="18" t="s">
        <v>138</v>
      </c>
      <c r="AC259" s="14" t="s">
        <v>138</v>
      </c>
      <c r="AD259" s="525">
        <v>2935607.5166997882</v>
      </c>
      <c r="AE259" s="526">
        <v>101.67</v>
      </c>
      <c r="AF259" s="525">
        <v>61415671.415891267</v>
      </c>
      <c r="AG259" s="526">
        <v>100.73905999999999</v>
      </c>
      <c r="AH259" s="527">
        <v>20.577300000000001</v>
      </c>
      <c r="AI259" s="525">
        <v>609678.33903388609</v>
      </c>
      <c r="AJ259" s="525">
        <v>355904.0377656995</v>
      </c>
      <c r="AK259" s="525">
        <v>253774.30126818657</v>
      </c>
      <c r="AL259" s="528">
        <v>48106</v>
      </c>
      <c r="AM259" s="525">
        <v>61462997.966848433</v>
      </c>
      <c r="AN259" s="525">
        <v>0</v>
      </c>
      <c r="AO259" s="529" t="s">
        <v>138</v>
      </c>
      <c r="AP259" s="530">
        <v>0</v>
      </c>
      <c r="AQ259" s="529" t="s">
        <v>1728</v>
      </c>
      <c r="AR259" s="529" t="s">
        <v>138</v>
      </c>
      <c r="AS259" s="529" t="s">
        <v>1731</v>
      </c>
    </row>
    <row r="260" spans="1:45" x14ac:dyDescent="0.15">
      <c r="A260" s="14" t="s">
        <v>114</v>
      </c>
      <c r="B260" s="14" t="s">
        <v>119</v>
      </c>
      <c r="C260" s="14" t="s">
        <v>16</v>
      </c>
      <c r="D260" s="14" t="s">
        <v>273</v>
      </c>
      <c r="E260" s="14" t="s">
        <v>1022</v>
      </c>
      <c r="F260" s="14" t="s">
        <v>1646</v>
      </c>
      <c r="G260" s="14" t="s">
        <v>138</v>
      </c>
      <c r="H260" s="14" t="s">
        <v>1697</v>
      </c>
      <c r="I260" s="17">
        <v>21778433.190351013</v>
      </c>
      <c r="J260" s="14" t="s">
        <v>2</v>
      </c>
      <c r="K260" s="17">
        <v>0</v>
      </c>
      <c r="L260" s="14" t="s">
        <v>1697</v>
      </c>
      <c r="M260" s="17">
        <v>21778433.190351013</v>
      </c>
      <c r="N260" s="14" t="s">
        <v>2</v>
      </c>
      <c r="O260" s="17">
        <v>0</v>
      </c>
      <c r="P260" s="17">
        <v>21566037.477738295</v>
      </c>
      <c r="Q260" s="17">
        <v>212395.71261272111</v>
      </c>
      <c r="R260" s="17">
        <v>0</v>
      </c>
      <c r="S260" s="18">
        <v>0</v>
      </c>
      <c r="T260" s="14" t="s">
        <v>110</v>
      </c>
      <c r="U260" s="14" t="s">
        <v>138</v>
      </c>
      <c r="V260" s="14" t="s">
        <v>1714</v>
      </c>
      <c r="W260" s="18">
        <v>4.9008472732884609</v>
      </c>
      <c r="X260" s="18">
        <v>1</v>
      </c>
      <c r="Y260" s="14" t="s">
        <v>138</v>
      </c>
      <c r="Z260" s="14" t="s">
        <v>138</v>
      </c>
      <c r="AA260" s="18" t="s">
        <v>138</v>
      </c>
      <c r="AB260" s="18" t="s">
        <v>138</v>
      </c>
      <c r="AC260" s="14" t="s">
        <v>138</v>
      </c>
      <c r="AD260" s="525">
        <v>980169.45465769223</v>
      </c>
      <c r="AE260" s="526">
        <v>104.51</v>
      </c>
      <c r="AF260" s="525">
        <v>21078897.865569856</v>
      </c>
      <c r="AG260" s="526">
        <v>106.92538</v>
      </c>
      <c r="AH260" s="527">
        <v>20.577300000000001</v>
      </c>
      <c r="AI260" s="525">
        <v>212395.71261272111</v>
      </c>
      <c r="AJ260" s="525">
        <v>0</v>
      </c>
      <c r="AK260" s="525">
        <v>212395.71261272111</v>
      </c>
      <c r="AL260" s="528">
        <v>48170</v>
      </c>
      <c r="AM260" s="525">
        <v>21778433.190351017</v>
      </c>
      <c r="AN260" s="525">
        <v>0</v>
      </c>
      <c r="AO260" s="529" t="s">
        <v>138</v>
      </c>
      <c r="AP260" s="530">
        <v>0</v>
      </c>
      <c r="AQ260" s="529" t="s">
        <v>1728</v>
      </c>
      <c r="AR260" s="529" t="s">
        <v>138</v>
      </c>
      <c r="AS260" s="529" t="s">
        <v>1731</v>
      </c>
    </row>
    <row r="261" spans="1:45" x14ac:dyDescent="0.15">
      <c r="A261" s="14" t="s">
        <v>114</v>
      </c>
      <c r="B261" s="14" t="s">
        <v>119</v>
      </c>
      <c r="C261" s="14" t="s">
        <v>16</v>
      </c>
      <c r="D261" s="14" t="s">
        <v>274</v>
      </c>
      <c r="E261" s="14" t="s">
        <v>1023</v>
      </c>
      <c r="F261" s="14" t="s">
        <v>1646</v>
      </c>
      <c r="G261" s="14" t="s">
        <v>138</v>
      </c>
      <c r="H261" s="14" t="s">
        <v>1697</v>
      </c>
      <c r="I261" s="17">
        <v>6172851.1561641162</v>
      </c>
      <c r="J261" s="14" t="s">
        <v>2</v>
      </c>
      <c r="K261" s="17">
        <v>0</v>
      </c>
      <c r="L261" s="14" t="s">
        <v>1697</v>
      </c>
      <c r="M261" s="17">
        <v>6172851.1561641162</v>
      </c>
      <c r="N261" s="14" t="s">
        <v>2</v>
      </c>
      <c r="O261" s="17">
        <v>0</v>
      </c>
      <c r="P261" s="17">
        <v>6148348.6350942198</v>
      </c>
      <c r="Q261" s="17">
        <v>11740.665761780769</v>
      </c>
      <c r="R261" s="17">
        <v>12761.855308115886</v>
      </c>
      <c r="S261" s="18">
        <v>0</v>
      </c>
      <c r="T261" s="14" t="s">
        <v>110</v>
      </c>
      <c r="U261" s="14" t="s">
        <v>138</v>
      </c>
      <c r="V261" s="14" t="s">
        <v>1714</v>
      </c>
      <c r="W261" s="18">
        <v>4.9008472732884609</v>
      </c>
      <c r="X261" s="18">
        <v>1</v>
      </c>
      <c r="Y261" s="14" t="s">
        <v>138</v>
      </c>
      <c r="Z261" s="14" t="s">
        <v>138</v>
      </c>
      <c r="AA261" s="18" t="s">
        <v>138</v>
      </c>
      <c r="AB261" s="18" t="s">
        <v>138</v>
      </c>
      <c r="AC261" s="14" t="s">
        <v>138</v>
      </c>
      <c r="AD261" s="525">
        <v>303852.53094388457</v>
      </c>
      <c r="AE261" s="526">
        <v>99.82</v>
      </c>
      <c r="AF261" s="525">
        <v>6241682.2818971621</v>
      </c>
      <c r="AG261" s="526">
        <v>98.334800000000001</v>
      </c>
      <c r="AH261" s="527">
        <v>20.577300000000001</v>
      </c>
      <c r="AI261" s="525">
        <v>24502.521069896655</v>
      </c>
      <c r="AJ261" s="525">
        <v>12761.855308115886</v>
      </c>
      <c r="AK261" s="525">
        <v>11740.665761780769</v>
      </c>
      <c r="AL261" s="528">
        <v>48207</v>
      </c>
      <c r="AM261" s="525">
        <v>6172851.1561641162</v>
      </c>
      <c r="AN261" s="525">
        <v>0</v>
      </c>
      <c r="AO261" s="529" t="s">
        <v>138</v>
      </c>
      <c r="AP261" s="530">
        <v>0</v>
      </c>
      <c r="AQ261" s="529" t="s">
        <v>1728</v>
      </c>
      <c r="AR261" s="529" t="s">
        <v>138</v>
      </c>
      <c r="AS261" s="529" t="s">
        <v>1731</v>
      </c>
    </row>
    <row r="262" spans="1:45" x14ac:dyDescent="0.15">
      <c r="A262" s="14" t="s">
        <v>114</v>
      </c>
      <c r="B262" s="14" t="s">
        <v>119</v>
      </c>
      <c r="C262" s="14" t="s">
        <v>16</v>
      </c>
      <c r="D262" s="14" t="s">
        <v>274</v>
      </c>
      <c r="E262" s="14" t="s">
        <v>1023</v>
      </c>
      <c r="F262" s="14" t="s">
        <v>1646</v>
      </c>
      <c r="G262" s="14" t="s">
        <v>138</v>
      </c>
      <c r="H262" s="14" t="s">
        <v>1697</v>
      </c>
      <c r="I262" s="17">
        <v>7566720.8305661259</v>
      </c>
      <c r="J262" s="14" t="s">
        <v>2</v>
      </c>
      <c r="K262" s="17">
        <v>0</v>
      </c>
      <c r="L262" s="14" t="s">
        <v>1697</v>
      </c>
      <c r="M262" s="17">
        <v>7566720.8305661259</v>
      </c>
      <c r="N262" s="14" t="s">
        <v>2</v>
      </c>
      <c r="O262" s="17">
        <v>0</v>
      </c>
      <c r="P262" s="17">
        <v>7536685.4489585776</v>
      </c>
      <c r="Q262" s="17">
        <v>14078.95801281216</v>
      </c>
      <c r="R262" s="17">
        <v>15956.423594736236</v>
      </c>
      <c r="S262" s="18">
        <v>0</v>
      </c>
      <c r="T262" s="14" t="s">
        <v>110</v>
      </c>
      <c r="U262" s="14" t="s">
        <v>138</v>
      </c>
      <c r="V262" s="14" t="s">
        <v>1714</v>
      </c>
      <c r="W262" s="18">
        <v>4.9008472732884609</v>
      </c>
      <c r="X262" s="18">
        <v>1</v>
      </c>
      <c r="Y262" s="14" t="s">
        <v>138</v>
      </c>
      <c r="Z262" s="14" t="s">
        <v>138</v>
      </c>
      <c r="AA262" s="18" t="s">
        <v>138</v>
      </c>
      <c r="AB262" s="18" t="s">
        <v>138</v>
      </c>
      <c r="AC262" s="14" t="s">
        <v>138</v>
      </c>
      <c r="AD262" s="525">
        <v>372464.39276992303</v>
      </c>
      <c r="AE262" s="526">
        <v>99.67</v>
      </c>
      <c r="AF262" s="525">
        <v>7639720.6169898305</v>
      </c>
      <c r="AG262" s="526">
        <v>98.334800000000001</v>
      </c>
      <c r="AH262" s="527">
        <v>20.577300000000001</v>
      </c>
      <c r="AI262" s="525">
        <v>30035.381607548396</v>
      </c>
      <c r="AJ262" s="525">
        <v>15956.423594736236</v>
      </c>
      <c r="AK262" s="525">
        <v>14078.95801281216</v>
      </c>
      <c r="AL262" s="528">
        <v>48207</v>
      </c>
      <c r="AM262" s="525">
        <v>7566720.8305661259</v>
      </c>
      <c r="AN262" s="525">
        <v>0</v>
      </c>
      <c r="AO262" s="529" t="s">
        <v>138</v>
      </c>
      <c r="AP262" s="530">
        <v>0</v>
      </c>
      <c r="AQ262" s="529" t="s">
        <v>1728</v>
      </c>
      <c r="AR262" s="529" t="s">
        <v>138</v>
      </c>
      <c r="AS262" s="529" t="s">
        <v>1731</v>
      </c>
    </row>
    <row r="263" spans="1:45" x14ac:dyDescent="0.15">
      <c r="A263" s="14" t="s">
        <v>114</v>
      </c>
      <c r="B263" s="14" t="s">
        <v>119</v>
      </c>
      <c r="C263" s="14" t="s">
        <v>16</v>
      </c>
      <c r="D263" s="14" t="s">
        <v>274</v>
      </c>
      <c r="E263" s="14" t="s">
        <v>1023</v>
      </c>
      <c r="F263" s="14" t="s">
        <v>1646</v>
      </c>
      <c r="G263" s="14" t="s">
        <v>138</v>
      </c>
      <c r="H263" s="14" t="s">
        <v>1697</v>
      </c>
      <c r="I263" s="17">
        <v>7566720.8795745987</v>
      </c>
      <c r="J263" s="14" t="s">
        <v>2</v>
      </c>
      <c r="K263" s="17">
        <v>0</v>
      </c>
      <c r="L263" s="14" t="s">
        <v>1697</v>
      </c>
      <c r="M263" s="17">
        <v>7566720.8795745987</v>
      </c>
      <c r="N263" s="14" t="s">
        <v>2</v>
      </c>
      <c r="O263" s="17">
        <v>0</v>
      </c>
      <c r="P263" s="17">
        <v>7536685.4489585776</v>
      </c>
      <c r="Q263" s="17">
        <v>12514.607563178482</v>
      </c>
      <c r="R263" s="17">
        <v>17520.823052842647</v>
      </c>
      <c r="S263" s="18">
        <v>0</v>
      </c>
      <c r="T263" s="14" t="s">
        <v>110</v>
      </c>
      <c r="U263" s="14" t="s">
        <v>138</v>
      </c>
      <c r="V263" s="14" t="s">
        <v>1714</v>
      </c>
      <c r="W263" s="18">
        <v>4.9008472732884609</v>
      </c>
      <c r="X263" s="18">
        <v>1</v>
      </c>
      <c r="Y263" s="14" t="s">
        <v>138</v>
      </c>
      <c r="Z263" s="14" t="s">
        <v>138</v>
      </c>
      <c r="AA263" s="18" t="s">
        <v>138</v>
      </c>
      <c r="AB263" s="18" t="s">
        <v>138</v>
      </c>
      <c r="AC263" s="14" t="s">
        <v>138</v>
      </c>
      <c r="AD263" s="525">
        <v>372464.39276992303</v>
      </c>
      <c r="AE263" s="526">
        <v>99.39</v>
      </c>
      <c r="AF263" s="525">
        <v>7618076.6131090252</v>
      </c>
      <c r="AG263" s="526">
        <v>98.334800000000001</v>
      </c>
      <c r="AH263" s="527">
        <v>20.577300000000001</v>
      </c>
      <c r="AI263" s="525">
        <v>30035.430616021127</v>
      </c>
      <c r="AJ263" s="525">
        <v>17520.823052842647</v>
      </c>
      <c r="AK263" s="525">
        <v>12514.607563178482</v>
      </c>
      <c r="AL263" s="528">
        <v>48207</v>
      </c>
      <c r="AM263" s="525">
        <v>7566720.8795745987</v>
      </c>
      <c r="AN263" s="525">
        <v>0</v>
      </c>
      <c r="AO263" s="529" t="s">
        <v>138</v>
      </c>
      <c r="AP263" s="530">
        <v>0</v>
      </c>
      <c r="AQ263" s="529" t="s">
        <v>1728</v>
      </c>
      <c r="AR263" s="529" t="s">
        <v>138</v>
      </c>
      <c r="AS263" s="529" t="s">
        <v>1731</v>
      </c>
    </row>
    <row r="264" spans="1:45" x14ac:dyDescent="0.15">
      <c r="A264" s="14" t="s">
        <v>114</v>
      </c>
      <c r="B264" s="14" t="s">
        <v>119</v>
      </c>
      <c r="C264" s="14" t="s">
        <v>16</v>
      </c>
      <c r="D264" s="14" t="s">
        <v>274</v>
      </c>
      <c r="E264" s="14" t="s">
        <v>1023</v>
      </c>
      <c r="F264" s="14" t="s">
        <v>1646</v>
      </c>
      <c r="G264" s="14" t="s">
        <v>138</v>
      </c>
      <c r="H264" s="14" t="s">
        <v>1697</v>
      </c>
      <c r="I264" s="17">
        <v>4363344.2021330213</v>
      </c>
      <c r="J264" s="14" t="s">
        <v>2</v>
      </c>
      <c r="K264" s="17">
        <v>0</v>
      </c>
      <c r="L264" s="14" t="s">
        <v>1697</v>
      </c>
      <c r="M264" s="17">
        <v>4363344.2021330213</v>
      </c>
      <c r="N264" s="14" t="s">
        <v>2</v>
      </c>
      <c r="O264" s="17">
        <v>0</v>
      </c>
      <c r="P264" s="17">
        <v>4363344.2021330213</v>
      </c>
      <c r="Q264" s="17">
        <v>0</v>
      </c>
      <c r="R264" s="17">
        <v>0</v>
      </c>
      <c r="S264" s="18">
        <v>0</v>
      </c>
      <c r="T264" s="14" t="s">
        <v>110</v>
      </c>
      <c r="U264" s="14" t="s">
        <v>138</v>
      </c>
      <c r="V264" s="14" t="s">
        <v>1714</v>
      </c>
      <c r="W264" s="18">
        <v>4.9008472732884609</v>
      </c>
      <c r="X264" s="18">
        <v>1</v>
      </c>
      <c r="Y264" s="14" t="s">
        <v>138</v>
      </c>
      <c r="Z264" s="14" t="s">
        <v>138</v>
      </c>
      <c r="AA264" s="18" t="s">
        <v>138</v>
      </c>
      <c r="AB264" s="18" t="s">
        <v>138</v>
      </c>
      <c r="AC264" s="14" t="s">
        <v>138</v>
      </c>
      <c r="AD264" s="525">
        <v>215637.2800246923</v>
      </c>
      <c r="AE264" s="526">
        <v>98.36</v>
      </c>
      <c r="AF264" s="525">
        <v>4364619.8926782589</v>
      </c>
      <c r="AG264" s="526">
        <v>98.334800000000001</v>
      </c>
      <c r="AH264" s="527">
        <v>20.577300000000001</v>
      </c>
      <c r="AI264" s="525">
        <v>0</v>
      </c>
      <c r="AJ264" s="525">
        <v>0</v>
      </c>
      <c r="AK264" s="525">
        <v>0</v>
      </c>
      <c r="AL264" s="528">
        <v>48207</v>
      </c>
      <c r="AM264" s="525">
        <v>4363344.2021330213</v>
      </c>
      <c r="AN264" s="525">
        <v>0</v>
      </c>
      <c r="AO264" s="529" t="s">
        <v>138</v>
      </c>
      <c r="AP264" s="530">
        <v>0</v>
      </c>
      <c r="AQ264" s="529" t="s">
        <v>1728</v>
      </c>
      <c r="AR264" s="529" t="s">
        <v>138</v>
      </c>
      <c r="AS264" s="529" t="s">
        <v>1731</v>
      </c>
    </row>
    <row r="265" spans="1:45" x14ac:dyDescent="0.15">
      <c r="A265" s="14" t="s">
        <v>114</v>
      </c>
      <c r="B265" s="14" t="s">
        <v>119</v>
      </c>
      <c r="C265" s="14" t="s">
        <v>16</v>
      </c>
      <c r="D265" s="14" t="s">
        <v>275</v>
      </c>
      <c r="E265" s="14" t="s">
        <v>1024</v>
      </c>
      <c r="F265" s="14" t="s">
        <v>1646</v>
      </c>
      <c r="G265" s="14" t="s">
        <v>138</v>
      </c>
      <c r="H265" s="14" t="s">
        <v>1697</v>
      </c>
      <c r="I265" s="17">
        <v>21523800.358657494</v>
      </c>
      <c r="J265" s="14" t="s">
        <v>2</v>
      </c>
      <c r="K265" s="17">
        <v>0</v>
      </c>
      <c r="L265" s="14" t="s">
        <v>1697</v>
      </c>
      <c r="M265" s="17">
        <v>21523800.358657494</v>
      </c>
      <c r="N265" s="14" t="s">
        <v>2</v>
      </c>
      <c r="O265" s="17">
        <v>0</v>
      </c>
      <c r="P265" s="17">
        <v>21459977.55577844</v>
      </c>
      <c r="Q265" s="17">
        <v>63822.802879053706</v>
      </c>
      <c r="R265" s="17">
        <v>0</v>
      </c>
      <c r="S265" s="18">
        <v>0</v>
      </c>
      <c r="T265" s="14" t="s">
        <v>110</v>
      </c>
      <c r="U265" s="14" t="s">
        <v>138</v>
      </c>
      <c r="V265" s="14" t="s">
        <v>1714</v>
      </c>
      <c r="W265" s="18">
        <v>4.9008472732884609</v>
      </c>
      <c r="X265" s="18">
        <v>1</v>
      </c>
      <c r="Y265" s="14" t="s">
        <v>138</v>
      </c>
      <c r="Z265" s="14" t="s">
        <v>138</v>
      </c>
      <c r="AA265" s="18" t="s">
        <v>138</v>
      </c>
      <c r="AB265" s="18" t="s">
        <v>138</v>
      </c>
      <c r="AC265" s="14" t="s">
        <v>138</v>
      </c>
      <c r="AD265" s="525">
        <v>980169.45465769223</v>
      </c>
      <c r="AE265" s="526">
        <v>103.4</v>
      </c>
      <c r="AF265" s="525">
        <v>20855535.674039118</v>
      </c>
      <c r="AG265" s="526">
        <v>106.39953</v>
      </c>
      <c r="AH265" s="527">
        <v>20.577300000000001</v>
      </c>
      <c r="AI265" s="525">
        <v>63822.802879053706</v>
      </c>
      <c r="AJ265" s="525">
        <v>0</v>
      </c>
      <c r="AK265" s="525">
        <v>63822.802879053706</v>
      </c>
      <c r="AL265" s="528">
        <v>48261</v>
      </c>
      <c r="AM265" s="525">
        <v>21523800.358657494</v>
      </c>
      <c r="AN265" s="525">
        <v>0</v>
      </c>
      <c r="AO265" s="529" t="s">
        <v>138</v>
      </c>
      <c r="AP265" s="530">
        <v>0</v>
      </c>
      <c r="AQ265" s="529" t="s">
        <v>1728</v>
      </c>
      <c r="AR265" s="529" t="s">
        <v>138</v>
      </c>
      <c r="AS265" s="529" t="s">
        <v>1731</v>
      </c>
    </row>
    <row r="266" spans="1:45" x14ac:dyDescent="0.15">
      <c r="A266" s="14" t="s">
        <v>114</v>
      </c>
      <c r="B266" s="14" t="s">
        <v>119</v>
      </c>
      <c r="C266" s="14" t="s">
        <v>16</v>
      </c>
      <c r="D266" s="14" t="s">
        <v>276</v>
      </c>
      <c r="E266" s="14" t="s">
        <v>1025</v>
      </c>
      <c r="F266" s="14" t="s">
        <v>1646</v>
      </c>
      <c r="G266" s="14" t="s">
        <v>138</v>
      </c>
      <c r="H266" s="14" t="s">
        <v>1697</v>
      </c>
      <c r="I266" s="17">
        <v>34157419.753961205</v>
      </c>
      <c r="J266" s="14" t="s">
        <v>2</v>
      </c>
      <c r="K266" s="17">
        <v>0</v>
      </c>
      <c r="L266" s="14" t="s">
        <v>1697</v>
      </c>
      <c r="M266" s="17">
        <v>34157419.753961205</v>
      </c>
      <c r="N266" s="14" t="s">
        <v>2</v>
      </c>
      <c r="O266" s="17">
        <v>0</v>
      </c>
      <c r="P266" s="17">
        <v>33830738.782367505</v>
      </c>
      <c r="Q266" s="17">
        <v>326680.97159369866</v>
      </c>
      <c r="R266" s="17">
        <v>0</v>
      </c>
      <c r="S266" s="18">
        <v>0</v>
      </c>
      <c r="T266" s="14" t="s">
        <v>110</v>
      </c>
      <c r="U266" s="14" t="s">
        <v>138</v>
      </c>
      <c r="V266" s="14" t="s">
        <v>1714</v>
      </c>
      <c r="W266" s="18">
        <v>4.9008472732884609</v>
      </c>
      <c r="X266" s="18">
        <v>1</v>
      </c>
      <c r="Y266" s="14" t="s">
        <v>138</v>
      </c>
      <c r="Z266" s="14" t="s">
        <v>138</v>
      </c>
      <c r="AA266" s="18" t="s">
        <v>138</v>
      </c>
      <c r="AB266" s="18" t="s">
        <v>138</v>
      </c>
      <c r="AC266" s="14" t="s">
        <v>138</v>
      </c>
      <c r="AD266" s="525">
        <v>1543766.8910858652</v>
      </c>
      <c r="AE266" s="526">
        <v>103.26</v>
      </c>
      <c r="AF266" s="525">
        <v>32805222.277974803</v>
      </c>
      <c r="AG266" s="526">
        <v>106.49798</v>
      </c>
      <c r="AH266" s="527">
        <v>20.577300000000001</v>
      </c>
      <c r="AI266" s="525">
        <v>326680.97159369866</v>
      </c>
      <c r="AJ266" s="525">
        <v>0</v>
      </c>
      <c r="AK266" s="525">
        <v>326680.97159369866</v>
      </c>
      <c r="AL266" s="528">
        <v>48349</v>
      </c>
      <c r="AM266" s="525">
        <v>34157419.753961205</v>
      </c>
      <c r="AN266" s="525">
        <v>0</v>
      </c>
      <c r="AO266" s="529" t="s">
        <v>138</v>
      </c>
      <c r="AP266" s="530">
        <v>0</v>
      </c>
      <c r="AQ266" s="529" t="s">
        <v>1728</v>
      </c>
      <c r="AR266" s="529" t="s">
        <v>138</v>
      </c>
      <c r="AS266" s="529" t="s">
        <v>1731</v>
      </c>
    </row>
    <row r="267" spans="1:45" x14ac:dyDescent="0.15">
      <c r="A267" s="14" t="s">
        <v>114</v>
      </c>
      <c r="B267" s="14" t="s">
        <v>119</v>
      </c>
      <c r="C267" s="14" t="s">
        <v>16</v>
      </c>
      <c r="D267" s="14" t="s">
        <v>277</v>
      </c>
      <c r="E267" s="14" t="s">
        <v>1026</v>
      </c>
      <c r="F267" s="14" t="s">
        <v>1646</v>
      </c>
      <c r="G267" s="14" t="s">
        <v>138</v>
      </c>
      <c r="H267" s="14" t="s">
        <v>1697</v>
      </c>
      <c r="I267" s="17">
        <v>67961615.890555888</v>
      </c>
      <c r="J267" s="14" t="s">
        <v>2</v>
      </c>
      <c r="K267" s="17">
        <v>0</v>
      </c>
      <c r="L267" s="14" t="s">
        <v>1697</v>
      </c>
      <c r="M267" s="17">
        <v>67961615.890555888</v>
      </c>
      <c r="N267" s="14" t="s">
        <v>2</v>
      </c>
      <c r="O267" s="17">
        <v>0</v>
      </c>
      <c r="P267" s="17">
        <v>67754613.658384368</v>
      </c>
      <c r="Q267" s="17">
        <v>207002.2321715217</v>
      </c>
      <c r="R267" s="17">
        <v>0</v>
      </c>
      <c r="S267" s="18">
        <v>0</v>
      </c>
      <c r="T267" s="14" t="s">
        <v>110</v>
      </c>
      <c r="U267" s="14" t="s">
        <v>138</v>
      </c>
      <c r="V267" s="14" t="s">
        <v>1714</v>
      </c>
      <c r="W267" s="18">
        <v>4.9008472732884609</v>
      </c>
      <c r="X267" s="18">
        <v>1</v>
      </c>
      <c r="Y267" s="14" t="s">
        <v>138</v>
      </c>
      <c r="Z267" s="14" t="s">
        <v>138</v>
      </c>
      <c r="AA267" s="18" t="s">
        <v>138</v>
      </c>
      <c r="AB267" s="18" t="s">
        <v>138</v>
      </c>
      <c r="AC267" s="14" t="s">
        <v>138</v>
      </c>
      <c r="AD267" s="525">
        <v>3102236.3239915958</v>
      </c>
      <c r="AE267" s="526">
        <v>102.82</v>
      </c>
      <c r="AF267" s="525">
        <v>65637619.313003734</v>
      </c>
      <c r="AG267" s="526">
        <v>106.13915</v>
      </c>
      <c r="AH267" s="527">
        <v>20.577300000000001</v>
      </c>
      <c r="AI267" s="525">
        <v>207002.2321715217</v>
      </c>
      <c r="AJ267" s="525">
        <v>0</v>
      </c>
      <c r="AK267" s="525">
        <v>207002.2321715217</v>
      </c>
      <c r="AL267" s="528">
        <v>48441</v>
      </c>
      <c r="AM267" s="525">
        <v>67961615.890555888</v>
      </c>
      <c r="AN267" s="525">
        <v>0</v>
      </c>
      <c r="AO267" s="529" t="s">
        <v>138</v>
      </c>
      <c r="AP267" s="530">
        <v>0</v>
      </c>
      <c r="AQ267" s="529" t="s">
        <v>1728</v>
      </c>
      <c r="AR267" s="529" t="s">
        <v>138</v>
      </c>
      <c r="AS267" s="529" t="s">
        <v>1731</v>
      </c>
    </row>
    <row r="268" spans="1:45" x14ac:dyDescent="0.15">
      <c r="A268" s="14" t="s">
        <v>114</v>
      </c>
      <c r="B268" s="14" t="s">
        <v>119</v>
      </c>
      <c r="C268" s="14" t="s">
        <v>16</v>
      </c>
      <c r="D268" s="14" t="s">
        <v>278</v>
      </c>
      <c r="E268" s="14" t="s">
        <v>1027</v>
      </c>
      <c r="F268" s="14" t="s">
        <v>1646</v>
      </c>
      <c r="G268" s="14" t="s">
        <v>138</v>
      </c>
      <c r="H268" s="14" t="s">
        <v>1697</v>
      </c>
      <c r="I268" s="17">
        <v>53753875.814511418</v>
      </c>
      <c r="J268" s="14" t="s">
        <v>2</v>
      </c>
      <c r="K268" s="17">
        <v>0</v>
      </c>
      <c r="L268" s="14" t="s">
        <v>1697</v>
      </c>
      <c r="M268" s="17">
        <v>53753875.814511418</v>
      </c>
      <c r="N268" s="14" t="s">
        <v>2</v>
      </c>
      <c r="O268" s="17">
        <v>0</v>
      </c>
      <c r="P268" s="17">
        <v>53234131.747586302</v>
      </c>
      <c r="Q268" s="17">
        <v>519744.06692511507</v>
      </c>
      <c r="R268" s="17">
        <v>0</v>
      </c>
      <c r="S268" s="18">
        <v>0</v>
      </c>
      <c r="T268" s="14" t="s">
        <v>110</v>
      </c>
      <c r="U268" s="14" t="s">
        <v>138</v>
      </c>
      <c r="V268" s="14" t="s">
        <v>1714</v>
      </c>
      <c r="W268" s="18">
        <v>4.9008472732884609</v>
      </c>
      <c r="X268" s="18">
        <v>1</v>
      </c>
      <c r="Y268" s="14" t="s">
        <v>138</v>
      </c>
      <c r="Z268" s="14" t="s">
        <v>138</v>
      </c>
      <c r="AA268" s="18" t="s">
        <v>138</v>
      </c>
      <c r="AB268" s="18" t="s">
        <v>138</v>
      </c>
      <c r="AC268" s="14" t="s">
        <v>138</v>
      </c>
      <c r="AD268" s="525">
        <v>2421018.5530045</v>
      </c>
      <c r="AE268" s="526">
        <v>103.81</v>
      </c>
      <c r="AF268" s="525">
        <v>51718358.545133933</v>
      </c>
      <c r="AG268" s="526">
        <v>106.85717</v>
      </c>
      <c r="AH268" s="527">
        <v>20.577300000000001</v>
      </c>
      <c r="AI268" s="525">
        <v>519744.06692511507</v>
      </c>
      <c r="AJ268" s="525">
        <v>0</v>
      </c>
      <c r="AK268" s="525">
        <v>519744.06692511507</v>
      </c>
      <c r="AL268" s="528">
        <v>48533</v>
      </c>
      <c r="AM268" s="525">
        <v>53753875.814511418</v>
      </c>
      <c r="AN268" s="525">
        <v>0</v>
      </c>
      <c r="AO268" s="529" t="s">
        <v>138</v>
      </c>
      <c r="AP268" s="530">
        <v>0</v>
      </c>
      <c r="AQ268" s="529" t="s">
        <v>1728</v>
      </c>
      <c r="AR268" s="529" t="s">
        <v>138</v>
      </c>
      <c r="AS268" s="529" t="s">
        <v>1731</v>
      </c>
    </row>
    <row r="269" spans="1:45" x14ac:dyDescent="0.15">
      <c r="A269" s="14" t="s">
        <v>114</v>
      </c>
      <c r="B269" s="14" t="s">
        <v>119</v>
      </c>
      <c r="C269" s="14" t="s">
        <v>16</v>
      </c>
      <c r="D269" s="14" t="s">
        <v>279</v>
      </c>
      <c r="E269" s="14" t="s">
        <v>1028</v>
      </c>
      <c r="F269" s="14" t="s">
        <v>1646</v>
      </c>
      <c r="G269" s="14" t="s">
        <v>138</v>
      </c>
      <c r="H269" s="14" t="s">
        <v>1697</v>
      </c>
      <c r="I269" s="17">
        <v>76585262.069570601</v>
      </c>
      <c r="J269" s="14" t="s">
        <v>2</v>
      </c>
      <c r="K269" s="17">
        <v>0</v>
      </c>
      <c r="L269" s="14" t="s">
        <v>1697</v>
      </c>
      <c r="M269" s="17">
        <v>76585262.069570601</v>
      </c>
      <c r="N269" s="14" t="s">
        <v>2</v>
      </c>
      <c r="O269" s="17">
        <v>0</v>
      </c>
      <c r="P269" s="17">
        <v>76395069.841563404</v>
      </c>
      <c r="Q269" s="17">
        <v>190192.2280071968</v>
      </c>
      <c r="R269" s="17">
        <v>0</v>
      </c>
      <c r="S269" s="18">
        <v>0</v>
      </c>
      <c r="T269" s="14" t="s">
        <v>110</v>
      </c>
      <c r="U269" s="14" t="s">
        <v>138</v>
      </c>
      <c r="V269" s="14" t="s">
        <v>1714</v>
      </c>
      <c r="W269" s="18">
        <v>4.9008472732884609</v>
      </c>
      <c r="X269" s="18">
        <v>1</v>
      </c>
      <c r="Y269" s="14" t="s">
        <v>138</v>
      </c>
      <c r="Z269" s="14" t="s">
        <v>138</v>
      </c>
      <c r="AA269" s="18" t="s">
        <v>138</v>
      </c>
      <c r="AB269" s="18" t="s">
        <v>138</v>
      </c>
      <c r="AC269" s="14" t="s">
        <v>138</v>
      </c>
      <c r="AD269" s="525">
        <v>3445295.633121788</v>
      </c>
      <c r="AE269" s="526">
        <v>104.67</v>
      </c>
      <c r="AF269" s="525">
        <v>74208317.228162572</v>
      </c>
      <c r="AG269" s="526">
        <v>107.75823</v>
      </c>
      <c r="AH269" s="527">
        <v>20.577300000000001</v>
      </c>
      <c r="AI269" s="525">
        <v>190192.2280071968</v>
      </c>
      <c r="AJ269" s="525">
        <v>0</v>
      </c>
      <c r="AK269" s="525">
        <v>190192.2280071968</v>
      </c>
      <c r="AL269" s="528">
        <v>48635</v>
      </c>
      <c r="AM269" s="525">
        <v>76585262.069570601</v>
      </c>
      <c r="AN269" s="525">
        <v>0</v>
      </c>
      <c r="AO269" s="529" t="s">
        <v>138</v>
      </c>
      <c r="AP269" s="530">
        <v>0</v>
      </c>
      <c r="AQ269" s="529" t="s">
        <v>1728</v>
      </c>
      <c r="AR269" s="529" t="s">
        <v>138</v>
      </c>
      <c r="AS269" s="529" t="s">
        <v>1731</v>
      </c>
    </row>
    <row r="270" spans="1:45" x14ac:dyDescent="0.15">
      <c r="A270" s="14" t="s">
        <v>114</v>
      </c>
      <c r="B270" s="14" t="s">
        <v>119</v>
      </c>
      <c r="C270" s="14" t="s">
        <v>16</v>
      </c>
      <c r="D270" s="14" t="s">
        <v>280</v>
      </c>
      <c r="E270" s="14" t="s">
        <v>1029</v>
      </c>
      <c r="F270" s="14" t="s">
        <v>1646</v>
      </c>
      <c r="G270" s="14" t="s">
        <v>138</v>
      </c>
      <c r="H270" s="14" t="s">
        <v>1697</v>
      </c>
      <c r="I270" s="17">
        <v>82000330.007881761</v>
      </c>
      <c r="J270" s="14" t="s">
        <v>2</v>
      </c>
      <c r="K270" s="17">
        <v>0</v>
      </c>
      <c r="L270" s="14" t="s">
        <v>1697</v>
      </c>
      <c r="M270" s="17">
        <v>82000330.007881761</v>
      </c>
      <c r="N270" s="14" t="s">
        <v>2</v>
      </c>
      <c r="O270" s="17">
        <v>0</v>
      </c>
      <c r="P270" s="17">
        <v>81293911.737156108</v>
      </c>
      <c r="Q270" s="17">
        <v>706418.27072565455</v>
      </c>
      <c r="R270" s="17">
        <v>0</v>
      </c>
      <c r="S270" s="18">
        <v>0</v>
      </c>
      <c r="T270" s="14" t="s">
        <v>110</v>
      </c>
      <c r="U270" s="14" t="s">
        <v>138</v>
      </c>
      <c r="V270" s="14" t="s">
        <v>1714</v>
      </c>
      <c r="W270" s="18">
        <v>4.9008472732884609</v>
      </c>
      <c r="X270" s="18">
        <v>1</v>
      </c>
      <c r="Y270" s="14" t="s">
        <v>138</v>
      </c>
      <c r="Z270" s="14" t="s">
        <v>138</v>
      </c>
      <c r="AA270" s="18" t="s">
        <v>138</v>
      </c>
      <c r="AB270" s="18" t="s">
        <v>138</v>
      </c>
      <c r="AC270" s="14" t="s">
        <v>138</v>
      </c>
      <c r="AD270" s="525">
        <v>3724643.9276992306</v>
      </c>
      <c r="AE270" s="526">
        <v>102.51</v>
      </c>
      <c r="AF270" s="525">
        <v>78566919.02741465</v>
      </c>
      <c r="AG270" s="526">
        <v>106.06811999999999</v>
      </c>
      <c r="AH270" s="527">
        <v>20.577300000000001</v>
      </c>
      <c r="AI270" s="525">
        <v>706418.27072565455</v>
      </c>
      <c r="AJ270" s="525">
        <v>0</v>
      </c>
      <c r="AK270" s="525">
        <v>706418.27072565455</v>
      </c>
      <c r="AL270" s="528">
        <v>48724</v>
      </c>
      <c r="AM270" s="525">
        <v>82000330.007881761</v>
      </c>
      <c r="AN270" s="525">
        <v>0</v>
      </c>
      <c r="AO270" s="529" t="s">
        <v>138</v>
      </c>
      <c r="AP270" s="530">
        <v>0</v>
      </c>
      <c r="AQ270" s="529" t="s">
        <v>1728</v>
      </c>
      <c r="AR270" s="529" t="s">
        <v>138</v>
      </c>
      <c r="AS270" s="529" t="s">
        <v>1731</v>
      </c>
    </row>
    <row r="271" spans="1:45" x14ac:dyDescent="0.15">
      <c r="A271" s="14" t="s">
        <v>114</v>
      </c>
      <c r="B271" s="14" t="s">
        <v>119</v>
      </c>
      <c r="C271" s="14" t="s">
        <v>16</v>
      </c>
      <c r="D271" s="14" t="s">
        <v>281</v>
      </c>
      <c r="E271" s="14" t="s">
        <v>1030</v>
      </c>
      <c r="F271" s="14" t="s">
        <v>1646</v>
      </c>
      <c r="G271" s="14" t="s">
        <v>138</v>
      </c>
      <c r="H271" s="14" t="s">
        <v>1697</v>
      </c>
      <c r="I271" s="17">
        <v>91299796.311722204</v>
      </c>
      <c r="J271" s="14" t="s">
        <v>2</v>
      </c>
      <c r="K271" s="17">
        <v>0</v>
      </c>
      <c r="L271" s="14" t="s">
        <v>1697</v>
      </c>
      <c r="M271" s="17">
        <v>91299796.311722204</v>
      </c>
      <c r="N271" s="14" t="s">
        <v>2</v>
      </c>
      <c r="O271" s="17">
        <v>0</v>
      </c>
      <c r="P271" s="17">
        <v>91096212.028456017</v>
      </c>
      <c r="Q271" s="17">
        <v>203584.28326618485</v>
      </c>
      <c r="R271" s="17">
        <v>0</v>
      </c>
      <c r="S271" s="18">
        <v>0</v>
      </c>
      <c r="T271" s="14" t="s">
        <v>110</v>
      </c>
      <c r="U271" s="14" t="s">
        <v>138</v>
      </c>
      <c r="V271" s="14" t="s">
        <v>1714</v>
      </c>
      <c r="W271" s="18">
        <v>4.9008472732884609</v>
      </c>
      <c r="X271" s="18">
        <v>1</v>
      </c>
      <c r="Y271" s="14" t="s">
        <v>138</v>
      </c>
      <c r="Z271" s="14" t="s">
        <v>138</v>
      </c>
      <c r="AA271" s="18" t="s">
        <v>138</v>
      </c>
      <c r="AB271" s="18" t="s">
        <v>138</v>
      </c>
      <c r="AC271" s="14" t="s">
        <v>138</v>
      </c>
      <c r="AD271" s="525">
        <v>4214728.6550280768</v>
      </c>
      <c r="AE271" s="526">
        <v>101.66</v>
      </c>
      <c r="AF271" s="525">
        <v>88167416.395415261</v>
      </c>
      <c r="AG271" s="526">
        <v>105.03700000000001</v>
      </c>
      <c r="AH271" s="527">
        <v>20.577300000000001</v>
      </c>
      <c r="AI271" s="525">
        <v>203584.28326618485</v>
      </c>
      <c r="AJ271" s="525">
        <v>0</v>
      </c>
      <c r="AK271" s="525">
        <v>203584.28326618485</v>
      </c>
      <c r="AL271" s="528">
        <v>48816</v>
      </c>
      <c r="AM271" s="525">
        <v>91299796.311722204</v>
      </c>
      <c r="AN271" s="525">
        <v>0</v>
      </c>
      <c r="AO271" s="529" t="s">
        <v>138</v>
      </c>
      <c r="AP271" s="530">
        <v>0</v>
      </c>
      <c r="AQ271" s="529" t="s">
        <v>1728</v>
      </c>
      <c r="AR271" s="529" t="s">
        <v>138</v>
      </c>
      <c r="AS271" s="529" t="s">
        <v>1731</v>
      </c>
    </row>
    <row r="272" spans="1:45" x14ac:dyDescent="0.15">
      <c r="A272" s="14" t="s">
        <v>114</v>
      </c>
      <c r="B272" s="14" t="s">
        <v>119</v>
      </c>
      <c r="C272" s="14" t="s">
        <v>16</v>
      </c>
      <c r="D272" s="14" t="s">
        <v>282</v>
      </c>
      <c r="E272" s="14" t="s">
        <v>1031</v>
      </c>
      <c r="F272" s="14" t="s">
        <v>1646</v>
      </c>
      <c r="G272" s="14" t="s">
        <v>138</v>
      </c>
      <c r="H272" s="14" t="s">
        <v>1697</v>
      </c>
      <c r="I272" s="17">
        <v>98835507.325217426</v>
      </c>
      <c r="J272" s="14" t="s">
        <v>2</v>
      </c>
      <c r="K272" s="17">
        <v>0</v>
      </c>
      <c r="L272" s="14" t="s">
        <v>1697</v>
      </c>
      <c r="M272" s="17">
        <v>98835507.325217426</v>
      </c>
      <c r="N272" s="14" t="s">
        <v>2</v>
      </c>
      <c r="O272" s="17">
        <v>0</v>
      </c>
      <c r="P272" s="17">
        <v>97986876.513357848</v>
      </c>
      <c r="Q272" s="17">
        <v>848630.81185957545</v>
      </c>
      <c r="R272" s="17">
        <v>0</v>
      </c>
      <c r="S272" s="18">
        <v>0</v>
      </c>
      <c r="T272" s="14" t="s">
        <v>110</v>
      </c>
      <c r="U272" s="14" t="s">
        <v>138</v>
      </c>
      <c r="V272" s="14" t="s">
        <v>1714</v>
      </c>
      <c r="W272" s="18">
        <v>4.9008472732884609</v>
      </c>
      <c r="X272" s="18">
        <v>1</v>
      </c>
      <c r="Y272" s="14" t="s">
        <v>138</v>
      </c>
      <c r="Z272" s="14" t="s">
        <v>138</v>
      </c>
      <c r="AA272" s="18" t="s">
        <v>138</v>
      </c>
      <c r="AB272" s="18" t="s">
        <v>138</v>
      </c>
      <c r="AC272" s="14" t="s">
        <v>138</v>
      </c>
      <c r="AD272" s="525">
        <v>4474473.5605123648</v>
      </c>
      <c r="AE272" s="526">
        <v>102.99</v>
      </c>
      <c r="AF272" s="525">
        <v>94829320.895599559</v>
      </c>
      <c r="AG272" s="526">
        <v>106.42350999999999</v>
      </c>
      <c r="AH272" s="527">
        <v>20.577300000000001</v>
      </c>
      <c r="AI272" s="525">
        <v>848630.81185957545</v>
      </c>
      <c r="AJ272" s="525">
        <v>0</v>
      </c>
      <c r="AK272" s="525">
        <v>848630.81185957545</v>
      </c>
      <c r="AL272" s="528">
        <v>48908</v>
      </c>
      <c r="AM272" s="525">
        <v>98835507.325217426</v>
      </c>
      <c r="AN272" s="525">
        <v>0</v>
      </c>
      <c r="AO272" s="529" t="s">
        <v>138</v>
      </c>
      <c r="AP272" s="530">
        <v>0</v>
      </c>
      <c r="AQ272" s="529" t="s">
        <v>1728</v>
      </c>
      <c r="AR272" s="529" t="s">
        <v>138</v>
      </c>
      <c r="AS272" s="529" t="s">
        <v>1731</v>
      </c>
    </row>
    <row r="273" spans="1:45" x14ac:dyDescent="0.15">
      <c r="A273" s="14" t="s">
        <v>114</v>
      </c>
      <c r="B273" s="14" t="s">
        <v>119</v>
      </c>
      <c r="C273" s="14" t="s">
        <v>16</v>
      </c>
      <c r="D273" s="14" t="s">
        <v>283</v>
      </c>
      <c r="E273" s="14" t="s">
        <v>1032</v>
      </c>
      <c r="F273" s="14" t="s">
        <v>1646</v>
      </c>
      <c r="G273" s="14" t="s">
        <v>138</v>
      </c>
      <c r="H273" s="14" t="s">
        <v>1697</v>
      </c>
      <c r="I273" s="17">
        <v>154888778.88521481</v>
      </c>
      <c r="J273" s="14" t="s">
        <v>2</v>
      </c>
      <c r="K273" s="17">
        <v>0</v>
      </c>
      <c r="L273" s="14" t="s">
        <v>1697</v>
      </c>
      <c r="M273" s="17">
        <v>154888778.88521481</v>
      </c>
      <c r="N273" s="14" t="s">
        <v>2</v>
      </c>
      <c r="O273" s="17">
        <v>0</v>
      </c>
      <c r="P273" s="17">
        <v>154563163.25980136</v>
      </c>
      <c r="Q273" s="17">
        <v>325615.6254134312</v>
      </c>
      <c r="R273" s="17">
        <v>0</v>
      </c>
      <c r="S273" s="18">
        <v>0</v>
      </c>
      <c r="T273" s="14" t="s">
        <v>110</v>
      </c>
      <c r="U273" s="14" t="s">
        <v>138</v>
      </c>
      <c r="V273" s="14" t="s">
        <v>1714</v>
      </c>
      <c r="W273" s="18">
        <v>4.9008472732884609</v>
      </c>
      <c r="X273" s="18">
        <v>1</v>
      </c>
      <c r="Y273" s="14" t="s">
        <v>138</v>
      </c>
      <c r="Z273" s="14" t="s">
        <v>138</v>
      </c>
      <c r="AA273" s="18" t="s">
        <v>138</v>
      </c>
      <c r="AB273" s="18" t="s">
        <v>138</v>
      </c>
      <c r="AC273" s="14" t="s">
        <v>138</v>
      </c>
      <c r="AD273" s="525">
        <v>7228749.7281004805</v>
      </c>
      <c r="AE273" s="526">
        <v>100.54</v>
      </c>
      <c r="AF273" s="525">
        <v>149551391.77760044</v>
      </c>
      <c r="AG273" s="526">
        <v>103.9093</v>
      </c>
      <c r="AH273" s="527">
        <v>20.577300000000001</v>
      </c>
      <c r="AI273" s="525">
        <v>325615.6254134312</v>
      </c>
      <c r="AJ273" s="525">
        <v>0</v>
      </c>
      <c r="AK273" s="525">
        <v>325615.6254134312</v>
      </c>
      <c r="AL273" s="528">
        <v>49000</v>
      </c>
      <c r="AM273" s="525">
        <v>154888778.88521478</v>
      </c>
      <c r="AN273" s="525">
        <v>0</v>
      </c>
      <c r="AO273" s="529" t="s">
        <v>138</v>
      </c>
      <c r="AP273" s="530">
        <v>0</v>
      </c>
      <c r="AQ273" s="529" t="s">
        <v>1728</v>
      </c>
      <c r="AR273" s="529" t="s">
        <v>138</v>
      </c>
      <c r="AS273" s="529" t="s">
        <v>1731</v>
      </c>
    </row>
    <row r="274" spans="1:45" x14ac:dyDescent="0.15">
      <c r="A274" s="14" t="s">
        <v>114</v>
      </c>
      <c r="B274" s="14" t="s">
        <v>119</v>
      </c>
      <c r="C274" s="14" t="s">
        <v>16</v>
      </c>
      <c r="D274" s="14" t="s">
        <v>284</v>
      </c>
      <c r="E274" s="14" t="s">
        <v>1033</v>
      </c>
      <c r="F274" s="14" t="s">
        <v>1646</v>
      </c>
      <c r="G274" s="14" t="s">
        <v>138</v>
      </c>
      <c r="H274" s="14" t="s">
        <v>1697</v>
      </c>
      <c r="I274" s="17">
        <v>167241282.69140586</v>
      </c>
      <c r="J274" s="14" t="s">
        <v>2</v>
      </c>
      <c r="K274" s="17">
        <v>0</v>
      </c>
      <c r="L274" s="14" t="s">
        <v>1697</v>
      </c>
      <c r="M274" s="17">
        <v>167241282.69140586</v>
      </c>
      <c r="N274" s="14" t="s">
        <v>2</v>
      </c>
      <c r="O274" s="17">
        <v>0</v>
      </c>
      <c r="P274" s="17">
        <v>165990322.11556071</v>
      </c>
      <c r="Q274" s="17">
        <v>1250960.5758451365</v>
      </c>
      <c r="R274" s="17">
        <v>0</v>
      </c>
      <c r="S274" s="18">
        <v>0</v>
      </c>
      <c r="T274" s="14" t="s">
        <v>110</v>
      </c>
      <c r="U274" s="14" t="s">
        <v>138</v>
      </c>
      <c r="V274" s="14" t="s">
        <v>1714</v>
      </c>
      <c r="W274" s="18">
        <v>4.9008472732884609</v>
      </c>
      <c r="X274" s="18">
        <v>1</v>
      </c>
      <c r="Y274" s="14" t="s">
        <v>138</v>
      </c>
      <c r="Z274" s="14" t="s">
        <v>138</v>
      </c>
      <c r="AA274" s="18" t="s">
        <v>138</v>
      </c>
      <c r="AB274" s="18" t="s">
        <v>138</v>
      </c>
      <c r="AC274" s="14" t="s">
        <v>138</v>
      </c>
      <c r="AD274" s="525">
        <v>7758041.233615634</v>
      </c>
      <c r="AE274" s="526">
        <v>100.91</v>
      </c>
      <c r="AF274" s="525">
        <v>161092261.7090742</v>
      </c>
      <c r="AG274" s="526">
        <v>103.9782</v>
      </c>
      <c r="AH274" s="527">
        <v>20.577300000000001</v>
      </c>
      <c r="AI274" s="525">
        <v>1250960.5758451365</v>
      </c>
      <c r="AJ274" s="525">
        <v>0</v>
      </c>
      <c r="AK274" s="525">
        <v>1250960.5758451365</v>
      </c>
      <c r="AL274" s="528">
        <v>49089</v>
      </c>
      <c r="AM274" s="525">
        <v>167241282.69140583</v>
      </c>
      <c r="AN274" s="525">
        <v>0</v>
      </c>
      <c r="AO274" s="529" t="s">
        <v>138</v>
      </c>
      <c r="AP274" s="530">
        <v>0</v>
      </c>
      <c r="AQ274" s="529" t="s">
        <v>1728</v>
      </c>
      <c r="AR274" s="529" t="s">
        <v>138</v>
      </c>
      <c r="AS274" s="529" t="s">
        <v>1731</v>
      </c>
    </row>
    <row r="275" spans="1:45" x14ac:dyDescent="0.15">
      <c r="A275" s="14" t="s">
        <v>114</v>
      </c>
      <c r="B275" s="14" t="s">
        <v>119</v>
      </c>
      <c r="C275" s="14" t="s">
        <v>16</v>
      </c>
      <c r="D275" s="14" t="s">
        <v>285</v>
      </c>
      <c r="E275" s="14" t="s">
        <v>1034</v>
      </c>
      <c r="F275" s="14" t="s">
        <v>1646</v>
      </c>
      <c r="G275" s="14" t="s">
        <v>138</v>
      </c>
      <c r="H275" s="14" t="s">
        <v>1697</v>
      </c>
      <c r="I275" s="17">
        <v>29234497.104214944</v>
      </c>
      <c r="J275" s="14" t="s">
        <v>2</v>
      </c>
      <c r="K275" s="17">
        <v>0</v>
      </c>
      <c r="L275" s="14" t="s">
        <v>1697</v>
      </c>
      <c r="M275" s="17">
        <v>29234497.104214944</v>
      </c>
      <c r="N275" s="14" t="s">
        <v>2</v>
      </c>
      <c r="O275" s="17">
        <v>0</v>
      </c>
      <c r="P275" s="17">
        <v>29178403.427570593</v>
      </c>
      <c r="Q275" s="17">
        <v>56093.676644350475</v>
      </c>
      <c r="R275" s="17">
        <v>0</v>
      </c>
      <c r="S275" s="18">
        <v>0</v>
      </c>
      <c r="T275" s="14" t="s">
        <v>110</v>
      </c>
      <c r="U275" s="14" t="s">
        <v>138</v>
      </c>
      <c r="V275" s="14" t="s">
        <v>1714</v>
      </c>
      <c r="W275" s="18">
        <v>4.9008472732884609</v>
      </c>
      <c r="X275" s="18">
        <v>1</v>
      </c>
      <c r="Y275" s="14" t="s">
        <v>138</v>
      </c>
      <c r="Z275" s="14" t="s">
        <v>138</v>
      </c>
      <c r="AA275" s="18" t="s">
        <v>138</v>
      </c>
      <c r="AB275" s="18" t="s">
        <v>138</v>
      </c>
      <c r="AC275" s="14" t="s">
        <v>138</v>
      </c>
      <c r="AD275" s="525">
        <v>1386939.7783406344</v>
      </c>
      <c r="AE275" s="526">
        <v>100.28</v>
      </c>
      <c r="AF275" s="525">
        <v>28619484.8790427</v>
      </c>
      <c r="AG275" s="526">
        <v>102.23875</v>
      </c>
      <c r="AH275" s="527">
        <v>20.577300000000001</v>
      </c>
      <c r="AI275" s="525">
        <v>56093.676644350475</v>
      </c>
      <c r="AJ275" s="525">
        <v>0</v>
      </c>
      <c r="AK275" s="525">
        <v>56093.676644350475</v>
      </c>
      <c r="AL275" s="528">
        <v>49181</v>
      </c>
      <c r="AM275" s="525">
        <v>29234497.104214944</v>
      </c>
      <c r="AN275" s="525">
        <v>0</v>
      </c>
      <c r="AO275" s="529" t="s">
        <v>138</v>
      </c>
      <c r="AP275" s="530">
        <v>0</v>
      </c>
      <c r="AQ275" s="529" t="s">
        <v>1728</v>
      </c>
      <c r="AR275" s="529" t="s">
        <v>138</v>
      </c>
      <c r="AS275" s="529" t="s">
        <v>1731</v>
      </c>
    </row>
    <row r="276" spans="1:45" x14ac:dyDescent="0.15">
      <c r="A276" s="14" t="s">
        <v>114</v>
      </c>
      <c r="B276" s="14" t="s">
        <v>119</v>
      </c>
      <c r="C276" s="14" t="s">
        <v>16</v>
      </c>
      <c r="D276" s="14" t="s">
        <v>286</v>
      </c>
      <c r="E276" s="14" t="s">
        <v>1035</v>
      </c>
      <c r="F276" s="14" t="s">
        <v>1646</v>
      </c>
      <c r="G276" s="14" t="s">
        <v>138</v>
      </c>
      <c r="H276" s="14" t="s">
        <v>1697</v>
      </c>
      <c r="I276" s="17">
        <v>22551826.09685412</v>
      </c>
      <c r="J276" s="14" t="s">
        <v>2</v>
      </c>
      <c r="K276" s="17">
        <v>0</v>
      </c>
      <c r="L276" s="14" t="s">
        <v>1697</v>
      </c>
      <c r="M276" s="17">
        <v>22551826.09685412</v>
      </c>
      <c r="N276" s="14" t="s">
        <v>2</v>
      </c>
      <c r="O276" s="17">
        <v>0</v>
      </c>
      <c r="P276" s="17">
        <v>22396204.984605901</v>
      </c>
      <c r="Q276" s="17">
        <v>144419.83373733729</v>
      </c>
      <c r="R276" s="17">
        <v>11201.278510882641</v>
      </c>
      <c r="S276" s="18">
        <v>0</v>
      </c>
      <c r="T276" s="14" t="s">
        <v>110</v>
      </c>
      <c r="U276" s="14" t="s">
        <v>138</v>
      </c>
      <c r="V276" s="14" t="s">
        <v>1714</v>
      </c>
      <c r="W276" s="18">
        <v>4.9008472732884609</v>
      </c>
      <c r="X276" s="18">
        <v>1</v>
      </c>
      <c r="Y276" s="14" t="s">
        <v>138</v>
      </c>
      <c r="Z276" s="14" t="s">
        <v>138</v>
      </c>
      <c r="AA276" s="18" t="s">
        <v>138</v>
      </c>
      <c r="AB276" s="18" t="s">
        <v>138</v>
      </c>
      <c r="AC276" s="14" t="s">
        <v>138</v>
      </c>
      <c r="AD276" s="525">
        <v>1073285.5528501731</v>
      </c>
      <c r="AE276" s="526">
        <v>100.18</v>
      </c>
      <c r="AF276" s="525">
        <v>22126331.204011071</v>
      </c>
      <c r="AG276" s="526">
        <v>101.40766000000001</v>
      </c>
      <c r="AH276" s="527">
        <v>20.577300000000001</v>
      </c>
      <c r="AI276" s="525">
        <v>155621.11224821993</v>
      </c>
      <c r="AJ276" s="525">
        <v>11201.278510882641</v>
      </c>
      <c r="AK276" s="525">
        <v>144419.83373733729</v>
      </c>
      <c r="AL276" s="528">
        <v>49273</v>
      </c>
      <c r="AM276" s="525">
        <v>22551826.09685412</v>
      </c>
      <c r="AN276" s="525">
        <v>0</v>
      </c>
      <c r="AO276" s="529" t="s">
        <v>138</v>
      </c>
      <c r="AP276" s="530">
        <v>0</v>
      </c>
      <c r="AQ276" s="529" t="s">
        <v>1728</v>
      </c>
      <c r="AR276" s="529" t="s">
        <v>138</v>
      </c>
      <c r="AS276" s="529" t="s">
        <v>1731</v>
      </c>
    </row>
    <row r="277" spans="1:45" x14ac:dyDescent="0.15">
      <c r="A277" s="14" t="s">
        <v>114</v>
      </c>
      <c r="B277" s="14" t="s">
        <v>119</v>
      </c>
      <c r="C277" s="14" t="s">
        <v>16</v>
      </c>
      <c r="D277" s="14" t="s">
        <v>286</v>
      </c>
      <c r="E277" s="14" t="s">
        <v>1035</v>
      </c>
      <c r="F277" s="14" t="s">
        <v>1646</v>
      </c>
      <c r="G277" s="14" t="s">
        <v>138</v>
      </c>
      <c r="H277" s="14" t="s">
        <v>1697</v>
      </c>
      <c r="I277" s="17">
        <v>51489775.579019904</v>
      </c>
      <c r="J277" s="14" t="s">
        <v>2</v>
      </c>
      <c r="K277" s="17">
        <v>0</v>
      </c>
      <c r="L277" s="14" t="s">
        <v>1697</v>
      </c>
      <c r="M277" s="17">
        <v>51489775.579019904</v>
      </c>
      <c r="N277" s="14" t="s">
        <v>2</v>
      </c>
      <c r="O277" s="17">
        <v>0</v>
      </c>
      <c r="P277" s="17">
        <v>51132888.13724035</v>
      </c>
      <c r="Q277" s="17">
        <v>138090.19344999432</v>
      </c>
      <c r="R277" s="17">
        <v>218797.24832956321</v>
      </c>
      <c r="S277" s="18">
        <v>0</v>
      </c>
      <c r="T277" s="14" t="s">
        <v>110</v>
      </c>
      <c r="U277" s="14" t="s">
        <v>138</v>
      </c>
      <c r="V277" s="14" t="s">
        <v>1714</v>
      </c>
      <c r="W277" s="18">
        <v>4.9008472732884609</v>
      </c>
      <c r="X277" s="18">
        <v>1</v>
      </c>
      <c r="Y277" s="14" t="s">
        <v>138</v>
      </c>
      <c r="Z277" s="14" t="s">
        <v>138</v>
      </c>
      <c r="AA277" s="18" t="s">
        <v>138</v>
      </c>
      <c r="AB277" s="18" t="s">
        <v>138</v>
      </c>
      <c r="AC277" s="14" t="s">
        <v>138</v>
      </c>
      <c r="AD277" s="525">
        <v>2450423.6366442307</v>
      </c>
      <c r="AE277" s="526">
        <v>103.82</v>
      </c>
      <c r="AF277" s="525">
        <v>52352617.916811034</v>
      </c>
      <c r="AG277" s="526">
        <v>101.40766000000001</v>
      </c>
      <c r="AH277" s="527">
        <v>20.577300000000001</v>
      </c>
      <c r="AI277" s="525">
        <v>356887.44177955756</v>
      </c>
      <c r="AJ277" s="525">
        <v>218797.24832956321</v>
      </c>
      <c r="AK277" s="525">
        <v>138090.19344999432</v>
      </c>
      <c r="AL277" s="528">
        <v>49273</v>
      </c>
      <c r="AM277" s="525">
        <v>51489775.579019904</v>
      </c>
      <c r="AN277" s="525">
        <v>0</v>
      </c>
      <c r="AO277" s="529" t="s">
        <v>138</v>
      </c>
      <c r="AP277" s="530">
        <v>0</v>
      </c>
      <c r="AQ277" s="529" t="s">
        <v>1728</v>
      </c>
      <c r="AR277" s="529" t="s">
        <v>138</v>
      </c>
      <c r="AS277" s="529" t="s">
        <v>1731</v>
      </c>
    </row>
    <row r="278" spans="1:45" x14ac:dyDescent="0.15">
      <c r="A278" s="14" t="s">
        <v>114</v>
      </c>
      <c r="B278" s="14" t="s">
        <v>119</v>
      </c>
      <c r="C278" s="14" t="s">
        <v>16</v>
      </c>
      <c r="D278" s="14" t="s">
        <v>286</v>
      </c>
      <c r="E278" s="14" t="s">
        <v>1035</v>
      </c>
      <c r="F278" s="14" t="s">
        <v>1646</v>
      </c>
      <c r="G278" s="14" t="s">
        <v>138</v>
      </c>
      <c r="H278" s="14" t="s">
        <v>1697</v>
      </c>
      <c r="I278" s="17">
        <v>22243885.67118264</v>
      </c>
      <c r="J278" s="14" t="s">
        <v>2</v>
      </c>
      <c r="K278" s="17">
        <v>0</v>
      </c>
      <c r="L278" s="14" t="s">
        <v>1697</v>
      </c>
      <c r="M278" s="17">
        <v>22243885.67118264</v>
      </c>
      <c r="N278" s="14" t="s">
        <v>2</v>
      </c>
      <c r="O278" s="17">
        <v>0</v>
      </c>
      <c r="P278" s="17">
        <v>22089407.681560915</v>
      </c>
      <c r="Q278" s="17">
        <v>23131.460036721473</v>
      </c>
      <c r="R278" s="17">
        <v>131346.52958500391</v>
      </c>
      <c r="S278" s="18">
        <v>0</v>
      </c>
      <c r="T278" s="14" t="s">
        <v>110</v>
      </c>
      <c r="U278" s="14" t="s">
        <v>138</v>
      </c>
      <c r="V278" s="14" t="s">
        <v>1714</v>
      </c>
      <c r="W278" s="18">
        <v>4.9008472732884609</v>
      </c>
      <c r="X278" s="18">
        <v>1</v>
      </c>
      <c r="Y278" s="14" t="s">
        <v>138</v>
      </c>
      <c r="Z278" s="14" t="s">
        <v>138</v>
      </c>
      <c r="AA278" s="18" t="s">
        <v>138</v>
      </c>
      <c r="AB278" s="18" t="s">
        <v>138</v>
      </c>
      <c r="AC278" s="14" t="s">
        <v>138</v>
      </c>
      <c r="AD278" s="525">
        <v>1058583.0110303075</v>
      </c>
      <c r="AE278" s="526">
        <v>101.83</v>
      </c>
      <c r="AF278" s="525">
        <v>22181546.648824047</v>
      </c>
      <c r="AG278" s="526">
        <v>101.40766000000001</v>
      </c>
      <c r="AH278" s="527">
        <v>20.577300000000001</v>
      </c>
      <c r="AI278" s="525">
        <v>154477.9896217254</v>
      </c>
      <c r="AJ278" s="525">
        <v>131346.52958500391</v>
      </c>
      <c r="AK278" s="525">
        <v>23131.460036721473</v>
      </c>
      <c r="AL278" s="528">
        <v>49273</v>
      </c>
      <c r="AM278" s="525">
        <v>22243885.67118264</v>
      </c>
      <c r="AN278" s="525">
        <v>0</v>
      </c>
      <c r="AO278" s="529" t="s">
        <v>138</v>
      </c>
      <c r="AP278" s="530">
        <v>0</v>
      </c>
      <c r="AQ278" s="529" t="s">
        <v>1728</v>
      </c>
      <c r="AR278" s="529" t="s">
        <v>138</v>
      </c>
      <c r="AS278" s="529" t="s">
        <v>1731</v>
      </c>
    </row>
    <row r="279" spans="1:45" x14ac:dyDescent="0.15">
      <c r="A279" s="14" t="s">
        <v>114</v>
      </c>
      <c r="B279" s="14" t="s">
        <v>119</v>
      </c>
      <c r="C279" s="14" t="s">
        <v>16</v>
      </c>
      <c r="D279" s="14" t="s">
        <v>287</v>
      </c>
      <c r="E279" s="14" t="s">
        <v>1036</v>
      </c>
      <c r="F279" s="14" t="s">
        <v>1646</v>
      </c>
      <c r="G279" s="14" t="s">
        <v>138</v>
      </c>
      <c r="H279" s="14" t="s">
        <v>1697</v>
      </c>
      <c r="I279" s="17">
        <v>14195963.879139958</v>
      </c>
      <c r="J279" s="14" t="s">
        <v>2</v>
      </c>
      <c r="K279" s="17">
        <v>0</v>
      </c>
      <c r="L279" s="14" t="s">
        <v>1697</v>
      </c>
      <c r="M279" s="17">
        <v>14195963.879139958</v>
      </c>
      <c r="N279" s="14" t="s">
        <v>2</v>
      </c>
      <c r="O279" s="17">
        <v>0</v>
      </c>
      <c r="P279" s="17">
        <v>14167875.310103251</v>
      </c>
      <c r="Q279" s="17">
        <v>15902.416257784598</v>
      </c>
      <c r="R279" s="17">
        <v>12186.152778922689</v>
      </c>
      <c r="S279" s="18">
        <v>0</v>
      </c>
      <c r="T279" s="14" t="s">
        <v>110</v>
      </c>
      <c r="U279" s="14" t="s">
        <v>138</v>
      </c>
      <c r="V279" s="14" t="s">
        <v>1714</v>
      </c>
      <c r="W279" s="18">
        <v>4.9008472732884609</v>
      </c>
      <c r="X279" s="18">
        <v>1</v>
      </c>
      <c r="Y279" s="14" t="s">
        <v>138</v>
      </c>
      <c r="Z279" s="14" t="s">
        <v>138</v>
      </c>
      <c r="AA279" s="18" t="s">
        <v>138</v>
      </c>
      <c r="AB279" s="18" t="s">
        <v>138</v>
      </c>
      <c r="AC279" s="14" t="s">
        <v>138</v>
      </c>
      <c r="AD279" s="525">
        <v>700821.16008024989</v>
      </c>
      <c r="AE279" s="526">
        <v>99.17</v>
      </c>
      <c r="AF279" s="525">
        <v>14302517.022369396</v>
      </c>
      <c r="AG279" s="526">
        <v>98.244699999999995</v>
      </c>
      <c r="AH279" s="527">
        <v>20.577300000000001</v>
      </c>
      <c r="AI279" s="525">
        <v>28088.569036707289</v>
      </c>
      <c r="AJ279" s="525">
        <v>12186.152778922689</v>
      </c>
      <c r="AK279" s="525">
        <v>15902.416257784598</v>
      </c>
      <c r="AL279" s="528">
        <v>49355</v>
      </c>
      <c r="AM279" s="525">
        <v>14195963.879139958</v>
      </c>
      <c r="AN279" s="525">
        <v>0</v>
      </c>
      <c r="AO279" s="529" t="s">
        <v>138</v>
      </c>
      <c r="AP279" s="530">
        <v>0</v>
      </c>
      <c r="AQ279" s="529" t="s">
        <v>1728</v>
      </c>
      <c r="AR279" s="529" t="s">
        <v>138</v>
      </c>
      <c r="AS279" s="529" t="s">
        <v>1731</v>
      </c>
    </row>
    <row r="280" spans="1:45" x14ac:dyDescent="0.15">
      <c r="A280" s="14" t="s">
        <v>114</v>
      </c>
      <c r="B280" s="14" t="s">
        <v>119</v>
      </c>
      <c r="C280" s="14" t="s">
        <v>16</v>
      </c>
      <c r="D280" s="14" t="s">
        <v>288</v>
      </c>
      <c r="E280" s="14" t="s">
        <v>1037</v>
      </c>
      <c r="F280" s="14" t="s">
        <v>1646</v>
      </c>
      <c r="G280" s="14" t="s">
        <v>138</v>
      </c>
      <c r="H280" s="14" t="s">
        <v>1697</v>
      </c>
      <c r="I280" s="17">
        <v>16118947.256318046</v>
      </c>
      <c r="J280" s="14" t="s">
        <v>2</v>
      </c>
      <c r="K280" s="17">
        <v>0</v>
      </c>
      <c r="L280" s="14" t="s">
        <v>1697</v>
      </c>
      <c r="M280" s="17">
        <v>16118947.256318046</v>
      </c>
      <c r="N280" s="14" t="s">
        <v>2</v>
      </c>
      <c r="O280" s="17">
        <v>0</v>
      </c>
      <c r="P280" s="17">
        <v>15891755.542727958</v>
      </c>
      <c r="Q280" s="17">
        <v>227191.7135900881</v>
      </c>
      <c r="R280" s="17">
        <v>0</v>
      </c>
      <c r="S280" s="18">
        <v>0</v>
      </c>
      <c r="T280" s="14" t="s">
        <v>110</v>
      </c>
      <c r="U280" s="14" t="s">
        <v>138</v>
      </c>
      <c r="V280" s="14" t="s">
        <v>1714</v>
      </c>
      <c r="W280" s="18">
        <v>4.9008472732884609</v>
      </c>
      <c r="X280" s="18">
        <v>1</v>
      </c>
      <c r="Y280" s="14" t="s">
        <v>138</v>
      </c>
      <c r="Z280" s="14" t="s">
        <v>138</v>
      </c>
      <c r="AA280" s="18" t="s">
        <v>138</v>
      </c>
      <c r="AB280" s="18" t="s">
        <v>138</v>
      </c>
      <c r="AC280" s="14" t="s">
        <v>138</v>
      </c>
      <c r="AD280" s="525">
        <v>588101.67279461538</v>
      </c>
      <c r="AE280" s="526">
        <v>121.18</v>
      </c>
      <c r="AF280" s="525">
        <v>14664651.654299045</v>
      </c>
      <c r="AG280" s="526">
        <v>131.32006000000001</v>
      </c>
      <c r="AH280" s="527">
        <v>20.577300000000001</v>
      </c>
      <c r="AI280" s="525">
        <v>227191.7135900881</v>
      </c>
      <c r="AJ280" s="525">
        <v>0</v>
      </c>
      <c r="AK280" s="525">
        <v>227191.7135900881</v>
      </c>
      <c r="AL280" s="528">
        <v>55255</v>
      </c>
      <c r="AM280" s="525">
        <v>16118947.256318046</v>
      </c>
      <c r="AN280" s="525">
        <v>0</v>
      </c>
      <c r="AO280" s="529" t="s">
        <v>138</v>
      </c>
      <c r="AP280" s="530">
        <v>0</v>
      </c>
      <c r="AQ280" s="529" t="s">
        <v>1728</v>
      </c>
      <c r="AR280" s="529" t="s">
        <v>138</v>
      </c>
      <c r="AS280" s="529" t="s">
        <v>1731</v>
      </c>
    </row>
    <row r="281" spans="1:45" x14ac:dyDescent="0.15">
      <c r="A281" s="14" t="s">
        <v>114</v>
      </c>
      <c r="B281" s="14" t="s">
        <v>119</v>
      </c>
      <c r="C281" s="14" t="s">
        <v>16</v>
      </c>
      <c r="D281" s="14" t="s">
        <v>289</v>
      </c>
      <c r="E281" s="14" t="s">
        <v>1038</v>
      </c>
      <c r="F281" s="14" t="s">
        <v>1646</v>
      </c>
      <c r="G281" s="14" t="s">
        <v>138</v>
      </c>
      <c r="H281" s="14" t="s">
        <v>1697</v>
      </c>
      <c r="I281" s="17">
        <v>47025631.730339341</v>
      </c>
      <c r="J281" s="14" t="s">
        <v>2</v>
      </c>
      <c r="K281" s="17">
        <v>0</v>
      </c>
      <c r="L281" s="14" t="s">
        <v>1697</v>
      </c>
      <c r="M281" s="17">
        <v>47025631.730339341</v>
      </c>
      <c r="N281" s="14" t="s">
        <v>2</v>
      </c>
      <c r="O281" s="17">
        <v>0</v>
      </c>
      <c r="P281" s="17">
        <v>46449811.041718386</v>
      </c>
      <c r="Q281" s="17">
        <v>575820.68862095452</v>
      </c>
      <c r="R281" s="17">
        <v>0</v>
      </c>
      <c r="S281" s="18">
        <v>0</v>
      </c>
      <c r="T281" s="14" t="s">
        <v>110</v>
      </c>
      <c r="U281" s="14" t="s">
        <v>138</v>
      </c>
      <c r="V281" s="14" t="s">
        <v>1714</v>
      </c>
      <c r="W281" s="18">
        <v>4.9008472732884609</v>
      </c>
      <c r="X281" s="18">
        <v>1</v>
      </c>
      <c r="Y281" s="14" t="s">
        <v>138</v>
      </c>
      <c r="Z281" s="14" t="s">
        <v>138</v>
      </c>
      <c r="AA281" s="18" t="s">
        <v>138</v>
      </c>
      <c r="AB281" s="18" t="s">
        <v>138</v>
      </c>
      <c r="AC281" s="14" t="s">
        <v>138</v>
      </c>
      <c r="AD281" s="525">
        <v>1764305.0183838459</v>
      </c>
      <c r="AE281" s="526">
        <v>117.88</v>
      </c>
      <c r="AF281" s="525">
        <v>42798937.215617277</v>
      </c>
      <c r="AG281" s="526">
        <v>127.94458</v>
      </c>
      <c r="AH281" s="527">
        <v>20.577300000000001</v>
      </c>
      <c r="AI281" s="525">
        <v>575820.68862095452</v>
      </c>
      <c r="AJ281" s="525">
        <v>0</v>
      </c>
      <c r="AK281" s="525">
        <v>575820.68862095452</v>
      </c>
      <c r="AL281" s="528">
        <v>55444</v>
      </c>
      <c r="AM281" s="525">
        <v>47025631.730339341</v>
      </c>
      <c r="AN281" s="525">
        <v>0</v>
      </c>
      <c r="AO281" s="529" t="s">
        <v>138</v>
      </c>
      <c r="AP281" s="530">
        <v>0</v>
      </c>
      <c r="AQ281" s="529" t="s">
        <v>1728</v>
      </c>
      <c r="AR281" s="529" t="s">
        <v>138</v>
      </c>
      <c r="AS281" s="529" t="s">
        <v>1731</v>
      </c>
    </row>
    <row r="282" spans="1:45" x14ac:dyDescent="0.15">
      <c r="A282" s="14" t="s">
        <v>114</v>
      </c>
      <c r="B282" s="14" t="s">
        <v>119</v>
      </c>
      <c r="C282" s="14" t="s">
        <v>16</v>
      </c>
      <c r="D282" s="14" t="s">
        <v>290</v>
      </c>
      <c r="E282" s="14" t="s">
        <v>1039</v>
      </c>
      <c r="F282" s="14" t="s">
        <v>1646</v>
      </c>
      <c r="G282" s="14" t="s">
        <v>138</v>
      </c>
      <c r="H282" s="14" t="s">
        <v>1697</v>
      </c>
      <c r="I282" s="17">
        <v>111176719.38325693</v>
      </c>
      <c r="J282" s="14" t="s">
        <v>2</v>
      </c>
      <c r="K282" s="17">
        <v>0</v>
      </c>
      <c r="L282" s="14" t="s">
        <v>1697</v>
      </c>
      <c r="M282" s="17">
        <v>111176719.38325693</v>
      </c>
      <c r="N282" s="14" t="s">
        <v>2</v>
      </c>
      <c r="O282" s="17">
        <v>0</v>
      </c>
      <c r="P282" s="17">
        <v>109833272.41908546</v>
      </c>
      <c r="Q282" s="17">
        <v>1343446.9641714725</v>
      </c>
      <c r="R282" s="17">
        <v>0</v>
      </c>
      <c r="S282" s="18">
        <v>0</v>
      </c>
      <c r="T282" s="14" t="s">
        <v>110</v>
      </c>
      <c r="U282" s="14" t="s">
        <v>138</v>
      </c>
      <c r="V282" s="14" t="s">
        <v>1714</v>
      </c>
      <c r="W282" s="18">
        <v>4.9008472732884609</v>
      </c>
      <c r="X282" s="18">
        <v>1</v>
      </c>
      <c r="Y282" s="14" t="s">
        <v>138</v>
      </c>
      <c r="Z282" s="14" t="s">
        <v>138</v>
      </c>
      <c r="AA282" s="18" t="s">
        <v>138</v>
      </c>
      <c r="AB282" s="18" t="s">
        <v>138</v>
      </c>
      <c r="AC282" s="14" t="s">
        <v>138</v>
      </c>
      <c r="AD282" s="525">
        <v>4298043.0586739806</v>
      </c>
      <c r="AE282" s="526">
        <v>114.31</v>
      </c>
      <c r="AF282" s="525">
        <v>101100258.54025225</v>
      </c>
      <c r="AG282" s="526">
        <v>124.18661</v>
      </c>
      <c r="AH282" s="527">
        <v>20.577300000000001</v>
      </c>
      <c r="AI282" s="525">
        <v>1343446.9641714725</v>
      </c>
      <c r="AJ282" s="525">
        <v>0</v>
      </c>
      <c r="AK282" s="525">
        <v>1343446.9641714725</v>
      </c>
      <c r="AL282" s="528">
        <v>55624</v>
      </c>
      <c r="AM282" s="525">
        <v>111176719.38325693</v>
      </c>
      <c r="AN282" s="525">
        <v>0</v>
      </c>
      <c r="AO282" s="529" t="s">
        <v>138</v>
      </c>
      <c r="AP282" s="530">
        <v>0</v>
      </c>
      <c r="AQ282" s="529" t="s">
        <v>1728</v>
      </c>
      <c r="AR282" s="529" t="s">
        <v>138</v>
      </c>
      <c r="AS282" s="529" t="s">
        <v>1731</v>
      </c>
    </row>
    <row r="283" spans="1:45" x14ac:dyDescent="0.15">
      <c r="A283" s="14" t="s">
        <v>114</v>
      </c>
      <c r="B283" s="14" t="s">
        <v>119</v>
      </c>
      <c r="C283" s="14" t="s">
        <v>16</v>
      </c>
      <c r="D283" s="14" t="s">
        <v>291</v>
      </c>
      <c r="E283" s="14" t="s">
        <v>1040</v>
      </c>
      <c r="F283" s="14" t="s">
        <v>1646</v>
      </c>
      <c r="G283" s="14" t="s">
        <v>138</v>
      </c>
      <c r="H283" s="14" t="s">
        <v>1697</v>
      </c>
      <c r="I283" s="17">
        <v>81145607.295836076</v>
      </c>
      <c r="J283" s="14" t="s">
        <v>2</v>
      </c>
      <c r="K283" s="17">
        <v>0</v>
      </c>
      <c r="L283" s="14" t="s">
        <v>1697</v>
      </c>
      <c r="M283" s="17">
        <v>81145607.295836076</v>
      </c>
      <c r="N283" s="14" t="s">
        <v>2</v>
      </c>
      <c r="O283" s="17">
        <v>0</v>
      </c>
      <c r="P283" s="17">
        <v>80251020.945044041</v>
      </c>
      <c r="Q283" s="17">
        <v>894586.35079203767</v>
      </c>
      <c r="R283" s="17">
        <v>0</v>
      </c>
      <c r="S283" s="18">
        <v>0</v>
      </c>
      <c r="T283" s="14" t="s">
        <v>110</v>
      </c>
      <c r="U283" s="14" t="s">
        <v>138</v>
      </c>
      <c r="V283" s="14" t="s">
        <v>1714</v>
      </c>
      <c r="W283" s="18">
        <v>4.9008472732884609</v>
      </c>
      <c r="X283" s="18">
        <v>1</v>
      </c>
      <c r="Y283" s="14" t="s">
        <v>138</v>
      </c>
      <c r="Z283" s="14" t="s">
        <v>138</v>
      </c>
      <c r="AA283" s="18" t="s">
        <v>138</v>
      </c>
      <c r="AB283" s="18" t="s">
        <v>138</v>
      </c>
      <c r="AC283" s="14" t="s">
        <v>138</v>
      </c>
      <c r="AD283" s="525">
        <v>3239460.0476436727</v>
      </c>
      <c r="AE283" s="526">
        <v>110.59</v>
      </c>
      <c r="AF283" s="525">
        <v>73723064.981287554</v>
      </c>
      <c r="AG283" s="526">
        <v>120.38976</v>
      </c>
      <c r="AH283" s="527">
        <v>20.577300000000001</v>
      </c>
      <c r="AI283" s="525">
        <v>894586.35079203767</v>
      </c>
      <c r="AJ283" s="525">
        <v>0</v>
      </c>
      <c r="AK283" s="525">
        <v>894586.35079203767</v>
      </c>
      <c r="AL283" s="528">
        <v>55817</v>
      </c>
      <c r="AM283" s="525">
        <v>81145607.295836076</v>
      </c>
      <c r="AN283" s="525">
        <v>0</v>
      </c>
      <c r="AO283" s="529" t="s">
        <v>138</v>
      </c>
      <c r="AP283" s="530">
        <v>0</v>
      </c>
      <c r="AQ283" s="529" t="s">
        <v>1728</v>
      </c>
      <c r="AR283" s="529" t="s">
        <v>138</v>
      </c>
      <c r="AS283" s="529" t="s">
        <v>1731</v>
      </c>
    </row>
    <row r="284" spans="1:45" x14ac:dyDescent="0.15">
      <c r="A284" s="14" t="s">
        <v>114</v>
      </c>
      <c r="B284" s="14" t="s">
        <v>119</v>
      </c>
      <c r="C284" s="14" t="s">
        <v>16</v>
      </c>
      <c r="D284" s="14" t="s">
        <v>292</v>
      </c>
      <c r="E284" s="14" t="s">
        <v>1041</v>
      </c>
      <c r="F284" s="14" t="s">
        <v>1646</v>
      </c>
      <c r="G284" s="14" t="s">
        <v>138</v>
      </c>
      <c r="H284" s="14" t="s">
        <v>1697</v>
      </c>
      <c r="I284" s="17">
        <v>85586200.416995689</v>
      </c>
      <c r="J284" s="14" t="s">
        <v>2</v>
      </c>
      <c r="K284" s="17">
        <v>0</v>
      </c>
      <c r="L284" s="14" t="s">
        <v>1697</v>
      </c>
      <c r="M284" s="17">
        <v>85586200.416995689</v>
      </c>
      <c r="N284" s="14" t="s">
        <v>2</v>
      </c>
      <c r="O284" s="17">
        <v>0</v>
      </c>
      <c r="P284" s="17">
        <v>84573543.882873505</v>
      </c>
      <c r="Q284" s="17">
        <v>1012656.5341221759</v>
      </c>
      <c r="R284" s="17">
        <v>0</v>
      </c>
      <c r="S284" s="18">
        <v>0</v>
      </c>
      <c r="T284" s="14" t="s">
        <v>110</v>
      </c>
      <c r="U284" s="14" t="s">
        <v>138</v>
      </c>
      <c r="V284" s="14" t="s">
        <v>1714</v>
      </c>
      <c r="W284" s="18">
        <v>4.9008472732884609</v>
      </c>
      <c r="X284" s="18">
        <v>1</v>
      </c>
      <c r="Y284" s="14" t="s">
        <v>138</v>
      </c>
      <c r="Z284" s="14" t="s">
        <v>138</v>
      </c>
      <c r="AA284" s="18" t="s">
        <v>138</v>
      </c>
      <c r="AB284" s="18" t="s">
        <v>138</v>
      </c>
      <c r="AC284" s="14" t="s">
        <v>138</v>
      </c>
      <c r="AD284" s="525">
        <v>3371782.9240224613</v>
      </c>
      <c r="AE284" s="526">
        <v>111.95</v>
      </c>
      <c r="AF284" s="525">
        <v>77680208.338190779</v>
      </c>
      <c r="AG284" s="526">
        <v>121.89518</v>
      </c>
      <c r="AH284" s="527">
        <v>20.577300000000001</v>
      </c>
      <c r="AI284" s="525">
        <v>1012656.5341221759</v>
      </c>
      <c r="AJ284" s="525">
        <v>0</v>
      </c>
      <c r="AK284" s="525">
        <v>1012656.5341221759</v>
      </c>
      <c r="AL284" s="528">
        <v>55989</v>
      </c>
      <c r="AM284" s="525">
        <v>85586200.416995674</v>
      </c>
      <c r="AN284" s="525">
        <v>0</v>
      </c>
      <c r="AO284" s="529" t="s">
        <v>138</v>
      </c>
      <c r="AP284" s="530">
        <v>0</v>
      </c>
      <c r="AQ284" s="529" t="s">
        <v>1728</v>
      </c>
      <c r="AR284" s="529" t="s">
        <v>138</v>
      </c>
      <c r="AS284" s="529" t="s">
        <v>1731</v>
      </c>
    </row>
    <row r="285" spans="1:45" x14ac:dyDescent="0.15">
      <c r="A285" s="14" t="s">
        <v>114</v>
      </c>
      <c r="B285" s="14" t="s">
        <v>119</v>
      </c>
      <c r="C285" s="14" t="s">
        <v>16</v>
      </c>
      <c r="D285" s="14" t="s">
        <v>293</v>
      </c>
      <c r="E285" s="14" t="s">
        <v>1042</v>
      </c>
      <c r="F285" s="14" t="s">
        <v>1646</v>
      </c>
      <c r="G285" s="14" t="s">
        <v>138</v>
      </c>
      <c r="H285" s="14" t="s">
        <v>1697</v>
      </c>
      <c r="I285" s="17">
        <v>167492886.99551836</v>
      </c>
      <c r="J285" s="14" t="s">
        <v>2</v>
      </c>
      <c r="K285" s="17">
        <v>0</v>
      </c>
      <c r="L285" s="14" t="s">
        <v>1697</v>
      </c>
      <c r="M285" s="17">
        <v>167492886.99551836</v>
      </c>
      <c r="N285" s="14" t="s">
        <v>2</v>
      </c>
      <c r="O285" s="17">
        <v>0</v>
      </c>
      <c r="P285" s="17">
        <v>165592356.26202118</v>
      </c>
      <c r="Q285" s="17">
        <v>1900530.7334971905</v>
      </c>
      <c r="R285" s="17">
        <v>0</v>
      </c>
      <c r="S285" s="18">
        <v>0</v>
      </c>
      <c r="T285" s="14" t="s">
        <v>110</v>
      </c>
      <c r="U285" s="14" t="s">
        <v>138</v>
      </c>
      <c r="V285" s="14" t="s">
        <v>1714</v>
      </c>
      <c r="W285" s="18">
        <v>4.9008472732884609</v>
      </c>
      <c r="X285" s="18">
        <v>1</v>
      </c>
      <c r="Y285" s="14" t="s">
        <v>138</v>
      </c>
      <c r="Z285" s="14" t="s">
        <v>138</v>
      </c>
      <c r="AA285" s="18" t="s">
        <v>138</v>
      </c>
      <c r="AB285" s="18" t="s">
        <v>138</v>
      </c>
      <c r="AC285" s="14" t="s">
        <v>138</v>
      </c>
      <c r="AD285" s="525">
        <v>6728863.3062250568</v>
      </c>
      <c r="AE285" s="526">
        <v>110.83</v>
      </c>
      <c r="AF285" s="525">
        <v>153457256.09922907</v>
      </c>
      <c r="AG285" s="526">
        <v>119.59422000000001</v>
      </c>
      <c r="AH285" s="527">
        <v>20.577300000000001</v>
      </c>
      <c r="AI285" s="525">
        <v>1900530.7334971905</v>
      </c>
      <c r="AJ285" s="525">
        <v>0</v>
      </c>
      <c r="AK285" s="525">
        <v>1900530.7334971905</v>
      </c>
      <c r="AL285" s="528">
        <v>56172</v>
      </c>
      <c r="AM285" s="525">
        <v>167492886.99551839</v>
      </c>
      <c r="AN285" s="525">
        <v>0</v>
      </c>
      <c r="AO285" s="529" t="s">
        <v>138</v>
      </c>
      <c r="AP285" s="530">
        <v>0</v>
      </c>
      <c r="AQ285" s="529" t="s">
        <v>1728</v>
      </c>
      <c r="AR285" s="529" t="s">
        <v>138</v>
      </c>
      <c r="AS285" s="529" t="s">
        <v>1731</v>
      </c>
    </row>
    <row r="286" spans="1:45" x14ac:dyDescent="0.15">
      <c r="A286" s="14" t="s">
        <v>114</v>
      </c>
      <c r="B286" s="14" t="s">
        <v>119</v>
      </c>
      <c r="C286" s="14" t="s">
        <v>16</v>
      </c>
      <c r="D286" s="14" t="s">
        <v>293</v>
      </c>
      <c r="E286" s="14" t="s">
        <v>1042</v>
      </c>
      <c r="F286" s="14" t="s">
        <v>1646</v>
      </c>
      <c r="G286" s="14" t="s">
        <v>138</v>
      </c>
      <c r="H286" s="14" t="s">
        <v>1697</v>
      </c>
      <c r="I286" s="17">
        <v>15858823.12327175</v>
      </c>
      <c r="J286" s="14" t="s">
        <v>2</v>
      </c>
      <c r="K286" s="17">
        <v>0</v>
      </c>
      <c r="L286" s="14" t="s">
        <v>1697</v>
      </c>
      <c r="M286" s="17">
        <v>15858823.12327175</v>
      </c>
      <c r="N286" s="14" t="s">
        <v>2</v>
      </c>
      <c r="O286" s="17">
        <v>0</v>
      </c>
      <c r="P286" s="17">
        <v>15678810.151085066</v>
      </c>
      <c r="Q286" s="17">
        <v>156242.09860621832</v>
      </c>
      <c r="R286" s="17">
        <v>23770.873580467422</v>
      </c>
      <c r="S286" s="18">
        <v>0</v>
      </c>
      <c r="T286" s="14" t="s">
        <v>110</v>
      </c>
      <c r="U286" s="14" t="s">
        <v>138</v>
      </c>
      <c r="V286" s="14" t="s">
        <v>1714</v>
      </c>
      <c r="W286" s="18">
        <v>4.9008472732884609</v>
      </c>
      <c r="X286" s="18">
        <v>1</v>
      </c>
      <c r="Y286" s="14" t="s">
        <v>138</v>
      </c>
      <c r="Z286" s="14" t="s">
        <v>138</v>
      </c>
      <c r="AA286" s="18" t="s">
        <v>138</v>
      </c>
      <c r="AB286" s="18" t="s">
        <v>138</v>
      </c>
      <c r="AC286" s="14" t="s">
        <v>138</v>
      </c>
      <c r="AD286" s="525">
        <v>637110.14552749996</v>
      </c>
      <c r="AE286" s="526">
        <v>114.35</v>
      </c>
      <c r="AF286" s="525">
        <v>14992315.147754092</v>
      </c>
      <c r="AG286" s="526">
        <v>119.59422000000001</v>
      </c>
      <c r="AH286" s="527">
        <v>20.577300000000001</v>
      </c>
      <c r="AI286" s="525">
        <v>180012.97218668574</v>
      </c>
      <c r="AJ286" s="525">
        <v>23770.873580467422</v>
      </c>
      <c r="AK286" s="525">
        <v>156242.09860621832</v>
      </c>
      <c r="AL286" s="528">
        <v>56172</v>
      </c>
      <c r="AM286" s="525">
        <v>15858823.123271752</v>
      </c>
      <c r="AN286" s="525">
        <v>0</v>
      </c>
      <c r="AO286" s="529" t="s">
        <v>138</v>
      </c>
      <c r="AP286" s="530">
        <v>0</v>
      </c>
      <c r="AQ286" s="529" t="s">
        <v>1728</v>
      </c>
      <c r="AR286" s="529" t="s">
        <v>138</v>
      </c>
      <c r="AS286" s="529" t="s">
        <v>1731</v>
      </c>
    </row>
    <row r="287" spans="1:45" x14ac:dyDescent="0.15">
      <c r="A287" s="14" t="s">
        <v>114</v>
      </c>
      <c r="B287" s="14" t="s">
        <v>119</v>
      </c>
      <c r="C287" s="14" t="s">
        <v>16</v>
      </c>
      <c r="D287" s="14" t="s">
        <v>293</v>
      </c>
      <c r="E287" s="14" t="s">
        <v>1042</v>
      </c>
      <c r="F287" s="14" t="s">
        <v>1646</v>
      </c>
      <c r="G287" s="14" t="s">
        <v>138</v>
      </c>
      <c r="H287" s="14" t="s">
        <v>1697</v>
      </c>
      <c r="I287" s="17">
        <v>3537782.6585582695</v>
      </c>
      <c r="J287" s="14" t="s">
        <v>2</v>
      </c>
      <c r="K287" s="17">
        <v>0</v>
      </c>
      <c r="L287" s="14" t="s">
        <v>1697</v>
      </c>
      <c r="M287" s="17">
        <v>3537782.6585582695</v>
      </c>
      <c r="N287" s="14" t="s">
        <v>2</v>
      </c>
      <c r="O287" s="17">
        <v>0</v>
      </c>
      <c r="P287" s="17">
        <v>3497580.714324648</v>
      </c>
      <c r="Q287" s="17">
        <v>18267.908211182737</v>
      </c>
      <c r="R287" s="17">
        <v>21934.036022438904</v>
      </c>
      <c r="S287" s="18">
        <v>0</v>
      </c>
      <c r="T287" s="14" t="s">
        <v>110</v>
      </c>
      <c r="U287" s="14" t="s">
        <v>138</v>
      </c>
      <c r="V287" s="14" t="s">
        <v>1714</v>
      </c>
      <c r="W287" s="18">
        <v>4.9008472732884609</v>
      </c>
      <c r="X287" s="18">
        <v>1</v>
      </c>
      <c r="Y287" s="14" t="s">
        <v>138</v>
      </c>
      <c r="Z287" s="14" t="s">
        <v>138</v>
      </c>
      <c r="AA287" s="18" t="s">
        <v>138</v>
      </c>
      <c r="AB287" s="18" t="s">
        <v>138</v>
      </c>
      <c r="AC287" s="14" t="s">
        <v>138</v>
      </c>
      <c r="AD287" s="525">
        <v>142124.57092536538</v>
      </c>
      <c r="AE287" s="526">
        <v>123.81</v>
      </c>
      <c r="AF287" s="525">
        <v>3621038.1050114757</v>
      </c>
      <c r="AG287" s="526">
        <v>119.59422000000001</v>
      </c>
      <c r="AH287" s="527">
        <v>20.577300000000001</v>
      </c>
      <c r="AI287" s="525">
        <v>40201.944233621645</v>
      </c>
      <c r="AJ287" s="525">
        <v>21934.036022438904</v>
      </c>
      <c r="AK287" s="525">
        <v>18267.908211182737</v>
      </c>
      <c r="AL287" s="528">
        <v>56172</v>
      </c>
      <c r="AM287" s="525">
        <v>3537782.6585582695</v>
      </c>
      <c r="AN287" s="525">
        <v>0</v>
      </c>
      <c r="AO287" s="529" t="s">
        <v>138</v>
      </c>
      <c r="AP287" s="530">
        <v>0</v>
      </c>
      <c r="AQ287" s="529" t="s">
        <v>1728</v>
      </c>
      <c r="AR287" s="529" t="s">
        <v>138</v>
      </c>
      <c r="AS287" s="529" t="s">
        <v>1731</v>
      </c>
    </row>
    <row r="288" spans="1:45" x14ac:dyDescent="0.15">
      <c r="A288" s="14" t="s">
        <v>114</v>
      </c>
      <c r="B288" s="14" t="s">
        <v>119</v>
      </c>
      <c r="C288" s="14" t="s">
        <v>16</v>
      </c>
      <c r="D288" s="14" t="s">
        <v>293</v>
      </c>
      <c r="E288" s="14" t="s">
        <v>1042</v>
      </c>
      <c r="F288" s="14" t="s">
        <v>1646</v>
      </c>
      <c r="G288" s="14" t="s">
        <v>138</v>
      </c>
      <c r="H288" s="14" t="s">
        <v>1697</v>
      </c>
      <c r="I288" s="17">
        <v>487970.45280667674</v>
      </c>
      <c r="J288" s="14" t="s">
        <v>2</v>
      </c>
      <c r="K288" s="17">
        <v>0</v>
      </c>
      <c r="L288" s="14" t="s">
        <v>1697</v>
      </c>
      <c r="M288" s="17">
        <v>487970.45280667674</v>
      </c>
      <c r="N288" s="14" t="s">
        <v>2</v>
      </c>
      <c r="O288" s="17">
        <v>0</v>
      </c>
      <c r="P288" s="17">
        <v>482424.94808305992</v>
      </c>
      <c r="Q288" s="17">
        <v>2220.9169588361319</v>
      </c>
      <c r="R288" s="17">
        <v>3324.5877647806933</v>
      </c>
      <c r="S288" s="18">
        <v>0</v>
      </c>
      <c r="T288" s="14" t="s">
        <v>110</v>
      </c>
      <c r="U288" s="14" t="s">
        <v>138</v>
      </c>
      <c r="V288" s="14" t="s">
        <v>1714</v>
      </c>
      <c r="W288" s="18">
        <v>4.9008472732884609</v>
      </c>
      <c r="X288" s="18">
        <v>1</v>
      </c>
      <c r="Y288" s="14" t="s">
        <v>138</v>
      </c>
      <c r="Z288" s="14" t="s">
        <v>138</v>
      </c>
      <c r="AA288" s="18" t="s">
        <v>138</v>
      </c>
      <c r="AB288" s="18" t="s">
        <v>138</v>
      </c>
      <c r="AC288" s="14" t="s">
        <v>138</v>
      </c>
      <c r="AD288" s="525">
        <v>19603.389093153844</v>
      </c>
      <c r="AE288" s="526">
        <v>122.86</v>
      </c>
      <c r="AF288" s="525">
        <v>495606.07087540562</v>
      </c>
      <c r="AG288" s="526">
        <v>119.59422000000001</v>
      </c>
      <c r="AH288" s="527">
        <v>20.577300000000001</v>
      </c>
      <c r="AI288" s="525">
        <v>5545.5047236168257</v>
      </c>
      <c r="AJ288" s="525">
        <v>3324.5877647806933</v>
      </c>
      <c r="AK288" s="525">
        <v>2220.9169588361319</v>
      </c>
      <c r="AL288" s="528">
        <v>56172</v>
      </c>
      <c r="AM288" s="525">
        <v>487970.45280667674</v>
      </c>
      <c r="AN288" s="525">
        <v>0</v>
      </c>
      <c r="AO288" s="529" t="s">
        <v>138</v>
      </c>
      <c r="AP288" s="530">
        <v>0</v>
      </c>
      <c r="AQ288" s="529" t="s">
        <v>1728</v>
      </c>
      <c r="AR288" s="529" t="s">
        <v>138</v>
      </c>
      <c r="AS288" s="529" t="s">
        <v>1731</v>
      </c>
    </row>
    <row r="289" spans="1:45" x14ac:dyDescent="0.15">
      <c r="A289" s="14" t="s">
        <v>114</v>
      </c>
      <c r="B289" s="14" t="s">
        <v>119</v>
      </c>
      <c r="C289" s="14" t="s">
        <v>16</v>
      </c>
      <c r="D289" s="14" t="s">
        <v>293</v>
      </c>
      <c r="E289" s="14" t="s">
        <v>1042</v>
      </c>
      <c r="F289" s="14" t="s">
        <v>1646</v>
      </c>
      <c r="G289" s="14" t="s">
        <v>138</v>
      </c>
      <c r="H289" s="14" t="s">
        <v>1697</v>
      </c>
      <c r="I289" s="17">
        <v>731956.5858667607</v>
      </c>
      <c r="J289" s="14" t="s">
        <v>2</v>
      </c>
      <c r="K289" s="17">
        <v>0</v>
      </c>
      <c r="L289" s="14" t="s">
        <v>1697</v>
      </c>
      <c r="M289" s="17">
        <v>731956.5858667607</v>
      </c>
      <c r="N289" s="14" t="s">
        <v>2</v>
      </c>
      <c r="O289" s="17">
        <v>0</v>
      </c>
      <c r="P289" s="17">
        <v>723637.3976203535</v>
      </c>
      <c r="Q289" s="17">
        <v>3132.8176109769161</v>
      </c>
      <c r="R289" s="17">
        <v>5186.3706354302467</v>
      </c>
      <c r="S289" s="18">
        <v>0</v>
      </c>
      <c r="T289" s="14" t="s">
        <v>110</v>
      </c>
      <c r="U289" s="14" t="s">
        <v>138</v>
      </c>
      <c r="V289" s="14" t="s">
        <v>1714</v>
      </c>
      <c r="W289" s="18">
        <v>4.9008472732884609</v>
      </c>
      <c r="X289" s="18">
        <v>1</v>
      </c>
      <c r="Y289" s="14" t="s">
        <v>138</v>
      </c>
      <c r="Z289" s="14" t="s">
        <v>138</v>
      </c>
      <c r="AA289" s="18" t="s">
        <v>138</v>
      </c>
      <c r="AB289" s="18" t="s">
        <v>138</v>
      </c>
      <c r="AC289" s="14" t="s">
        <v>138</v>
      </c>
      <c r="AD289" s="525">
        <v>29405.083639730768</v>
      </c>
      <c r="AE289" s="526">
        <v>123.47</v>
      </c>
      <c r="AF289" s="525">
        <v>747147.84017671843</v>
      </c>
      <c r="AG289" s="526">
        <v>119.59422000000001</v>
      </c>
      <c r="AH289" s="527">
        <v>20.577300000000001</v>
      </c>
      <c r="AI289" s="525">
        <v>8319.1882464071623</v>
      </c>
      <c r="AJ289" s="525">
        <v>5186.3706354302467</v>
      </c>
      <c r="AK289" s="525">
        <v>3132.8176109769161</v>
      </c>
      <c r="AL289" s="528">
        <v>56172</v>
      </c>
      <c r="AM289" s="525">
        <v>731956.5858667607</v>
      </c>
      <c r="AN289" s="525">
        <v>0</v>
      </c>
      <c r="AO289" s="529" t="s">
        <v>138</v>
      </c>
      <c r="AP289" s="530">
        <v>0</v>
      </c>
      <c r="AQ289" s="529" t="s">
        <v>1728</v>
      </c>
      <c r="AR289" s="529" t="s">
        <v>138</v>
      </c>
      <c r="AS289" s="529" t="s">
        <v>1731</v>
      </c>
    </row>
    <row r="290" spans="1:45" x14ac:dyDescent="0.15">
      <c r="A290" s="14" t="s">
        <v>114</v>
      </c>
      <c r="B290" s="14" t="s">
        <v>119</v>
      </c>
      <c r="C290" s="14" t="s">
        <v>16</v>
      </c>
      <c r="D290" s="14" t="s">
        <v>293</v>
      </c>
      <c r="E290" s="14" t="s">
        <v>1042</v>
      </c>
      <c r="F290" s="14" t="s">
        <v>1646</v>
      </c>
      <c r="G290" s="14" t="s">
        <v>138</v>
      </c>
      <c r="H290" s="14" t="s">
        <v>1697</v>
      </c>
      <c r="I290" s="17">
        <v>28912497.323919743</v>
      </c>
      <c r="J290" s="14" t="s">
        <v>2</v>
      </c>
      <c r="K290" s="17">
        <v>0</v>
      </c>
      <c r="L290" s="14" t="s">
        <v>1697</v>
      </c>
      <c r="M290" s="17">
        <v>28912497.323919743</v>
      </c>
      <c r="N290" s="14" t="s">
        <v>2</v>
      </c>
      <c r="O290" s="17">
        <v>0</v>
      </c>
      <c r="P290" s="17">
        <v>28583676.936457362</v>
      </c>
      <c r="Q290" s="17">
        <v>51075.013002612155</v>
      </c>
      <c r="R290" s="17">
        <v>277745.37445976783</v>
      </c>
      <c r="S290" s="18">
        <v>0</v>
      </c>
      <c r="T290" s="14" t="s">
        <v>110</v>
      </c>
      <c r="U290" s="14" t="s">
        <v>138</v>
      </c>
      <c r="V290" s="14" t="s">
        <v>1714</v>
      </c>
      <c r="W290" s="18">
        <v>4.9008472732884609</v>
      </c>
      <c r="X290" s="18">
        <v>1</v>
      </c>
      <c r="Y290" s="14" t="s">
        <v>138</v>
      </c>
      <c r="Z290" s="14" t="s">
        <v>138</v>
      </c>
      <c r="AA290" s="18" t="s">
        <v>138</v>
      </c>
      <c r="AB290" s="18" t="s">
        <v>138</v>
      </c>
      <c r="AC290" s="14" t="s">
        <v>138</v>
      </c>
      <c r="AD290" s="525">
        <v>1161500.8037693652</v>
      </c>
      <c r="AE290" s="526">
        <v>121.95</v>
      </c>
      <c r="AF290" s="525">
        <v>29147952.209071904</v>
      </c>
      <c r="AG290" s="526">
        <v>119.59422000000001</v>
      </c>
      <c r="AH290" s="527">
        <v>20.577300000000001</v>
      </c>
      <c r="AI290" s="525">
        <v>328820.38746237999</v>
      </c>
      <c r="AJ290" s="525">
        <v>277745.37445976783</v>
      </c>
      <c r="AK290" s="525">
        <v>51075.013002612155</v>
      </c>
      <c r="AL290" s="528">
        <v>56172</v>
      </c>
      <c r="AM290" s="525">
        <v>28912497.323919743</v>
      </c>
      <c r="AN290" s="525">
        <v>0</v>
      </c>
      <c r="AO290" s="529" t="s">
        <v>138</v>
      </c>
      <c r="AP290" s="530">
        <v>0</v>
      </c>
      <c r="AQ290" s="529" t="s">
        <v>1728</v>
      </c>
      <c r="AR290" s="529" t="s">
        <v>138</v>
      </c>
      <c r="AS290" s="529" t="s">
        <v>1731</v>
      </c>
    </row>
    <row r="291" spans="1:45" x14ac:dyDescent="0.15">
      <c r="A291" s="14" t="s">
        <v>114</v>
      </c>
      <c r="B291" s="14" t="s">
        <v>119</v>
      </c>
      <c r="C291" s="14" t="s">
        <v>16</v>
      </c>
      <c r="D291" s="14" t="s">
        <v>293</v>
      </c>
      <c r="E291" s="14" t="s">
        <v>1042</v>
      </c>
      <c r="F291" s="14" t="s">
        <v>1646</v>
      </c>
      <c r="G291" s="14" t="s">
        <v>138</v>
      </c>
      <c r="H291" s="14" t="s">
        <v>1697</v>
      </c>
      <c r="I291" s="17">
        <v>3659817.872374862</v>
      </c>
      <c r="J291" s="14" t="s">
        <v>2</v>
      </c>
      <c r="K291" s="17">
        <v>0</v>
      </c>
      <c r="L291" s="14" t="s">
        <v>1697</v>
      </c>
      <c r="M291" s="17">
        <v>3659817.872374862</v>
      </c>
      <c r="N291" s="14" t="s">
        <v>2</v>
      </c>
      <c r="O291" s="17">
        <v>0</v>
      </c>
      <c r="P291" s="17">
        <v>3618186.939093295</v>
      </c>
      <c r="Q291" s="17">
        <v>3481.1698351622599</v>
      </c>
      <c r="R291" s="17">
        <v>38149.763446404831</v>
      </c>
      <c r="S291" s="18">
        <v>0</v>
      </c>
      <c r="T291" s="14" t="s">
        <v>110</v>
      </c>
      <c r="U291" s="14" t="s">
        <v>138</v>
      </c>
      <c r="V291" s="14" t="s">
        <v>1714</v>
      </c>
      <c r="W291" s="18">
        <v>4.9008472732884609</v>
      </c>
      <c r="X291" s="18">
        <v>1</v>
      </c>
      <c r="Y291" s="14" t="s">
        <v>138</v>
      </c>
      <c r="Z291" s="14" t="s">
        <v>138</v>
      </c>
      <c r="AA291" s="18" t="s">
        <v>138</v>
      </c>
      <c r="AB291" s="18" t="s">
        <v>138</v>
      </c>
      <c r="AC291" s="14" t="s">
        <v>138</v>
      </c>
      <c r="AD291" s="525">
        <v>147025.41819865385</v>
      </c>
      <c r="AE291" s="526">
        <v>119.38</v>
      </c>
      <c r="AF291" s="525">
        <v>3611985.7990214573</v>
      </c>
      <c r="AG291" s="526">
        <v>119.59422000000001</v>
      </c>
      <c r="AH291" s="527">
        <v>20.577300000000001</v>
      </c>
      <c r="AI291" s="525">
        <v>41630.933281567093</v>
      </c>
      <c r="AJ291" s="525">
        <v>38149.763446404831</v>
      </c>
      <c r="AK291" s="525">
        <v>3481.1698351622599</v>
      </c>
      <c r="AL291" s="528">
        <v>56172</v>
      </c>
      <c r="AM291" s="525">
        <v>3659817.872374862</v>
      </c>
      <c r="AN291" s="525">
        <v>0</v>
      </c>
      <c r="AO291" s="529" t="s">
        <v>138</v>
      </c>
      <c r="AP291" s="530">
        <v>0</v>
      </c>
      <c r="AQ291" s="529" t="s">
        <v>1728</v>
      </c>
      <c r="AR291" s="529" t="s">
        <v>138</v>
      </c>
      <c r="AS291" s="529" t="s">
        <v>1731</v>
      </c>
    </row>
    <row r="292" spans="1:45" x14ac:dyDescent="0.15">
      <c r="A292" s="14" t="s">
        <v>114</v>
      </c>
      <c r="B292" s="14" t="s">
        <v>120</v>
      </c>
      <c r="C292" s="14" t="s">
        <v>17</v>
      </c>
      <c r="D292" s="14" t="s">
        <v>294</v>
      </c>
      <c r="E292" s="14" t="s">
        <v>1043</v>
      </c>
      <c r="F292" s="14" t="s">
        <v>1647</v>
      </c>
      <c r="G292" s="14" t="s">
        <v>138</v>
      </c>
      <c r="H292" s="14" t="s">
        <v>1697</v>
      </c>
      <c r="I292" s="17">
        <v>1556011.7070066491</v>
      </c>
      <c r="J292" s="14" t="s">
        <v>2</v>
      </c>
      <c r="K292" s="17">
        <v>0</v>
      </c>
      <c r="L292" s="14" t="s">
        <v>1697</v>
      </c>
      <c r="M292" s="17">
        <v>1556011.7070066491</v>
      </c>
      <c r="N292" s="14" t="s">
        <v>2</v>
      </c>
      <c r="O292" s="17">
        <v>0</v>
      </c>
      <c r="P292" s="17">
        <v>1556011.7070066491</v>
      </c>
      <c r="Q292" s="17">
        <v>0</v>
      </c>
      <c r="R292" s="17">
        <v>0</v>
      </c>
      <c r="S292" s="18">
        <v>0</v>
      </c>
      <c r="T292" s="14" t="s">
        <v>110</v>
      </c>
      <c r="U292" s="14" t="s">
        <v>138</v>
      </c>
      <c r="V292" s="14" t="s">
        <v>1714</v>
      </c>
      <c r="W292" s="18">
        <v>4.9008472732884609</v>
      </c>
      <c r="X292" s="18">
        <v>1</v>
      </c>
      <c r="Y292" s="14" t="s">
        <v>138</v>
      </c>
      <c r="Z292" s="14" t="s">
        <v>138</v>
      </c>
      <c r="AA292" s="18" t="s">
        <v>138</v>
      </c>
      <c r="AB292" s="18" t="s">
        <v>138</v>
      </c>
      <c r="AC292" s="14" t="s">
        <v>138</v>
      </c>
      <c r="AD292" s="525">
        <v>9801.6945465769222</v>
      </c>
      <c r="AE292" s="526">
        <v>94.64</v>
      </c>
      <c r="AF292" s="525">
        <v>1503585.971487046</v>
      </c>
      <c r="AG292" s="526">
        <v>97.944999999999993</v>
      </c>
      <c r="AH292" s="527">
        <v>162.08000000000001</v>
      </c>
      <c r="AI292" s="525">
        <v>0</v>
      </c>
      <c r="AJ292" s="525">
        <v>0</v>
      </c>
      <c r="AK292" s="525">
        <v>0</v>
      </c>
      <c r="AL292" s="528">
        <v>46122</v>
      </c>
      <c r="AM292" s="525">
        <v>1556011.7070066491</v>
      </c>
      <c r="AN292" s="525">
        <v>0</v>
      </c>
      <c r="AO292" s="529" t="s">
        <v>138</v>
      </c>
      <c r="AP292" s="530">
        <v>0</v>
      </c>
      <c r="AQ292" s="529" t="s">
        <v>1728</v>
      </c>
      <c r="AR292" s="529" t="s">
        <v>138</v>
      </c>
      <c r="AS292" s="529" t="s">
        <v>1731</v>
      </c>
    </row>
    <row r="293" spans="1:45" x14ac:dyDescent="0.15">
      <c r="A293" s="14" t="s">
        <v>114</v>
      </c>
      <c r="B293" s="14" t="s">
        <v>120</v>
      </c>
      <c r="C293" s="14" t="s">
        <v>17</v>
      </c>
      <c r="D293" s="14" t="s">
        <v>295</v>
      </c>
      <c r="E293" s="14" t="s">
        <v>1044</v>
      </c>
      <c r="F293" s="14" t="s">
        <v>1648</v>
      </c>
      <c r="G293" s="14" t="s">
        <v>138</v>
      </c>
      <c r="H293" s="14" t="s">
        <v>1697</v>
      </c>
      <c r="I293" s="17">
        <v>769148.42970512854</v>
      </c>
      <c r="J293" s="14" t="s">
        <v>2</v>
      </c>
      <c r="K293" s="17">
        <v>0</v>
      </c>
      <c r="L293" s="14" t="s">
        <v>1697</v>
      </c>
      <c r="M293" s="17">
        <v>769148.42970512854</v>
      </c>
      <c r="N293" s="14" t="s">
        <v>2</v>
      </c>
      <c r="O293" s="17">
        <v>0</v>
      </c>
      <c r="P293" s="17">
        <v>768910.78762084676</v>
      </c>
      <c r="Q293" s="17">
        <v>237.64208428175749</v>
      </c>
      <c r="R293" s="17">
        <v>0</v>
      </c>
      <c r="S293" s="18">
        <v>0</v>
      </c>
      <c r="T293" s="14" t="s">
        <v>110</v>
      </c>
      <c r="U293" s="14" t="s">
        <v>138</v>
      </c>
      <c r="V293" s="14" t="s">
        <v>1714</v>
      </c>
      <c r="W293" s="18">
        <v>4.9008472732884609</v>
      </c>
      <c r="X293" s="18">
        <v>1</v>
      </c>
      <c r="Y293" s="14" t="s">
        <v>138</v>
      </c>
      <c r="Z293" s="14" t="s">
        <v>138</v>
      </c>
      <c r="AA293" s="18" t="s">
        <v>138</v>
      </c>
      <c r="AB293" s="18" t="s">
        <v>138</v>
      </c>
      <c r="AC293" s="14" t="s">
        <v>138</v>
      </c>
      <c r="AD293" s="525">
        <v>4900.8472732884611</v>
      </c>
      <c r="AE293" s="526">
        <v>93.53</v>
      </c>
      <c r="AF293" s="525">
        <v>742936.19905547251</v>
      </c>
      <c r="AG293" s="526">
        <v>96.8</v>
      </c>
      <c r="AH293" s="527">
        <v>162.08000000000001</v>
      </c>
      <c r="AI293" s="525">
        <v>237.64208428175749</v>
      </c>
      <c r="AJ293" s="525">
        <v>0</v>
      </c>
      <c r="AK293" s="525">
        <v>237.64208428175749</v>
      </c>
      <c r="AL293" s="528">
        <v>46433</v>
      </c>
      <c r="AM293" s="525">
        <v>769148.42970512854</v>
      </c>
      <c r="AN293" s="525">
        <v>0</v>
      </c>
      <c r="AO293" s="529" t="s">
        <v>138</v>
      </c>
      <c r="AP293" s="530">
        <v>0</v>
      </c>
      <c r="AQ293" s="529" t="s">
        <v>1728</v>
      </c>
      <c r="AR293" s="529" t="s">
        <v>138</v>
      </c>
      <c r="AS293" s="529" t="s">
        <v>1731</v>
      </c>
    </row>
    <row r="294" spans="1:45" x14ac:dyDescent="0.15">
      <c r="A294" s="14" t="s">
        <v>114</v>
      </c>
      <c r="B294" s="14" t="s">
        <v>120</v>
      </c>
      <c r="C294" s="14" t="s">
        <v>17</v>
      </c>
      <c r="D294" s="14" t="s">
        <v>296</v>
      </c>
      <c r="E294" s="14" t="s">
        <v>1045</v>
      </c>
      <c r="F294" s="14" t="s">
        <v>1648</v>
      </c>
      <c r="G294" s="14" t="s">
        <v>138</v>
      </c>
      <c r="H294" s="14" t="s">
        <v>1697</v>
      </c>
      <c r="I294" s="17">
        <v>768974.98872012692</v>
      </c>
      <c r="J294" s="14" t="s">
        <v>2</v>
      </c>
      <c r="K294" s="17">
        <v>0</v>
      </c>
      <c r="L294" s="14" t="s">
        <v>1697</v>
      </c>
      <c r="M294" s="17">
        <v>768974.98872012692</v>
      </c>
      <c r="N294" s="14" t="s">
        <v>2</v>
      </c>
      <c r="O294" s="17">
        <v>0</v>
      </c>
      <c r="P294" s="17">
        <v>766511.92089751759</v>
      </c>
      <c r="Q294" s="17">
        <v>2463.0678226093146</v>
      </c>
      <c r="R294" s="17">
        <v>0</v>
      </c>
      <c r="S294" s="18">
        <v>0</v>
      </c>
      <c r="T294" s="14" t="s">
        <v>110</v>
      </c>
      <c r="U294" s="14" t="s">
        <v>138</v>
      </c>
      <c r="V294" s="14" t="s">
        <v>1714</v>
      </c>
      <c r="W294" s="18">
        <v>4.9008472732884609</v>
      </c>
      <c r="X294" s="18">
        <v>1</v>
      </c>
      <c r="Y294" s="14" t="s">
        <v>138</v>
      </c>
      <c r="Z294" s="14" t="s">
        <v>138</v>
      </c>
      <c r="AA294" s="18" t="s">
        <v>138</v>
      </c>
      <c r="AB294" s="18" t="s">
        <v>138</v>
      </c>
      <c r="AC294" s="14" t="s">
        <v>138</v>
      </c>
      <c r="AD294" s="525">
        <v>4900.8472732884611</v>
      </c>
      <c r="AE294" s="526">
        <v>93.12</v>
      </c>
      <c r="AF294" s="525">
        <v>739679.48802542686</v>
      </c>
      <c r="AG294" s="526">
        <v>96.498000000000005</v>
      </c>
      <c r="AH294" s="527">
        <v>162.08000000000001</v>
      </c>
      <c r="AI294" s="525">
        <v>2463.0678226093146</v>
      </c>
      <c r="AJ294" s="525">
        <v>0</v>
      </c>
      <c r="AK294" s="525">
        <v>2463.0678226093146</v>
      </c>
      <c r="AL294" s="528">
        <v>46614</v>
      </c>
      <c r="AM294" s="525">
        <v>768974.98872012692</v>
      </c>
      <c r="AN294" s="525">
        <v>0</v>
      </c>
      <c r="AO294" s="529" t="s">
        <v>138</v>
      </c>
      <c r="AP294" s="530">
        <v>0</v>
      </c>
      <c r="AQ294" s="529" t="s">
        <v>1728</v>
      </c>
      <c r="AR294" s="529" t="s">
        <v>138</v>
      </c>
      <c r="AS294" s="529" t="s">
        <v>1731</v>
      </c>
    </row>
    <row r="295" spans="1:45" x14ac:dyDescent="0.15">
      <c r="A295" s="14" t="s">
        <v>114</v>
      </c>
      <c r="B295" s="14" t="s">
        <v>120</v>
      </c>
      <c r="C295" s="14" t="s">
        <v>17</v>
      </c>
      <c r="D295" s="14" t="s">
        <v>297</v>
      </c>
      <c r="E295" s="14" t="s">
        <v>1046</v>
      </c>
      <c r="F295" s="14" t="s">
        <v>1648</v>
      </c>
      <c r="G295" s="14" t="s">
        <v>138</v>
      </c>
      <c r="H295" s="14" t="s">
        <v>1697</v>
      </c>
      <c r="I295" s="17">
        <v>9564900.7009412255</v>
      </c>
      <c r="J295" s="14" t="s">
        <v>2</v>
      </c>
      <c r="K295" s="17">
        <v>0</v>
      </c>
      <c r="L295" s="14" t="s">
        <v>1697</v>
      </c>
      <c r="M295" s="17">
        <v>9564900.7009412255</v>
      </c>
      <c r="N295" s="14" t="s">
        <v>2</v>
      </c>
      <c r="O295" s="17">
        <v>0</v>
      </c>
      <c r="P295" s="17">
        <v>9564900.7009412255</v>
      </c>
      <c r="Q295" s="17">
        <v>0</v>
      </c>
      <c r="R295" s="17">
        <v>0</v>
      </c>
      <c r="S295" s="18">
        <v>0</v>
      </c>
      <c r="T295" s="14" t="s">
        <v>110</v>
      </c>
      <c r="U295" s="14" t="s">
        <v>138</v>
      </c>
      <c r="V295" s="14" t="s">
        <v>1714</v>
      </c>
      <c r="W295" s="18">
        <v>4.9008472732884609</v>
      </c>
      <c r="X295" s="18">
        <v>1</v>
      </c>
      <c r="Y295" s="14" t="s">
        <v>138</v>
      </c>
      <c r="Z295" s="14" t="s">
        <v>138</v>
      </c>
      <c r="AA295" s="18" t="s">
        <v>138</v>
      </c>
      <c r="AB295" s="18" t="s">
        <v>138</v>
      </c>
      <c r="AC295" s="14" t="s">
        <v>138</v>
      </c>
      <c r="AD295" s="525">
        <v>53909.320006173075</v>
      </c>
      <c r="AE295" s="526">
        <v>109.46</v>
      </c>
      <c r="AF295" s="525">
        <v>9564376.4573084023</v>
      </c>
      <c r="AG295" s="526">
        <v>109.468</v>
      </c>
      <c r="AH295" s="527">
        <v>162.08000000000001</v>
      </c>
      <c r="AI295" s="525">
        <v>0</v>
      </c>
      <c r="AJ295" s="525">
        <v>0</v>
      </c>
      <c r="AK295" s="525">
        <v>0</v>
      </c>
      <c r="AL295" s="528">
        <v>46756</v>
      </c>
      <c r="AM295" s="525">
        <v>9564900.7009412255</v>
      </c>
      <c r="AN295" s="525">
        <v>0</v>
      </c>
      <c r="AO295" s="529" t="s">
        <v>138</v>
      </c>
      <c r="AP295" s="530">
        <v>0</v>
      </c>
      <c r="AQ295" s="529" t="s">
        <v>1728</v>
      </c>
      <c r="AR295" s="529" t="s">
        <v>138</v>
      </c>
      <c r="AS295" s="529" t="s">
        <v>1731</v>
      </c>
    </row>
    <row r="296" spans="1:45" x14ac:dyDescent="0.15">
      <c r="A296" s="14" t="s">
        <v>114</v>
      </c>
      <c r="B296" s="14" t="s">
        <v>120</v>
      </c>
      <c r="C296" s="14" t="s">
        <v>17</v>
      </c>
      <c r="D296" s="14" t="s">
        <v>298</v>
      </c>
      <c r="E296" s="14" t="s">
        <v>1047</v>
      </c>
      <c r="F296" s="14" t="s">
        <v>1648</v>
      </c>
      <c r="G296" s="14" t="s">
        <v>138</v>
      </c>
      <c r="H296" s="14" t="s">
        <v>1697</v>
      </c>
      <c r="I296" s="17">
        <v>760529.35861406883</v>
      </c>
      <c r="J296" s="14" t="s">
        <v>2</v>
      </c>
      <c r="K296" s="17">
        <v>0</v>
      </c>
      <c r="L296" s="14" t="s">
        <v>1697</v>
      </c>
      <c r="M296" s="17">
        <v>760529.35861406883</v>
      </c>
      <c r="N296" s="14" t="s">
        <v>2</v>
      </c>
      <c r="O296" s="17">
        <v>0</v>
      </c>
      <c r="P296" s="17">
        <v>760054.02543703257</v>
      </c>
      <c r="Q296" s="17">
        <v>475.33317703624783</v>
      </c>
      <c r="R296" s="17">
        <v>0</v>
      </c>
      <c r="S296" s="18">
        <v>0</v>
      </c>
      <c r="T296" s="14" t="s">
        <v>110</v>
      </c>
      <c r="U296" s="14" t="s">
        <v>138</v>
      </c>
      <c r="V296" s="14" t="s">
        <v>1714</v>
      </c>
      <c r="W296" s="18">
        <v>4.9008472732884609</v>
      </c>
      <c r="X296" s="18">
        <v>1</v>
      </c>
      <c r="Y296" s="14" t="s">
        <v>138</v>
      </c>
      <c r="Z296" s="14" t="s">
        <v>138</v>
      </c>
      <c r="AA296" s="18" t="s">
        <v>138</v>
      </c>
      <c r="AB296" s="18" t="s">
        <v>138</v>
      </c>
      <c r="AC296" s="14" t="s">
        <v>138</v>
      </c>
      <c r="AD296" s="525">
        <v>4900.8472732884611</v>
      </c>
      <c r="AE296" s="526">
        <v>92.63</v>
      </c>
      <c r="AF296" s="525">
        <v>735795.22350203653</v>
      </c>
      <c r="AG296" s="526">
        <v>95.685000000000002</v>
      </c>
      <c r="AH296" s="527">
        <v>162.08000000000001</v>
      </c>
      <c r="AI296" s="525">
        <v>475.33317703624783</v>
      </c>
      <c r="AJ296" s="525">
        <v>0</v>
      </c>
      <c r="AK296" s="525">
        <v>475.33317703624783</v>
      </c>
      <c r="AL296" s="528">
        <v>46798</v>
      </c>
      <c r="AM296" s="525">
        <v>760529.35861406883</v>
      </c>
      <c r="AN296" s="525">
        <v>0</v>
      </c>
      <c r="AO296" s="529" t="s">
        <v>138</v>
      </c>
      <c r="AP296" s="530">
        <v>0</v>
      </c>
      <c r="AQ296" s="529" t="s">
        <v>1728</v>
      </c>
      <c r="AR296" s="529" t="s">
        <v>138</v>
      </c>
      <c r="AS296" s="529" t="s">
        <v>1731</v>
      </c>
    </row>
    <row r="297" spans="1:45" x14ac:dyDescent="0.15">
      <c r="A297" s="14" t="s">
        <v>114</v>
      </c>
      <c r="B297" s="14" t="s">
        <v>120</v>
      </c>
      <c r="C297" s="14" t="s">
        <v>17</v>
      </c>
      <c r="D297" s="14" t="s">
        <v>299</v>
      </c>
      <c r="E297" s="14" t="s">
        <v>1048</v>
      </c>
      <c r="F297" s="14" t="s">
        <v>1648</v>
      </c>
      <c r="G297" s="14" t="s">
        <v>138</v>
      </c>
      <c r="H297" s="14" t="s">
        <v>1697</v>
      </c>
      <c r="I297" s="17">
        <v>748067.92524380551</v>
      </c>
      <c r="J297" s="14" t="s">
        <v>2</v>
      </c>
      <c r="K297" s="17">
        <v>0</v>
      </c>
      <c r="L297" s="14" t="s">
        <v>1697</v>
      </c>
      <c r="M297" s="17">
        <v>748067.92524380551</v>
      </c>
      <c r="N297" s="14" t="s">
        <v>2</v>
      </c>
      <c r="O297" s="17">
        <v>0</v>
      </c>
      <c r="P297" s="17">
        <v>746836.39133250085</v>
      </c>
      <c r="Q297" s="17">
        <v>1231.5339113046573</v>
      </c>
      <c r="R297" s="17">
        <v>0</v>
      </c>
      <c r="S297" s="18">
        <v>0</v>
      </c>
      <c r="T297" s="14" t="s">
        <v>110</v>
      </c>
      <c r="U297" s="14" t="s">
        <v>138</v>
      </c>
      <c r="V297" s="14" t="s">
        <v>1714</v>
      </c>
      <c r="W297" s="18">
        <v>4.9008472732884609</v>
      </c>
      <c r="X297" s="18">
        <v>1</v>
      </c>
      <c r="Y297" s="14" t="s">
        <v>138</v>
      </c>
      <c r="Z297" s="14" t="s">
        <v>138</v>
      </c>
      <c r="AA297" s="18" t="s">
        <v>138</v>
      </c>
      <c r="AB297" s="18" t="s">
        <v>138</v>
      </c>
      <c r="AC297" s="14" t="s">
        <v>138</v>
      </c>
      <c r="AD297" s="525">
        <v>4900.8472732884611</v>
      </c>
      <c r="AE297" s="526">
        <v>90.89</v>
      </c>
      <c r="AF297" s="525">
        <v>721981.8424029639</v>
      </c>
      <c r="AG297" s="526">
        <v>94.021000000000001</v>
      </c>
      <c r="AH297" s="527">
        <v>162.08000000000001</v>
      </c>
      <c r="AI297" s="525">
        <v>1231.5339113046573</v>
      </c>
      <c r="AJ297" s="525">
        <v>0</v>
      </c>
      <c r="AK297" s="525">
        <v>1231.5339113046573</v>
      </c>
      <c r="AL297" s="528">
        <v>46980</v>
      </c>
      <c r="AM297" s="525">
        <v>748067.92524380551</v>
      </c>
      <c r="AN297" s="525">
        <v>0</v>
      </c>
      <c r="AO297" s="529" t="s">
        <v>138</v>
      </c>
      <c r="AP297" s="530">
        <v>0</v>
      </c>
      <c r="AQ297" s="529" t="s">
        <v>1728</v>
      </c>
      <c r="AR297" s="529" t="s">
        <v>138</v>
      </c>
      <c r="AS297" s="529" t="s">
        <v>1731</v>
      </c>
    </row>
    <row r="298" spans="1:45" x14ac:dyDescent="0.15">
      <c r="A298" s="14" t="s">
        <v>114</v>
      </c>
      <c r="B298" s="14" t="s">
        <v>120</v>
      </c>
      <c r="C298" s="14" t="s">
        <v>17</v>
      </c>
      <c r="D298" s="14" t="s">
        <v>300</v>
      </c>
      <c r="E298" s="14" t="s">
        <v>1049</v>
      </c>
      <c r="F298" s="14" t="s">
        <v>1647</v>
      </c>
      <c r="G298" s="14" t="s">
        <v>138</v>
      </c>
      <c r="H298" s="14" t="s">
        <v>1697</v>
      </c>
      <c r="I298" s="17">
        <v>59880602.891605347</v>
      </c>
      <c r="J298" s="14" t="s">
        <v>2</v>
      </c>
      <c r="K298" s="17">
        <v>0</v>
      </c>
      <c r="L298" s="14" t="s">
        <v>1697</v>
      </c>
      <c r="M298" s="17">
        <v>59880602.891605347</v>
      </c>
      <c r="N298" s="14" t="s">
        <v>2</v>
      </c>
      <c r="O298" s="17">
        <v>0</v>
      </c>
      <c r="P298" s="17">
        <v>59250613.089064263</v>
      </c>
      <c r="Q298" s="17">
        <v>629989.80254108459</v>
      </c>
      <c r="R298" s="17">
        <v>0</v>
      </c>
      <c r="S298" s="18">
        <v>0</v>
      </c>
      <c r="T298" s="14" t="s">
        <v>110</v>
      </c>
      <c r="U298" s="14" t="s">
        <v>138</v>
      </c>
      <c r="V298" s="14" t="s">
        <v>1714</v>
      </c>
      <c r="W298" s="18">
        <v>4.9008472732884609</v>
      </c>
      <c r="X298" s="18">
        <v>1</v>
      </c>
      <c r="Y298" s="14" t="s">
        <v>138</v>
      </c>
      <c r="Z298" s="14" t="s">
        <v>138</v>
      </c>
      <c r="AA298" s="18" t="s">
        <v>138</v>
      </c>
      <c r="AB298" s="18" t="s">
        <v>138</v>
      </c>
      <c r="AC298" s="14" t="s">
        <v>138</v>
      </c>
      <c r="AD298" s="525">
        <v>362662.69822334615</v>
      </c>
      <c r="AE298" s="526">
        <v>99.92</v>
      </c>
      <c r="AF298" s="525">
        <v>58733345.81233412</v>
      </c>
      <c r="AG298" s="526">
        <v>100.8</v>
      </c>
      <c r="AH298" s="527">
        <v>162.08000000000001</v>
      </c>
      <c r="AI298" s="525">
        <v>629989.80254108459</v>
      </c>
      <c r="AJ298" s="525">
        <v>0</v>
      </c>
      <c r="AK298" s="525">
        <v>629989.80254108459</v>
      </c>
      <c r="AL298" s="528">
        <v>47045</v>
      </c>
      <c r="AM298" s="525">
        <v>59880602.891605347</v>
      </c>
      <c r="AN298" s="525">
        <v>0</v>
      </c>
      <c r="AO298" s="529" t="s">
        <v>138</v>
      </c>
      <c r="AP298" s="530">
        <v>0</v>
      </c>
      <c r="AQ298" s="529" t="s">
        <v>1728</v>
      </c>
      <c r="AR298" s="529" t="s">
        <v>138</v>
      </c>
      <c r="AS298" s="529" t="s">
        <v>1731</v>
      </c>
    </row>
    <row r="299" spans="1:45" x14ac:dyDescent="0.15">
      <c r="A299" s="14" t="s">
        <v>114</v>
      </c>
      <c r="B299" s="14" t="s">
        <v>120</v>
      </c>
      <c r="C299" s="14" t="s">
        <v>17</v>
      </c>
      <c r="D299" s="14" t="s">
        <v>300</v>
      </c>
      <c r="E299" s="14" t="s">
        <v>1049</v>
      </c>
      <c r="F299" s="14" t="s">
        <v>1647</v>
      </c>
      <c r="G299" s="14" t="s">
        <v>138</v>
      </c>
      <c r="H299" s="14" t="s">
        <v>1697</v>
      </c>
      <c r="I299" s="17">
        <v>8496571.8650232572</v>
      </c>
      <c r="J299" s="14" t="s">
        <v>2</v>
      </c>
      <c r="K299" s="17">
        <v>0</v>
      </c>
      <c r="L299" s="14" t="s">
        <v>1697</v>
      </c>
      <c r="M299" s="17">
        <v>8496571.8650232572</v>
      </c>
      <c r="N299" s="14" t="s">
        <v>2</v>
      </c>
      <c r="O299" s="17">
        <v>0</v>
      </c>
      <c r="P299" s="17">
        <v>8407181.5869618207</v>
      </c>
      <c r="Q299" s="17">
        <v>66905.386805479415</v>
      </c>
      <c r="R299" s="17">
        <v>22484.891255956529</v>
      </c>
      <c r="S299" s="18">
        <v>0</v>
      </c>
      <c r="T299" s="14" t="s">
        <v>110</v>
      </c>
      <c r="U299" s="14" t="s">
        <v>138</v>
      </c>
      <c r="V299" s="14" t="s">
        <v>1714</v>
      </c>
      <c r="W299" s="18">
        <v>4.9008472732884609</v>
      </c>
      <c r="X299" s="18">
        <v>1</v>
      </c>
      <c r="Y299" s="14" t="s">
        <v>138</v>
      </c>
      <c r="Z299" s="14" t="s">
        <v>138</v>
      </c>
      <c r="AA299" s="18" t="s">
        <v>138</v>
      </c>
      <c r="AB299" s="18" t="s">
        <v>138</v>
      </c>
      <c r="AC299" s="14" t="s">
        <v>138</v>
      </c>
      <c r="AD299" s="525">
        <v>51458.89636952884</v>
      </c>
      <c r="AE299" s="526">
        <v>101.54</v>
      </c>
      <c r="AF299" s="525">
        <v>8468984.35861177</v>
      </c>
      <c r="AG299" s="526">
        <v>100.8</v>
      </c>
      <c r="AH299" s="527">
        <v>162.08000000000001</v>
      </c>
      <c r="AI299" s="525">
        <v>89390.278061435936</v>
      </c>
      <c r="AJ299" s="525">
        <v>22484.891255956529</v>
      </c>
      <c r="AK299" s="525">
        <v>66905.386805479415</v>
      </c>
      <c r="AL299" s="528">
        <v>47045</v>
      </c>
      <c r="AM299" s="525">
        <v>8496571.8650232572</v>
      </c>
      <c r="AN299" s="525">
        <v>0</v>
      </c>
      <c r="AO299" s="529" t="s">
        <v>138</v>
      </c>
      <c r="AP299" s="530">
        <v>0</v>
      </c>
      <c r="AQ299" s="529" t="s">
        <v>1728</v>
      </c>
      <c r="AR299" s="529" t="s">
        <v>138</v>
      </c>
      <c r="AS299" s="529" t="s">
        <v>1731</v>
      </c>
    </row>
    <row r="300" spans="1:45" x14ac:dyDescent="0.15">
      <c r="A300" s="14" t="s">
        <v>114</v>
      </c>
      <c r="B300" s="14" t="s">
        <v>120</v>
      </c>
      <c r="C300" s="14" t="s">
        <v>17</v>
      </c>
      <c r="D300" s="14" t="s">
        <v>300</v>
      </c>
      <c r="E300" s="14" t="s">
        <v>1049</v>
      </c>
      <c r="F300" s="14" t="s">
        <v>1647</v>
      </c>
      <c r="G300" s="14" t="s">
        <v>138</v>
      </c>
      <c r="H300" s="14" t="s">
        <v>1697</v>
      </c>
      <c r="I300" s="17">
        <v>4045986.8474343908</v>
      </c>
      <c r="J300" s="14" t="s">
        <v>2</v>
      </c>
      <c r="K300" s="17">
        <v>0</v>
      </c>
      <c r="L300" s="14" t="s">
        <v>1697</v>
      </c>
      <c r="M300" s="17">
        <v>4045986.8474343908</v>
      </c>
      <c r="N300" s="14" t="s">
        <v>2</v>
      </c>
      <c r="O300" s="17">
        <v>0</v>
      </c>
      <c r="P300" s="17">
        <v>4003419.8033151529</v>
      </c>
      <c r="Q300" s="17">
        <v>1305.4876966585803</v>
      </c>
      <c r="R300" s="17">
        <v>41261.556422579342</v>
      </c>
      <c r="S300" s="18">
        <v>0</v>
      </c>
      <c r="T300" s="14" t="s">
        <v>110</v>
      </c>
      <c r="U300" s="14" t="s">
        <v>138</v>
      </c>
      <c r="V300" s="14" t="s">
        <v>1714</v>
      </c>
      <c r="W300" s="18">
        <v>4.9008472732884609</v>
      </c>
      <c r="X300" s="18">
        <v>1</v>
      </c>
      <c r="Y300" s="14" t="s">
        <v>138</v>
      </c>
      <c r="Z300" s="14" t="s">
        <v>138</v>
      </c>
      <c r="AA300" s="18" t="s">
        <v>138</v>
      </c>
      <c r="AB300" s="18" t="s">
        <v>138</v>
      </c>
      <c r="AC300" s="14" t="s">
        <v>138</v>
      </c>
      <c r="AD300" s="525">
        <v>24504.236366442306</v>
      </c>
      <c r="AE300" s="526">
        <v>100.44</v>
      </c>
      <c r="AF300" s="525">
        <v>3989241.0150433835</v>
      </c>
      <c r="AG300" s="526">
        <v>100.8</v>
      </c>
      <c r="AH300" s="527">
        <v>162.08000000000001</v>
      </c>
      <c r="AI300" s="525">
        <v>42567.044119237922</v>
      </c>
      <c r="AJ300" s="525">
        <v>41261.556422579342</v>
      </c>
      <c r="AK300" s="525">
        <v>1305.4876966585803</v>
      </c>
      <c r="AL300" s="528">
        <v>47045</v>
      </c>
      <c r="AM300" s="525">
        <v>4045986.8474343908</v>
      </c>
      <c r="AN300" s="525">
        <v>0</v>
      </c>
      <c r="AO300" s="529" t="s">
        <v>138</v>
      </c>
      <c r="AP300" s="530">
        <v>0</v>
      </c>
      <c r="AQ300" s="529" t="s">
        <v>1728</v>
      </c>
      <c r="AR300" s="529" t="s">
        <v>138</v>
      </c>
      <c r="AS300" s="529" t="s">
        <v>1731</v>
      </c>
    </row>
    <row r="301" spans="1:45" x14ac:dyDescent="0.15">
      <c r="A301" s="14" t="s">
        <v>114</v>
      </c>
      <c r="B301" s="14" t="s">
        <v>120</v>
      </c>
      <c r="C301" s="14" t="s">
        <v>17</v>
      </c>
      <c r="D301" s="14" t="s">
        <v>301</v>
      </c>
      <c r="E301" s="14" t="s">
        <v>1050</v>
      </c>
      <c r="F301" s="14" t="s">
        <v>1648</v>
      </c>
      <c r="G301" s="14" t="s">
        <v>138</v>
      </c>
      <c r="H301" s="14" t="s">
        <v>1697</v>
      </c>
      <c r="I301" s="17">
        <v>736176.46041142568</v>
      </c>
      <c r="J301" s="14" t="s">
        <v>2</v>
      </c>
      <c r="K301" s="17">
        <v>0</v>
      </c>
      <c r="L301" s="14" t="s">
        <v>1697</v>
      </c>
      <c r="M301" s="17">
        <v>736176.46041142568</v>
      </c>
      <c r="N301" s="14" t="s">
        <v>2</v>
      </c>
      <c r="O301" s="17">
        <v>0</v>
      </c>
      <c r="P301" s="17">
        <v>736176.46041142568</v>
      </c>
      <c r="Q301" s="17">
        <v>0</v>
      </c>
      <c r="R301" s="17">
        <v>0</v>
      </c>
      <c r="S301" s="18">
        <v>0</v>
      </c>
      <c r="T301" s="14" t="s">
        <v>110</v>
      </c>
      <c r="U301" s="14" t="s">
        <v>138</v>
      </c>
      <c r="V301" s="14" t="s">
        <v>1714</v>
      </c>
      <c r="W301" s="18">
        <v>4.9008472732884609</v>
      </c>
      <c r="X301" s="18">
        <v>1</v>
      </c>
      <c r="Y301" s="14" t="s">
        <v>138</v>
      </c>
      <c r="Z301" s="14" t="s">
        <v>138</v>
      </c>
      <c r="AA301" s="18" t="s">
        <v>138</v>
      </c>
      <c r="AB301" s="18" t="s">
        <v>138</v>
      </c>
      <c r="AC301" s="14" t="s">
        <v>138</v>
      </c>
      <c r="AD301" s="525">
        <v>4900.8472732884611</v>
      </c>
      <c r="AE301" s="526">
        <v>89.36</v>
      </c>
      <c r="AF301" s="525">
        <v>709884.14991732407</v>
      </c>
      <c r="AG301" s="526">
        <v>92.679000000000002</v>
      </c>
      <c r="AH301" s="527">
        <v>162.08000000000001</v>
      </c>
      <c r="AI301" s="525">
        <v>0</v>
      </c>
      <c r="AJ301" s="525">
        <v>0</v>
      </c>
      <c r="AK301" s="525">
        <v>0</v>
      </c>
      <c r="AL301" s="528">
        <v>47072</v>
      </c>
      <c r="AM301" s="525">
        <v>736176.46041142568</v>
      </c>
      <c r="AN301" s="525">
        <v>0</v>
      </c>
      <c r="AO301" s="529" t="s">
        <v>138</v>
      </c>
      <c r="AP301" s="530">
        <v>0</v>
      </c>
      <c r="AQ301" s="529" t="s">
        <v>1728</v>
      </c>
      <c r="AR301" s="529" t="s">
        <v>138</v>
      </c>
      <c r="AS301" s="529" t="s">
        <v>1731</v>
      </c>
    </row>
    <row r="302" spans="1:45" x14ac:dyDescent="0.15">
      <c r="A302" s="14" t="s">
        <v>114</v>
      </c>
      <c r="B302" s="14" t="s">
        <v>120</v>
      </c>
      <c r="C302" s="14" t="s">
        <v>17</v>
      </c>
      <c r="D302" s="14" t="s">
        <v>302</v>
      </c>
      <c r="E302" s="14" t="s">
        <v>1051</v>
      </c>
      <c r="F302" s="14" t="s">
        <v>1648</v>
      </c>
      <c r="G302" s="14" t="s">
        <v>138</v>
      </c>
      <c r="H302" s="14" t="s">
        <v>1697</v>
      </c>
      <c r="I302" s="17">
        <v>738884.47258075397</v>
      </c>
      <c r="J302" s="14" t="s">
        <v>2</v>
      </c>
      <c r="K302" s="17">
        <v>0</v>
      </c>
      <c r="L302" s="14" t="s">
        <v>1697</v>
      </c>
      <c r="M302" s="17">
        <v>738884.47258075397</v>
      </c>
      <c r="N302" s="14" t="s">
        <v>2</v>
      </c>
      <c r="O302" s="17">
        <v>0</v>
      </c>
      <c r="P302" s="17">
        <v>738646.83049647219</v>
      </c>
      <c r="Q302" s="17">
        <v>237.64208428175749</v>
      </c>
      <c r="R302" s="17">
        <v>0</v>
      </c>
      <c r="S302" s="18">
        <v>0</v>
      </c>
      <c r="T302" s="14" t="s">
        <v>110</v>
      </c>
      <c r="U302" s="14" t="s">
        <v>138</v>
      </c>
      <c r="V302" s="14" t="s">
        <v>1714</v>
      </c>
      <c r="W302" s="18">
        <v>4.9008472732884609</v>
      </c>
      <c r="X302" s="18">
        <v>1</v>
      </c>
      <c r="Y302" s="14" t="s">
        <v>138</v>
      </c>
      <c r="Z302" s="14" t="s">
        <v>138</v>
      </c>
      <c r="AA302" s="18" t="s">
        <v>138</v>
      </c>
      <c r="AB302" s="18" t="s">
        <v>138</v>
      </c>
      <c r="AC302" s="14" t="s">
        <v>138</v>
      </c>
      <c r="AD302" s="525">
        <v>4900.8472732884611</v>
      </c>
      <c r="AE302" s="526">
        <v>90.03</v>
      </c>
      <c r="AF302" s="525">
        <v>715166.43013389257</v>
      </c>
      <c r="AG302" s="526">
        <v>92.99</v>
      </c>
      <c r="AH302" s="527">
        <v>162.08000000000001</v>
      </c>
      <c r="AI302" s="525">
        <v>237.64208428175749</v>
      </c>
      <c r="AJ302" s="525">
        <v>0</v>
      </c>
      <c r="AK302" s="525">
        <v>237.64208428175749</v>
      </c>
      <c r="AL302" s="528">
        <v>47164</v>
      </c>
      <c r="AM302" s="525">
        <v>738884.47258075397</v>
      </c>
      <c r="AN302" s="525">
        <v>0</v>
      </c>
      <c r="AO302" s="529" t="s">
        <v>138</v>
      </c>
      <c r="AP302" s="530">
        <v>0</v>
      </c>
      <c r="AQ302" s="529" t="s">
        <v>1728</v>
      </c>
      <c r="AR302" s="529" t="s">
        <v>138</v>
      </c>
      <c r="AS302" s="529" t="s">
        <v>1731</v>
      </c>
    </row>
    <row r="303" spans="1:45" x14ac:dyDescent="0.15">
      <c r="A303" s="14" t="s">
        <v>114</v>
      </c>
      <c r="B303" s="14" t="s">
        <v>120</v>
      </c>
      <c r="C303" s="14" t="s">
        <v>17</v>
      </c>
      <c r="D303" s="14" t="s">
        <v>303</v>
      </c>
      <c r="E303" s="14" t="s">
        <v>1052</v>
      </c>
      <c r="F303" s="14" t="s">
        <v>1647</v>
      </c>
      <c r="G303" s="14" t="s">
        <v>138</v>
      </c>
      <c r="H303" s="14" t="s">
        <v>1697</v>
      </c>
      <c r="I303" s="17">
        <v>16616534.396686733</v>
      </c>
      <c r="J303" s="14" t="s">
        <v>2</v>
      </c>
      <c r="K303" s="17">
        <v>0</v>
      </c>
      <c r="L303" s="14" t="s">
        <v>1697</v>
      </c>
      <c r="M303" s="17">
        <v>16616534.396686733</v>
      </c>
      <c r="N303" s="14" t="s">
        <v>2</v>
      </c>
      <c r="O303" s="17">
        <v>0</v>
      </c>
      <c r="P303" s="17">
        <v>16206403.365994606</v>
      </c>
      <c r="Q303" s="17">
        <v>42157.431304136473</v>
      </c>
      <c r="R303" s="17">
        <v>367973.59938799066</v>
      </c>
      <c r="S303" s="18">
        <v>0</v>
      </c>
      <c r="T303" s="14" t="s">
        <v>110</v>
      </c>
      <c r="U303" s="14" t="s">
        <v>138</v>
      </c>
      <c r="V303" s="14" t="s">
        <v>1714</v>
      </c>
      <c r="W303" s="18">
        <v>4.9008472732884609</v>
      </c>
      <c r="X303" s="18">
        <v>1</v>
      </c>
      <c r="Y303" s="14" t="s">
        <v>138</v>
      </c>
      <c r="Z303" s="14" t="s">
        <v>138</v>
      </c>
      <c r="AA303" s="18" t="s">
        <v>138</v>
      </c>
      <c r="AB303" s="18" t="s">
        <v>138</v>
      </c>
      <c r="AC303" s="14" t="s">
        <v>138</v>
      </c>
      <c r="AD303" s="525">
        <v>100467.36910241346</v>
      </c>
      <c r="AE303" s="526">
        <v>100.03</v>
      </c>
      <c r="AF303" s="525">
        <v>16289613.332585117</v>
      </c>
      <c r="AG303" s="526">
        <v>99.525000000000006</v>
      </c>
      <c r="AH303" s="527">
        <v>162.08000000000001</v>
      </c>
      <c r="AI303" s="525">
        <v>410131.03069212713</v>
      </c>
      <c r="AJ303" s="525">
        <v>367973.59938799066</v>
      </c>
      <c r="AK303" s="525">
        <v>42157.431304136473</v>
      </c>
      <c r="AL303" s="528">
        <v>47220</v>
      </c>
      <c r="AM303" s="525">
        <v>16616534.396686733</v>
      </c>
      <c r="AN303" s="525">
        <v>0</v>
      </c>
      <c r="AO303" s="529" t="s">
        <v>138</v>
      </c>
      <c r="AP303" s="530">
        <v>0</v>
      </c>
      <c r="AQ303" s="529" t="s">
        <v>1728</v>
      </c>
      <c r="AR303" s="529" t="s">
        <v>138</v>
      </c>
      <c r="AS303" s="529" t="s">
        <v>1731</v>
      </c>
    </row>
    <row r="304" spans="1:45" x14ac:dyDescent="0.15">
      <c r="A304" s="14" t="s">
        <v>114</v>
      </c>
      <c r="B304" s="14" t="s">
        <v>120</v>
      </c>
      <c r="C304" s="14" t="s">
        <v>17</v>
      </c>
      <c r="D304" s="14" t="s">
        <v>304</v>
      </c>
      <c r="E304" s="14" t="s">
        <v>1053</v>
      </c>
      <c r="F304" s="14" t="s">
        <v>1648</v>
      </c>
      <c r="G304" s="14" t="s">
        <v>138</v>
      </c>
      <c r="H304" s="14" t="s">
        <v>1697</v>
      </c>
      <c r="I304" s="17">
        <v>278199677.3660273</v>
      </c>
      <c r="J304" s="14" t="s">
        <v>2</v>
      </c>
      <c r="K304" s="17">
        <v>0</v>
      </c>
      <c r="L304" s="14" t="s">
        <v>1697</v>
      </c>
      <c r="M304" s="17">
        <v>278199677.3660273</v>
      </c>
      <c r="N304" s="14" t="s">
        <v>2</v>
      </c>
      <c r="O304" s="17">
        <v>0</v>
      </c>
      <c r="P304" s="17">
        <v>274758327.9931469</v>
      </c>
      <c r="Q304" s="17">
        <v>3441349.3728803908</v>
      </c>
      <c r="R304" s="17">
        <v>0</v>
      </c>
      <c r="S304" s="18">
        <v>0</v>
      </c>
      <c r="T304" s="14" t="s">
        <v>110</v>
      </c>
      <c r="U304" s="14" t="s">
        <v>138</v>
      </c>
      <c r="V304" s="14" t="s">
        <v>1714</v>
      </c>
      <c r="W304" s="18">
        <v>4.9008472732884609</v>
      </c>
      <c r="X304" s="18">
        <v>1</v>
      </c>
      <c r="Y304" s="14" t="s">
        <v>138</v>
      </c>
      <c r="Z304" s="14" t="s">
        <v>138</v>
      </c>
      <c r="AA304" s="18" t="s">
        <v>138</v>
      </c>
      <c r="AB304" s="18" t="s">
        <v>138</v>
      </c>
      <c r="AC304" s="14" t="s">
        <v>138</v>
      </c>
      <c r="AD304" s="525">
        <v>1441829.2678014652</v>
      </c>
      <c r="AE304" s="526">
        <v>119.55</v>
      </c>
      <c r="AF304" s="525">
        <v>279378412.63634336</v>
      </c>
      <c r="AG304" s="526">
        <v>117.57299999999999</v>
      </c>
      <c r="AH304" s="527">
        <v>162.08000000000001</v>
      </c>
      <c r="AI304" s="525">
        <v>3441349.3728803908</v>
      </c>
      <c r="AJ304" s="525">
        <v>0</v>
      </c>
      <c r="AK304" s="525">
        <v>3441349.3728803908</v>
      </c>
      <c r="AL304" s="528">
        <v>47487</v>
      </c>
      <c r="AM304" s="525">
        <v>278199677.3660273</v>
      </c>
      <c r="AN304" s="525">
        <v>0</v>
      </c>
      <c r="AO304" s="529" t="s">
        <v>138</v>
      </c>
      <c r="AP304" s="530">
        <v>0</v>
      </c>
      <c r="AQ304" s="529" t="s">
        <v>1728</v>
      </c>
      <c r="AR304" s="529" t="s">
        <v>138</v>
      </c>
      <c r="AS304" s="529" t="s">
        <v>1731</v>
      </c>
    </row>
    <row r="305" spans="1:45" x14ac:dyDescent="0.15">
      <c r="A305" s="14" t="s">
        <v>114</v>
      </c>
      <c r="B305" s="14" t="s">
        <v>120</v>
      </c>
      <c r="C305" s="14" t="s">
        <v>17</v>
      </c>
      <c r="D305" s="14" t="s">
        <v>304</v>
      </c>
      <c r="E305" s="14" t="s">
        <v>1053</v>
      </c>
      <c r="F305" s="14" t="s">
        <v>1648</v>
      </c>
      <c r="G305" s="14" t="s">
        <v>138</v>
      </c>
      <c r="H305" s="14" t="s">
        <v>1697</v>
      </c>
      <c r="I305" s="17">
        <v>9456140.0690744799</v>
      </c>
      <c r="J305" s="14" t="s">
        <v>2</v>
      </c>
      <c r="K305" s="17">
        <v>0</v>
      </c>
      <c r="L305" s="14" t="s">
        <v>1697</v>
      </c>
      <c r="M305" s="17">
        <v>9456140.0690744799</v>
      </c>
      <c r="N305" s="14" t="s">
        <v>2</v>
      </c>
      <c r="O305" s="17">
        <v>0</v>
      </c>
      <c r="P305" s="17">
        <v>9339168.1656182855</v>
      </c>
      <c r="Q305" s="17">
        <v>73447.037745864858</v>
      </c>
      <c r="R305" s="17">
        <v>43524.865710329417</v>
      </c>
      <c r="S305" s="18">
        <v>0</v>
      </c>
      <c r="T305" s="14" t="s">
        <v>110</v>
      </c>
      <c r="U305" s="14" t="s">
        <v>138</v>
      </c>
      <c r="V305" s="14" t="s">
        <v>1714</v>
      </c>
      <c r="W305" s="18">
        <v>4.9008472732884609</v>
      </c>
      <c r="X305" s="18">
        <v>1</v>
      </c>
      <c r="Y305" s="14" t="s">
        <v>138</v>
      </c>
      <c r="Z305" s="14" t="s">
        <v>138</v>
      </c>
      <c r="AA305" s="18" t="s">
        <v>138</v>
      </c>
      <c r="AB305" s="18" t="s">
        <v>138</v>
      </c>
      <c r="AC305" s="14" t="s">
        <v>138</v>
      </c>
      <c r="AD305" s="525">
        <v>49008.472732884613</v>
      </c>
      <c r="AE305" s="526">
        <v>118.49</v>
      </c>
      <c r="AF305" s="525">
        <v>9412286.1604782231</v>
      </c>
      <c r="AG305" s="526">
        <v>117.57299999999999</v>
      </c>
      <c r="AH305" s="527">
        <v>162.08000000000001</v>
      </c>
      <c r="AI305" s="525">
        <v>116971.90345619427</v>
      </c>
      <c r="AJ305" s="525">
        <v>43524.865710329417</v>
      </c>
      <c r="AK305" s="525">
        <v>73447.037745864858</v>
      </c>
      <c r="AL305" s="528">
        <v>47487</v>
      </c>
      <c r="AM305" s="525">
        <v>9456140.0690744799</v>
      </c>
      <c r="AN305" s="525">
        <v>0</v>
      </c>
      <c r="AO305" s="529" t="s">
        <v>138</v>
      </c>
      <c r="AP305" s="530">
        <v>0</v>
      </c>
      <c r="AQ305" s="529" t="s">
        <v>1728</v>
      </c>
      <c r="AR305" s="529" t="s">
        <v>138</v>
      </c>
      <c r="AS305" s="529" t="s">
        <v>1731</v>
      </c>
    </row>
    <row r="306" spans="1:45" x14ac:dyDescent="0.15">
      <c r="A306" s="14" t="s">
        <v>114</v>
      </c>
      <c r="B306" s="14" t="s">
        <v>120</v>
      </c>
      <c r="C306" s="14" t="s">
        <v>17</v>
      </c>
      <c r="D306" s="14" t="s">
        <v>304</v>
      </c>
      <c r="E306" s="14" t="s">
        <v>1053</v>
      </c>
      <c r="F306" s="14" t="s">
        <v>1648</v>
      </c>
      <c r="G306" s="14" t="s">
        <v>138</v>
      </c>
      <c r="H306" s="14" t="s">
        <v>1697</v>
      </c>
      <c r="I306" s="17">
        <v>7092105.3336045789</v>
      </c>
      <c r="J306" s="14" t="s">
        <v>2</v>
      </c>
      <c r="K306" s="17">
        <v>0</v>
      </c>
      <c r="L306" s="14" t="s">
        <v>1697</v>
      </c>
      <c r="M306" s="17">
        <v>7092105.3336045789</v>
      </c>
      <c r="N306" s="14" t="s">
        <v>2</v>
      </c>
      <c r="O306" s="17">
        <v>0</v>
      </c>
      <c r="P306" s="17">
        <v>7004376.148717951</v>
      </c>
      <c r="Q306" s="17">
        <v>17341.30501722209</v>
      </c>
      <c r="R306" s="17">
        <v>70387.879869405457</v>
      </c>
      <c r="S306" s="18">
        <v>0</v>
      </c>
      <c r="T306" s="14" t="s">
        <v>110</v>
      </c>
      <c r="U306" s="14" t="s">
        <v>138</v>
      </c>
      <c r="V306" s="14" t="s">
        <v>1714</v>
      </c>
      <c r="W306" s="18">
        <v>4.9008472732884609</v>
      </c>
      <c r="X306" s="18">
        <v>1</v>
      </c>
      <c r="Y306" s="14" t="s">
        <v>138</v>
      </c>
      <c r="Z306" s="14" t="s">
        <v>138</v>
      </c>
      <c r="AA306" s="18" t="s">
        <v>138</v>
      </c>
      <c r="AB306" s="18" t="s">
        <v>138</v>
      </c>
      <c r="AC306" s="14" t="s">
        <v>138</v>
      </c>
      <c r="AD306" s="525">
        <v>36756.354549663462</v>
      </c>
      <c r="AE306" s="526">
        <v>116.96</v>
      </c>
      <c r="AF306" s="525">
        <v>6967916.4424537402</v>
      </c>
      <c r="AG306" s="526">
        <v>117.57299999999999</v>
      </c>
      <c r="AH306" s="527">
        <v>162.08000000000001</v>
      </c>
      <c r="AI306" s="525">
        <v>87729.184886627554</v>
      </c>
      <c r="AJ306" s="525">
        <v>70387.879869405457</v>
      </c>
      <c r="AK306" s="525">
        <v>17341.30501722209</v>
      </c>
      <c r="AL306" s="528">
        <v>47487</v>
      </c>
      <c r="AM306" s="525">
        <v>7092105.3336045789</v>
      </c>
      <c r="AN306" s="525">
        <v>0</v>
      </c>
      <c r="AO306" s="529" t="s">
        <v>138</v>
      </c>
      <c r="AP306" s="530">
        <v>0</v>
      </c>
      <c r="AQ306" s="529" t="s">
        <v>1728</v>
      </c>
      <c r="AR306" s="529" t="s">
        <v>138</v>
      </c>
      <c r="AS306" s="529" t="s">
        <v>1731</v>
      </c>
    </row>
    <row r="307" spans="1:45" x14ac:dyDescent="0.15">
      <c r="A307" s="14" t="s">
        <v>114</v>
      </c>
      <c r="B307" s="14" t="s">
        <v>120</v>
      </c>
      <c r="C307" s="14" t="s">
        <v>17</v>
      </c>
      <c r="D307" s="14" t="s">
        <v>305</v>
      </c>
      <c r="E307" s="14" t="s">
        <v>1054</v>
      </c>
      <c r="F307" s="14" t="s">
        <v>1648</v>
      </c>
      <c r="G307" s="14" t="s">
        <v>138</v>
      </c>
      <c r="H307" s="14" t="s">
        <v>1697</v>
      </c>
      <c r="I307" s="17">
        <v>18444273.580760863</v>
      </c>
      <c r="J307" s="14" t="s">
        <v>2</v>
      </c>
      <c r="K307" s="17">
        <v>0</v>
      </c>
      <c r="L307" s="14" t="s">
        <v>1697</v>
      </c>
      <c r="M307" s="17">
        <v>18444273.580760863</v>
      </c>
      <c r="N307" s="14" t="s">
        <v>2</v>
      </c>
      <c r="O307" s="17">
        <v>0</v>
      </c>
      <c r="P307" s="17">
        <v>18280901.631524518</v>
      </c>
      <c r="Q307" s="17">
        <v>163371.94923634382</v>
      </c>
      <c r="R307" s="17">
        <v>0</v>
      </c>
      <c r="S307" s="18">
        <v>0</v>
      </c>
      <c r="T307" s="14" t="s">
        <v>110</v>
      </c>
      <c r="U307" s="14" t="s">
        <v>138</v>
      </c>
      <c r="V307" s="14" t="s">
        <v>1714</v>
      </c>
      <c r="W307" s="18">
        <v>4.9008472732884609</v>
      </c>
      <c r="X307" s="18">
        <v>1</v>
      </c>
      <c r="Y307" s="14" t="s">
        <v>138</v>
      </c>
      <c r="Z307" s="14" t="s">
        <v>138</v>
      </c>
      <c r="AA307" s="18" t="s">
        <v>138</v>
      </c>
      <c r="AB307" s="18" t="s">
        <v>138</v>
      </c>
      <c r="AC307" s="14" t="s">
        <v>138</v>
      </c>
      <c r="AD307" s="525">
        <v>112719.4872856346</v>
      </c>
      <c r="AE307" s="526">
        <v>100.22</v>
      </c>
      <c r="AF307" s="525">
        <v>18310085.29488444</v>
      </c>
      <c r="AG307" s="526">
        <v>100.062</v>
      </c>
      <c r="AH307" s="527">
        <v>162.08000000000001</v>
      </c>
      <c r="AI307" s="525">
        <v>163371.94923634382</v>
      </c>
      <c r="AJ307" s="525">
        <v>0</v>
      </c>
      <c r="AK307" s="525">
        <v>163371.94923634382</v>
      </c>
      <c r="AL307" s="528">
        <v>47802</v>
      </c>
      <c r="AM307" s="525">
        <v>18444273.580760863</v>
      </c>
      <c r="AN307" s="525">
        <v>0</v>
      </c>
      <c r="AO307" s="529" t="s">
        <v>138</v>
      </c>
      <c r="AP307" s="530">
        <v>0</v>
      </c>
      <c r="AQ307" s="529" t="s">
        <v>1728</v>
      </c>
      <c r="AR307" s="529" t="s">
        <v>138</v>
      </c>
      <c r="AS307" s="529" t="s">
        <v>1731</v>
      </c>
    </row>
    <row r="308" spans="1:45" x14ac:dyDescent="0.15">
      <c r="A308" s="14" t="s">
        <v>114</v>
      </c>
      <c r="B308" s="14" t="s">
        <v>120</v>
      </c>
      <c r="C308" s="14" t="s">
        <v>17</v>
      </c>
      <c r="D308" s="14" t="s">
        <v>306</v>
      </c>
      <c r="E308" s="14" t="s">
        <v>1055</v>
      </c>
      <c r="F308" s="14" t="s">
        <v>1648</v>
      </c>
      <c r="G308" s="14" t="s">
        <v>138</v>
      </c>
      <c r="H308" s="14" t="s">
        <v>1697</v>
      </c>
      <c r="I308" s="17">
        <v>324375284.67957646</v>
      </c>
      <c r="J308" s="14" t="s">
        <v>2</v>
      </c>
      <c r="K308" s="17">
        <v>0</v>
      </c>
      <c r="L308" s="14" t="s">
        <v>1697</v>
      </c>
      <c r="M308" s="17">
        <v>324375284.67957646</v>
      </c>
      <c r="N308" s="14" t="s">
        <v>2</v>
      </c>
      <c r="O308" s="17">
        <v>0</v>
      </c>
      <c r="P308" s="17">
        <v>320808541.24819225</v>
      </c>
      <c r="Q308" s="17">
        <v>3566743.431384204</v>
      </c>
      <c r="R308" s="17">
        <v>0</v>
      </c>
      <c r="S308" s="18">
        <v>0</v>
      </c>
      <c r="T308" s="14" t="s">
        <v>110</v>
      </c>
      <c r="U308" s="14" t="s">
        <v>138</v>
      </c>
      <c r="V308" s="14" t="s">
        <v>1714</v>
      </c>
      <c r="W308" s="18">
        <v>4.9008472732884609</v>
      </c>
      <c r="X308" s="18">
        <v>1</v>
      </c>
      <c r="Y308" s="14" t="s">
        <v>138</v>
      </c>
      <c r="Z308" s="14" t="s">
        <v>138</v>
      </c>
      <c r="AA308" s="18" t="s">
        <v>138</v>
      </c>
      <c r="AB308" s="18" t="s">
        <v>138</v>
      </c>
      <c r="AC308" s="14" t="s">
        <v>138</v>
      </c>
      <c r="AD308" s="525">
        <v>1698143.5801944518</v>
      </c>
      <c r="AE308" s="526">
        <v>118.1</v>
      </c>
      <c r="AF308" s="525">
        <v>325061861.03697217</v>
      </c>
      <c r="AG308" s="526">
        <v>116.55800000000001</v>
      </c>
      <c r="AH308" s="527">
        <v>162.08000000000001</v>
      </c>
      <c r="AI308" s="525">
        <v>3566743.431384204</v>
      </c>
      <c r="AJ308" s="525">
        <v>0</v>
      </c>
      <c r="AK308" s="525">
        <v>3566743.431384204</v>
      </c>
      <c r="AL308" s="528">
        <v>47852</v>
      </c>
      <c r="AM308" s="525">
        <v>324375284.67957646</v>
      </c>
      <c r="AN308" s="525">
        <v>0</v>
      </c>
      <c r="AO308" s="529" t="s">
        <v>138</v>
      </c>
      <c r="AP308" s="530">
        <v>0</v>
      </c>
      <c r="AQ308" s="529" t="s">
        <v>1728</v>
      </c>
      <c r="AR308" s="529" t="s">
        <v>138</v>
      </c>
      <c r="AS308" s="529" t="s">
        <v>1731</v>
      </c>
    </row>
    <row r="309" spans="1:45" x14ac:dyDescent="0.15">
      <c r="A309" s="14" t="s">
        <v>114</v>
      </c>
      <c r="B309" s="14" t="s">
        <v>120</v>
      </c>
      <c r="C309" s="14" t="s">
        <v>17</v>
      </c>
      <c r="D309" s="14" t="s">
        <v>306</v>
      </c>
      <c r="E309" s="14" t="s">
        <v>1055</v>
      </c>
      <c r="F309" s="14" t="s">
        <v>1648</v>
      </c>
      <c r="G309" s="14" t="s">
        <v>138</v>
      </c>
      <c r="H309" s="14" t="s">
        <v>1697</v>
      </c>
      <c r="I309" s="17">
        <v>42594733.269221857</v>
      </c>
      <c r="J309" s="14" t="s">
        <v>2</v>
      </c>
      <c r="K309" s="17">
        <v>0</v>
      </c>
      <c r="L309" s="14" t="s">
        <v>1697</v>
      </c>
      <c r="M309" s="17">
        <v>42594733.269221857</v>
      </c>
      <c r="N309" s="14" t="s">
        <v>2</v>
      </c>
      <c r="O309" s="17">
        <v>0</v>
      </c>
      <c r="P309" s="17">
        <v>42126374.095872447</v>
      </c>
      <c r="Q309" s="17">
        <v>141596.01454694121</v>
      </c>
      <c r="R309" s="17">
        <v>326763.15880247171</v>
      </c>
      <c r="S309" s="18">
        <v>0</v>
      </c>
      <c r="T309" s="14" t="s">
        <v>110</v>
      </c>
      <c r="U309" s="14" t="s">
        <v>138</v>
      </c>
      <c r="V309" s="14" t="s">
        <v>1714</v>
      </c>
      <c r="W309" s="18">
        <v>4.9008472732884609</v>
      </c>
      <c r="X309" s="18">
        <v>1</v>
      </c>
      <c r="Y309" s="14" t="s">
        <v>138</v>
      </c>
      <c r="Z309" s="14" t="s">
        <v>138</v>
      </c>
      <c r="AA309" s="18" t="s">
        <v>138</v>
      </c>
      <c r="AB309" s="18" t="s">
        <v>138</v>
      </c>
      <c r="AC309" s="14" t="s">
        <v>138</v>
      </c>
      <c r="AD309" s="525">
        <v>222988.55093462497</v>
      </c>
      <c r="AE309" s="526">
        <v>118.07</v>
      </c>
      <c r="AF309" s="525">
        <v>42673925.178158417</v>
      </c>
      <c r="AG309" s="526">
        <v>116.55800000000001</v>
      </c>
      <c r="AH309" s="527">
        <v>162.08000000000001</v>
      </c>
      <c r="AI309" s="525">
        <v>468359.17334941291</v>
      </c>
      <c r="AJ309" s="525">
        <v>326763.15880247171</v>
      </c>
      <c r="AK309" s="525">
        <v>141596.01454694121</v>
      </c>
      <c r="AL309" s="528">
        <v>47852</v>
      </c>
      <c r="AM309" s="525">
        <v>42594733.269221857</v>
      </c>
      <c r="AN309" s="525">
        <v>0</v>
      </c>
      <c r="AO309" s="529" t="s">
        <v>138</v>
      </c>
      <c r="AP309" s="530">
        <v>0</v>
      </c>
      <c r="AQ309" s="529" t="s">
        <v>1728</v>
      </c>
      <c r="AR309" s="529" t="s">
        <v>138</v>
      </c>
      <c r="AS309" s="529" t="s">
        <v>1731</v>
      </c>
    </row>
    <row r="310" spans="1:45" x14ac:dyDescent="0.15">
      <c r="A310" s="14" t="s">
        <v>114</v>
      </c>
      <c r="B310" s="14" t="s">
        <v>120</v>
      </c>
      <c r="C310" s="14" t="s">
        <v>17</v>
      </c>
      <c r="D310" s="14" t="s">
        <v>307</v>
      </c>
      <c r="E310" s="14" t="s">
        <v>1056</v>
      </c>
      <c r="F310" s="14" t="s">
        <v>1648</v>
      </c>
      <c r="G310" s="14" t="s">
        <v>138</v>
      </c>
      <c r="H310" s="14" t="s">
        <v>1697</v>
      </c>
      <c r="I310" s="17">
        <v>17447284.761320554</v>
      </c>
      <c r="J310" s="14" t="s">
        <v>2</v>
      </c>
      <c r="K310" s="17">
        <v>0</v>
      </c>
      <c r="L310" s="14" t="s">
        <v>1697</v>
      </c>
      <c r="M310" s="17">
        <v>17447284.761320554</v>
      </c>
      <c r="N310" s="14" t="s">
        <v>2</v>
      </c>
      <c r="O310" s="17">
        <v>0</v>
      </c>
      <c r="P310" s="17">
        <v>17447284.761320554</v>
      </c>
      <c r="Q310" s="17">
        <v>0</v>
      </c>
      <c r="R310" s="17">
        <v>0</v>
      </c>
      <c r="S310" s="18">
        <v>0</v>
      </c>
      <c r="T310" s="14" t="s">
        <v>110</v>
      </c>
      <c r="U310" s="14" t="s">
        <v>138</v>
      </c>
      <c r="V310" s="14" t="s">
        <v>1714</v>
      </c>
      <c r="W310" s="18">
        <v>4.9008472732884609</v>
      </c>
      <c r="X310" s="18">
        <v>1</v>
      </c>
      <c r="Y310" s="14" t="s">
        <v>138</v>
      </c>
      <c r="Z310" s="14" t="s">
        <v>138</v>
      </c>
      <c r="AA310" s="18" t="s">
        <v>138</v>
      </c>
      <c r="AB310" s="18" t="s">
        <v>138</v>
      </c>
      <c r="AC310" s="14" t="s">
        <v>138</v>
      </c>
      <c r="AD310" s="525">
        <v>127422.02910549998</v>
      </c>
      <c r="AE310" s="526">
        <v>85.65</v>
      </c>
      <c r="AF310" s="525">
        <v>17690270.092358958</v>
      </c>
      <c r="AG310" s="526">
        <v>84.48</v>
      </c>
      <c r="AH310" s="527">
        <v>162.08000000000001</v>
      </c>
      <c r="AI310" s="525">
        <v>0</v>
      </c>
      <c r="AJ310" s="525">
        <v>0</v>
      </c>
      <c r="AK310" s="525">
        <v>0</v>
      </c>
      <c r="AL310" s="528">
        <v>48259</v>
      </c>
      <c r="AM310" s="525">
        <v>17447284.761320554</v>
      </c>
      <c r="AN310" s="525">
        <v>0</v>
      </c>
      <c r="AO310" s="529" t="s">
        <v>138</v>
      </c>
      <c r="AP310" s="530">
        <v>0</v>
      </c>
      <c r="AQ310" s="529" t="s">
        <v>1728</v>
      </c>
      <c r="AR310" s="529" t="s">
        <v>138</v>
      </c>
      <c r="AS310" s="529" t="s">
        <v>1731</v>
      </c>
    </row>
    <row r="311" spans="1:45" x14ac:dyDescent="0.15">
      <c r="A311" s="14" t="s">
        <v>114</v>
      </c>
      <c r="B311" s="14" t="s">
        <v>120</v>
      </c>
      <c r="C311" s="14" t="s">
        <v>17</v>
      </c>
      <c r="D311" s="14" t="s">
        <v>308</v>
      </c>
      <c r="E311" s="14" t="s">
        <v>1057</v>
      </c>
      <c r="F311" s="14" t="s">
        <v>1648</v>
      </c>
      <c r="G311" s="14" t="s">
        <v>138</v>
      </c>
      <c r="H311" s="14" t="s">
        <v>1697</v>
      </c>
      <c r="I311" s="17">
        <v>156216394.69144785</v>
      </c>
      <c r="J311" s="14" t="s">
        <v>2</v>
      </c>
      <c r="K311" s="17">
        <v>0</v>
      </c>
      <c r="L311" s="14" t="s">
        <v>1697</v>
      </c>
      <c r="M311" s="17">
        <v>156216394.69144785</v>
      </c>
      <c r="N311" s="14" t="s">
        <v>2</v>
      </c>
      <c r="O311" s="17">
        <v>0</v>
      </c>
      <c r="P311" s="17">
        <v>155775924.13256639</v>
      </c>
      <c r="Q311" s="17">
        <v>440470.5588814558</v>
      </c>
      <c r="R311" s="17">
        <v>0</v>
      </c>
      <c r="S311" s="18">
        <v>0</v>
      </c>
      <c r="T311" s="14" t="s">
        <v>110</v>
      </c>
      <c r="U311" s="14" t="s">
        <v>138</v>
      </c>
      <c r="V311" s="14" t="s">
        <v>1714</v>
      </c>
      <c r="W311" s="18">
        <v>4.9008472732884609</v>
      </c>
      <c r="X311" s="18">
        <v>1</v>
      </c>
      <c r="Y311" s="14" t="s">
        <v>138</v>
      </c>
      <c r="Z311" s="14" t="s">
        <v>138</v>
      </c>
      <c r="AA311" s="18" t="s">
        <v>138</v>
      </c>
      <c r="AB311" s="18" t="s">
        <v>138</v>
      </c>
      <c r="AC311" s="14" t="s">
        <v>138</v>
      </c>
      <c r="AD311" s="525">
        <v>980169.45465769223</v>
      </c>
      <c r="AE311" s="526">
        <v>100.37</v>
      </c>
      <c r="AF311" s="525">
        <v>159464789.52276391</v>
      </c>
      <c r="AG311" s="526">
        <v>98.055000000000007</v>
      </c>
      <c r="AH311" s="527">
        <v>162.08000000000001</v>
      </c>
      <c r="AI311" s="525">
        <v>440470.5588814558</v>
      </c>
      <c r="AJ311" s="525">
        <v>0</v>
      </c>
      <c r="AK311" s="525">
        <v>440470.5588814558</v>
      </c>
      <c r="AL311" s="528">
        <v>48625</v>
      </c>
      <c r="AM311" s="525">
        <v>156216394.69144785</v>
      </c>
      <c r="AN311" s="525">
        <v>0</v>
      </c>
      <c r="AO311" s="529" t="s">
        <v>138</v>
      </c>
      <c r="AP311" s="530">
        <v>0</v>
      </c>
      <c r="AQ311" s="529" t="s">
        <v>1728</v>
      </c>
      <c r="AR311" s="529" t="s">
        <v>138</v>
      </c>
      <c r="AS311" s="529" t="s">
        <v>1731</v>
      </c>
    </row>
    <row r="312" spans="1:45" x14ac:dyDescent="0.15">
      <c r="A312" s="14" t="s">
        <v>114</v>
      </c>
      <c r="B312" s="14" t="s">
        <v>120</v>
      </c>
      <c r="C312" s="14" t="s">
        <v>17</v>
      </c>
      <c r="D312" s="14" t="s">
        <v>309</v>
      </c>
      <c r="E312" s="14" t="s">
        <v>1058</v>
      </c>
      <c r="F312" s="14" t="s">
        <v>1648</v>
      </c>
      <c r="G312" s="14" t="s">
        <v>138</v>
      </c>
      <c r="H312" s="14" t="s">
        <v>1697</v>
      </c>
      <c r="I312" s="17">
        <v>3454386.1167120654</v>
      </c>
      <c r="J312" s="14" t="s">
        <v>2</v>
      </c>
      <c r="K312" s="17">
        <v>0</v>
      </c>
      <c r="L312" s="14" t="s">
        <v>1697</v>
      </c>
      <c r="M312" s="17">
        <v>3454386.1167120654</v>
      </c>
      <c r="N312" s="14" t="s">
        <v>2</v>
      </c>
      <c r="O312" s="17">
        <v>0</v>
      </c>
      <c r="P312" s="17">
        <v>3444906.9959330163</v>
      </c>
      <c r="Q312" s="17">
        <v>5170.1488309556617</v>
      </c>
      <c r="R312" s="17">
        <v>4308.9719480934136</v>
      </c>
      <c r="S312" s="18">
        <v>0</v>
      </c>
      <c r="T312" s="14" t="s">
        <v>110</v>
      </c>
      <c r="U312" s="14" t="s">
        <v>138</v>
      </c>
      <c r="V312" s="14" t="s">
        <v>1714</v>
      </c>
      <c r="W312" s="18">
        <v>4.9008472732884609</v>
      </c>
      <c r="X312" s="18">
        <v>1</v>
      </c>
      <c r="Y312" s="14" t="s">
        <v>138</v>
      </c>
      <c r="Z312" s="14" t="s">
        <v>138</v>
      </c>
      <c r="AA312" s="18" t="s">
        <v>138</v>
      </c>
      <c r="AB312" s="18" t="s">
        <v>138</v>
      </c>
      <c r="AC312" s="14" t="s">
        <v>138</v>
      </c>
      <c r="AD312" s="525">
        <v>22053.812729798075</v>
      </c>
      <c r="AE312" s="526">
        <v>98.43</v>
      </c>
      <c r="AF312" s="525">
        <v>3518398.337338232</v>
      </c>
      <c r="AG312" s="526">
        <v>96.375</v>
      </c>
      <c r="AH312" s="527">
        <v>162.08000000000001</v>
      </c>
      <c r="AI312" s="525">
        <v>9479.1207790490753</v>
      </c>
      <c r="AJ312" s="525">
        <v>4308.9719480934136</v>
      </c>
      <c r="AK312" s="525">
        <v>5170.1488309556617</v>
      </c>
      <c r="AL312" s="528">
        <v>48990</v>
      </c>
      <c r="AM312" s="525">
        <v>3454386.1167120654</v>
      </c>
      <c r="AN312" s="525">
        <v>0</v>
      </c>
      <c r="AO312" s="529" t="s">
        <v>138</v>
      </c>
      <c r="AP312" s="530">
        <v>0</v>
      </c>
      <c r="AQ312" s="529" t="s">
        <v>1728</v>
      </c>
      <c r="AR312" s="529" t="s">
        <v>138</v>
      </c>
      <c r="AS312" s="529" t="s">
        <v>1731</v>
      </c>
    </row>
    <row r="313" spans="1:45" x14ac:dyDescent="0.15">
      <c r="A313" s="14" t="s">
        <v>114</v>
      </c>
      <c r="B313" s="14" t="s">
        <v>120</v>
      </c>
      <c r="C313" s="14" t="s">
        <v>17</v>
      </c>
      <c r="D313" s="14" t="s">
        <v>310</v>
      </c>
      <c r="E313" s="14" t="s">
        <v>1059</v>
      </c>
      <c r="F313" s="14" t="s">
        <v>1648</v>
      </c>
      <c r="G313" s="14" t="s">
        <v>138</v>
      </c>
      <c r="H313" s="14" t="s">
        <v>1697</v>
      </c>
      <c r="I313" s="17">
        <v>168952265.75632924</v>
      </c>
      <c r="J313" s="14" t="s">
        <v>2</v>
      </c>
      <c r="K313" s="17">
        <v>0</v>
      </c>
      <c r="L313" s="14" t="s">
        <v>1697</v>
      </c>
      <c r="M313" s="17">
        <v>168952265.75632924</v>
      </c>
      <c r="N313" s="14" t="s">
        <v>2</v>
      </c>
      <c r="O313" s="17">
        <v>0</v>
      </c>
      <c r="P313" s="17">
        <v>164026107.71423855</v>
      </c>
      <c r="Q313" s="17">
        <v>4926158.0420906683</v>
      </c>
      <c r="R313" s="17">
        <v>0</v>
      </c>
      <c r="S313" s="18">
        <v>0</v>
      </c>
      <c r="T313" s="14" t="s">
        <v>110</v>
      </c>
      <c r="U313" s="14" t="s">
        <v>138</v>
      </c>
      <c r="V313" s="14" t="s">
        <v>1714</v>
      </c>
      <c r="W313" s="18">
        <v>4.9008472732884609</v>
      </c>
      <c r="X313" s="18">
        <v>1</v>
      </c>
      <c r="Y313" s="14" t="s">
        <v>138</v>
      </c>
      <c r="Z313" s="14" t="s">
        <v>138</v>
      </c>
      <c r="AA313" s="18" t="s">
        <v>138</v>
      </c>
      <c r="AB313" s="18" t="s">
        <v>138</v>
      </c>
      <c r="AC313" s="14" t="s">
        <v>138</v>
      </c>
      <c r="AD313" s="525">
        <v>864999.54373541335</v>
      </c>
      <c r="AE313" s="526">
        <v>119.89</v>
      </c>
      <c r="AF313" s="525">
        <v>168084732.22951117</v>
      </c>
      <c r="AG313" s="526">
        <v>116.99509999999999</v>
      </c>
      <c r="AH313" s="527">
        <v>162.08000000000001</v>
      </c>
      <c r="AI313" s="525">
        <v>4926158.0420906683</v>
      </c>
      <c r="AJ313" s="525">
        <v>0</v>
      </c>
      <c r="AK313" s="525">
        <v>4926158.0420906683</v>
      </c>
      <c r="AL313" s="528">
        <v>49129</v>
      </c>
      <c r="AM313" s="525">
        <v>168952265.75632921</v>
      </c>
      <c r="AN313" s="525">
        <v>0</v>
      </c>
      <c r="AO313" s="529" t="s">
        <v>138</v>
      </c>
      <c r="AP313" s="530">
        <v>0</v>
      </c>
      <c r="AQ313" s="529" t="s">
        <v>1728</v>
      </c>
      <c r="AR313" s="529" t="s">
        <v>138</v>
      </c>
      <c r="AS313" s="529" t="s">
        <v>1731</v>
      </c>
    </row>
    <row r="314" spans="1:45" x14ac:dyDescent="0.15">
      <c r="A314" s="14" t="s">
        <v>114</v>
      </c>
      <c r="B314" s="14" t="s">
        <v>120</v>
      </c>
      <c r="C314" s="14" t="s">
        <v>17</v>
      </c>
      <c r="D314" s="14" t="s">
        <v>310</v>
      </c>
      <c r="E314" s="14" t="s">
        <v>1059</v>
      </c>
      <c r="F314" s="14" t="s">
        <v>1648</v>
      </c>
      <c r="G314" s="14" t="s">
        <v>138</v>
      </c>
      <c r="H314" s="14" t="s">
        <v>1697</v>
      </c>
      <c r="I314" s="17">
        <v>5743416.1291387603</v>
      </c>
      <c r="J314" s="14" t="s">
        <v>2</v>
      </c>
      <c r="K314" s="17">
        <v>0</v>
      </c>
      <c r="L314" s="14" t="s">
        <v>1697</v>
      </c>
      <c r="M314" s="17">
        <v>5743416.1291387603</v>
      </c>
      <c r="N314" s="14" t="s">
        <v>2</v>
      </c>
      <c r="O314" s="17">
        <v>0</v>
      </c>
      <c r="P314" s="17">
        <v>5575958.3435306763</v>
      </c>
      <c r="Q314" s="17">
        <v>150091.38825282309</v>
      </c>
      <c r="R314" s="17">
        <v>17366.397355261328</v>
      </c>
      <c r="S314" s="18">
        <v>0</v>
      </c>
      <c r="T314" s="14" t="s">
        <v>110</v>
      </c>
      <c r="U314" s="14" t="s">
        <v>138</v>
      </c>
      <c r="V314" s="14" t="s">
        <v>1714</v>
      </c>
      <c r="W314" s="18">
        <v>4.9008472732884609</v>
      </c>
      <c r="X314" s="18">
        <v>1</v>
      </c>
      <c r="Y314" s="14" t="s">
        <v>138</v>
      </c>
      <c r="Z314" s="14" t="s">
        <v>138</v>
      </c>
      <c r="AA314" s="18" t="s">
        <v>138</v>
      </c>
      <c r="AB314" s="18" t="s">
        <v>138</v>
      </c>
      <c r="AC314" s="14" t="s">
        <v>138</v>
      </c>
      <c r="AD314" s="525">
        <v>29405.083639730768</v>
      </c>
      <c r="AE314" s="526">
        <v>120.89</v>
      </c>
      <c r="AF314" s="525">
        <v>5761636.0090466654</v>
      </c>
      <c r="AG314" s="526">
        <v>116.99509999999999</v>
      </c>
      <c r="AH314" s="527">
        <v>162.08000000000001</v>
      </c>
      <c r="AI314" s="525">
        <v>167457.78560808444</v>
      </c>
      <c r="AJ314" s="525">
        <v>17366.397355261328</v>
      </c>
      <c r="AK314" s="525">
        <v>150091.38825282309</v>
      </c>
      <c r="AL314" s="528">
        <v>49129</v>
      </c>
      <c r="AM314" s="525">
        <v>5743416.1291387612</v>
      </c>
      <c r="AN314" s="525">
        <v>0</v>
      </c>
      <c r="AO314" s="529" t="s">
        <v>138</v>
      </c>
      <c r="AP314" s="530">
        <v>0</v>
      </c>
      <c r="AQ314" s="529" t="s">
        <v>1728</v>
      </c>
      <c r="AR314" s="529" t="s">
        <v>138</v>
      </c>
      <c r="AS314" s="529" t="s">
        <v>1731</v>
      </c>
    </row>
    <row r="315" spans="1:45" x14ac:dyDescent="0.15">
      <c r="A315" s="14" t="s">
        <v>114</v>
      </c>
      <c r="B315" s="14" t="s">
        <v>120</v>
      </c>
      <c r="C315" s="14" t="s">
        <v>17</v>
      </c>
      <c r="D315" s="14" t="s">
        <v>310</v>
      </c>
      <c r="E315" s="14" t="s">
        <v>1059</v>
      </c>
      <c r="F315" s="14" t="s">
        <v>1648</v>
      </c>
      <c r="G315" s="14" t="s">
        <v>138</v>
      </c>
      <c r="H315" s="14" t="s">
        <v>1697</v>
      </c>
      <c r="I315" s="17">
        <v>9572355.281711679</v>
      </c>
      <c r="J315" s="14" t="s">
        <v>2</v>
      </c>
      <c r="K315" s="17">
        <v>0</v>
      </c>
      <c r="L315" s="14" t="s">
        <v>1697</v>
      </c>
      <c r="M315" s="17">
        <v>9572355.281711679</v>
      </c>
      <c r="N315" s="14" t="s">
        <v>2</v>
      </c>
      <c r="O315" s="17">
        <v>0</v>
      </c>
      <c r="P315" s="17">
        <v>9293263.8895483036</v>
      </c>
      <c r="Q315" s="17">
        <v>223270.74172062092</v>
      </c>
      <c r="R315" s="17">
        <v>55820.65044275557</v>
      </c>
      <c r="S315" s="18">
        <v>0</v>
      </c>
      <c r="T315" s="14" t="s">
        <v>110</v>
      </c>
      <c r="U315" s="14" t="s">
        <v>138</v>
      </c>
      <c r="V315" s="14" t="s">
        <v>1714</v>
      </c>
      <c r="W315" s="18">
        <v>4.9008472732884609</v>
      </c>
      <c r="X315" s="18">
        <v>1</v>
      </c>
      <c r="Y315" s="14" t="s">
        <v>138</v>
      </c>
      <c r="Z315" s="14" t="s">
        <v>138</v>
      </c>
      <c r="AA315" s="18" t="s">
        <v>138</v>
      </c>
      <c r="AB315" s="18" t="s">
        <v>138</v>
      </c>
      <c r="AC315" s="14" t="s">
        <v>138</v>
      </c>
      <c r="AD315" s="525">
        <v>49008.472732884613</v>
      </c>
      <c r="AE315" s="526">
        <v>122.53</v>
      </c>
      <c r="AF315" s="525">
        <v>9733552.676004393</v>
      </c>
      <c r="AG315" s="526">
        <v>116.99509999999999</v>
      </c>
      <c r="AH315" s="527">
        <v>162.08000000000001</v>
      </c>
      <c r="AI315" s="525">
        <v>279091.3921633765</v>
      </c>
      <c r="AJ315" s="525">
        <v>55820.65044275557</v>
      </c>
      <c r="AK315" s="525">
        <v>223270.74172062092</v>
      </c>
      <c r="AL315" s="528">
        <v>49129</v>
      </c>
      <c r="AM315" s="525">
        <v>9572355.2817116808</v>
      </c>
      <c r="AN315" s="525">
        <v>0</v>
      </c>
      <c r="AO315" s="529" t="s">
        <v>138</v>
      </c>
      <c r="AP315" s="530">
        <v>0</v>
      </c>
      <c r="AQ315" s="529" t="s">
        <v>1728</v>
      </c>
      <c r="AR315" s="529" t="s">
        <v>138</v>
      </c>
      <c r="AS315" s="529" t="s">
        <v>1731</v>
      </c>
    </row>
    <row r="316" spans="1:45" x14ac:dyDescent="0.15">
      <c r="A316" s="14" t="s">
        <v>114</v>
      </c>
      <c r="B316" s="14" t="s">
        <v>120</v>
      </c>
      <c r="C316" s="14" t="s">
        <v>17</v>
      </c>
      <c r="D316" s="14" t="s">
        <v>310</v>
      </c>
      <c r="E316" s="14" t="s">
        <v>1059</v>
      </c>
      <c r="F316" s="14" t="s">
        <v>1648</v>
      </c>
      <c r="G316" s="14" t="s">
        <v>138</v>
      </c>
      <c r="H316" s="14" t="s">
        <v>1697</v>
      </c>
      <c r="I316" s="17">
        <v>9572355.281711679</v>
      </c>
      <c r="J316" s="14" t="s">
        <v>2</v>
      </c>
      <c r="K316" s="17">
        <v>0</v>
      </c>
      <c r="L316" s="14" t="s">
        <v>1697</v>
      </c>
      <c r="M316" s="17">
        <v>9572355.281711679</v>
      </c>
      <c r="N316" s="14" t="s">
        <v>2</v>
      </c>
      <c r="O316" s="17">
        <v>0</v>
      </c>
      <c r="P316" s="17">
        <v>9293263.8895483036</v>
      </c>
      <c r="Q316" s="17">
        <v>222237.05501373892</v>
      </c>
      <c r="R316" s="17">
        <v>56854.337149637577</v>
      </c>
      <c r="S316" s="18">
        <v>0</v>
      </c>
      <c r="T316" s="14" t="s">
        <v>110</v>
      </c>
      <c r="U316" s="14" t="s">
        <v>138</v>
      </c>
      <c r="V316" s="14" t="s">
        <v>1714</v>
      </c>
      <c r="W316" s="18">
        <v>4.9008472732884609</v>
      </c>
      <c r="X316" s="18">
        <v>1</v>
      </c>
      <c r="Y316" s="14" t="s">
        <v>138</v>
      </c>
      <c r="Z316" s="14" t="s">
        <v>138</v>
      </c>
      <c r="AA316" s="18" t="s">
        <v>138</v>
      </c>
      <c r="AB316" s="18" t="s">
        <v>138</v>
      </c>
      <c r="AC316" s="14" t="s">
        <v>138</v>
      </c>
      <c r="AD316" s="525">
        <v>49008.472732884613</v>
      </c>
      <c r="AE316" s="526">
        <v>122.05</v>
      </c>
      <c r="AF316" s="525">
        <v>9695345.4256194718</v>
      </c>
      <c r="AG316" s="526">
        <v>116.99509999999999</v>
      </c>
      <c r="AH316" s="527">
        <v>162.08000000000001</v>
      </c>
      <c r="AI316" s="525">
        <v>279091.3921633765</v>
      </c>
      <c r="AJ316" s="525">
        <v>56854.337149637577</v>
      </c>
      <c r="AK316" s="525">
        <v>222237.05501373892</v>
      </c>
      <c r="AL316" s="528">
        <v>49129</v>
      </c>
      <c r="AM316" s="525">
        <v>9572355.2817116808</v>
      </c>
      <c r="AN316" s="525">
        <v>0</v>
      </c>
      <c r="AO316" s="529" t="s">
        <v>138</v>
      </c>
      <c r="AP316" s="530">
        <v>0</v>
      </c>
      <c r="AQ316" s="529" t="s">
        <v>1728</v>
      </c>
      <c r="AR316" s="529" t="s">
        <v>138</v>
      </c>
      <c r="AS316" s="529" t="s">
        <v>1731</v>
      </c>
    </row>
    <row r="317" spans="1:45" x14ac:dyDescent="0.15">
      <c r="A317" s="14" t="s">
        <v>114</v>
      </c>
      <c r="B317" s="14" t="s">
        <v>120</v>
      </c>
      <c r="C317" s="14" t="s">
        <v>17</v>
      </c>
      <c r="D317" s="14" t="s">
        <v>310</v>
      </c>
      <c r="E317" s="14" t="s">
        <v>1059</v>
      </c>
      <c r="F317" s="14" t="s">
        <v>1648</v>
      </c>
      <c r="G317" s="14" t="s">
        <v>138</v>
      </c>
      <c r="H317" s="14" t="s">
        <v>1697</v>
      </c>
      <c r="I317" s="17">
        <v>8615128.9475299958</v>
      </c>
      <c r="J317" s="14" t="s">
        <v>2</v>
      </c>
      <c r="K317" s="17">
        <v>0</v>
      </c>
      <c r="L317" s="14" t="s">
        <v>1697</v>
      </c>
      <c r="M317" s="17">
        <v>8615128.9475299958</v>
      </c>
      <c r="N317" s="14" t="s">
        <v>2</v>
      </c>
      <c r="O317" s="17">
        <v>0</v>
      </c>
      <c r="P317" s="17">
        <v>8363937.4907917781</v>
      </c>
      <c r="Q317" s="17">
        <v>54888.803342212501</v>
      </c>
      <c r="R317" s="17">
        <v>196302.6533960056</v>
      </c>
      <c r="S317" s="18">
        <v>0</v>
      </c>
      <c r="T317" s="14" t="s">
        <v>110</v>
      </c>
      <c r="U317" s="14" t="s">
        <v>138</v>
      </c>
      <c r="V317" s="14" t="s">
        <v>1714</v>
      </c>
      <c r="W317" s="18">
        <v>4.9008472732884609</v>
      </c>
      <c r="X317" s="18">
        <v>1</v>
      </c>
      <c r="Y317" s="14" t="s">
        <v>138</v>
      </c>
      <c r="Z317" s="14" t="s">
        <v>138</v>
      </c>
      <c r="AA317" s="18" t="s">
        <v>138</v>
      </c>
      <c r="AB317" s="18" t="s">
        <v>138</v>
      </c>
      <c r="AC317" s="14" t="s">
        <v>138</v>
      </c>
      <c r="AD317" s="525">
        <v>44107.625459596151</v>
      </c>
      <c r="AE317" s="526">
        <v>118.82</v>
      </c>
      <c r="AF317" s="525">
        <v>8495042.3595977351</v>
      </c>
      <c r="AG317" s="526">
        <v>116.99509999999999</v>
      </c>
      <c r="AH317" s="527">
        <v>162.08000000000001</v>
      </c>
      <c r="AI317" s="525">
        <v>251191.45673821808</v>
      </c>
      <c r="AJ317" s="525">
        <v>196302.6533960056</v>
      </c>
      <c r="AK317" s="525">
        <v>54888.803342212501</v>
      </c>
      <c r="AL317" s="528">
        <v>49129</v>
      </c>
      <c r="AM317" s="525">
        <v>8615128.9475299958</v>
      </c>
      <c r="AN317" s="525">
        <v>0</v>
      </c>
      <c r="AO317" s="529" t="s">
        <v>138</v>
      </c>
      <c r="AP317" s="530">
        <v>0</v>
      </c>
      <c r="AQ317" s="529" t="s">
        <v>1728</v>
      </c>
      <c r="AR317" s="529" t="s">
        <v>138</v>
      </c>
      <c r="AS317" s="529" t="s">
        <v>1731</v>
      </c>
    </row>
    <row r="318" spans="1:45" x14ac:dyDescent="0.15">
      <c r="A318" s="14" t="s">
        <v>114</v>
      </c>
      <c r="B318" s="14" t="s">
        <v>120</v>
      </c>
      <c r="C318" s="14" t="s">
        <v>17</v>
      </c>
      <c r="D318" s="14" t="s">
        <v>311</v>
      </c>
      <c r="E318" s="14" t="s">
        <v>1060</v>
      </c>
      <c r="F318" s="14" t="s">
        <v>1648</v>
      </c>
      <c r="G318" s="14" t="s">
        <v>138</v>
      </c>
      <c r="H318" s="14" t="s">
        <v>1697</v>
      </c>
      <c r="I318" s="17">
        <v>13311072.139381576</v>
      </c>
      <c r="J318" s="14" t="s">
        <v>2</v>
      </c>
      <c r="K318" s="17">
        <v>0</v>
      </c>
      <c r="L318" s="14" t="s">
        <v>1697</v>
      </c>
      <c r="M318" s="17">
        <v>13311072.139381576</v>
      </c>
      <c r="N318" s="14" t="s">
        <v>2</v>
      </c>
      <c r="O318" s="17">
        <v>0</v>
      </c>
      <c r="P318" s="17">
        <v>13237172.557398496</v>
      </c>
      <c r="Q318" s="17">
        <v>24045.762104026169</v>
      </c>
      <c r="R318" s="17">
        <v>49853.819879054136</v>
      </c>
      <c r="S318" s="18">
        <v>0</v>
      </c>
      <c r="T318" s="14" t="s">
        <v>110</v>
      </c>
      <c r="U318" s="14" t="s">
        <v>138</v>
      </c>
      <c r="V318" s="14" t="s">
        <v>1714</v>
      </c>
      <c r="W318" s="18">
        <v>4.9008472732884609</v>
      </c>
      <c r="X318" s="18">
        <v>1</v>
      </c>
      <c r="Y318" s="14" t="s">
        <v>138</v>
      </c>
      <c r="Z318" s="14" t="s">
        <v>138</v>
      </c>
      <c r="AA318" s="18" t="s">
        <v>138</v>
      </c>
      <c r="AB318" s="18" t="s">
        <v>138</v>
      </c>
      <c r="AC318" s="14" t="s">
        <v>138</v>
      </c>
      <c r="AD318" s="525">
        <v>83314.403645903833</v>
      </c>
      <c r="AE318" s="526">
        <v>100.98</v>
      </c>
      <c r="AF318" s="525">
        <v>13636338.922486095</v>
      </c>
      <c r="AG318" s="526">
        <v>98.027000000000001</v>
      </c>
      <c r="AH318" s="527">
        <v>162.08000000000001</v>
      </c>
      <c r="AI318" s="525">
        <v>73899.581983080308</v>
      </c>
      <c r="AJ318" s="525">
        <v>49853.819879054136</v>
      </c>
      <c r="AK318" s="525">
        <v>24045.762104026169</v>
      </c>
      <c r="AL318" s="528">
        <v>49355</v>
      </c>
      <c r="AM318" s="525">
        <v>13311072.139381576</v>
      </c>
      <c r="AN318" s="525">
        <v>0</v>
      </c>
      <c r="AO318" s="529" t="s">
        <v>138</v>
      </c>
      <c r="AP318" s="530">
        <v>0</v>
      </c>
      <c r="AQ318" s="529" t="s">
        <v>1728</v>
      </c>
      <c r="AR318" s="529" t="s">
        <v>138</v>
      </c>
      <c r="AS318" s="529" t="s">
        <v>1731</v>
      </c>
    </row>
    <row r="319" spans="1:45" x14ac:dyDescent="0.15">
      <c r="A319" s="14" t="s">
        <v>114</v>
      </c>
      <c r="B319" s="14" t="s">
        <v>120</v>
      </c>
      <c r="C319" s="14" t="s">
        <v>17</v>
      </c>
      <c r="D319" s="14" t="s">
        <v>312</v>
      </c>
      <c r="E319" s="14" t="s">
        <v>1061</v>
      </c>
      <c r="F319" s="14" t="s">
        <v>1648</v>
      </c>
      <c r="G319" s="14" t="s">
        <v>138</v>
      </c>
      <c r="H319" s="14" t="s">
        <v>1697</v>
      </c>
      <c r="I319" s="17">
        <v>244713188.45561808</v>
      </c>
      <c r="J319" s="14" t="s">
        <v>2</v>
      </c>
      <c r="K319" s="17">
        <v>0</v>
      </c>
      <c r="L319" s="14" t="s">
        <v>1697</v>
      </c>
      <c r="M319" s="17">
        <v>244713188.45561808</v>
      </c>
      <c r="N319" s="14" t="s">
        <v>2</v>
      </c>
      <c r="O319" s="17">
        <v>0</v>
      </c>
      <c r="P319" s="17">
        <v>242658210.36279464</v>
      </c>
      <c r="Q319" s="17">
        <v>2054978.0928234579</v>
      </c>
      <c r="R319" s="17">
        <v>0</v>
      </c>
      <c r="S319" s="18">
        <v>0</v>
      </c>
      <c r="T319" s="14" t="s">
        <v>110</v>
      </c>
      <c r="U319" s="14" t="s">
        <v>138</v>
      </c>
      <c r="V319" s="14" t="s">
        <v>1714</v>
      </c>
      <c r="W319" s="18">
        <v>4.9008472732884609</v>
      </c>
      <c r="X319" s="18">
        <v>1</v>
      </c>
      <c r="Y319" s="14" t="s">
        <v>138</v>
      </c>
      <c r="Z319" s="14" t="s">
        <v>138</v>
      </c>
      <c r="AA319" s="18" t="s">
        <v>138</v>
      </c>
      <c r="AB319" s="18" t="s">
        <v>138</v>
      </c>
      <c r="AC319" s="14" t="s">
        <v>138</v>
      </c>
      <c r="AD319" s="525">
        <v>1345282.5765176825</v>
      </c>
      <c r="AE319" s="526">
        <v>115.81</v>
      </c>
      <c r="AF319" s="525">
        <v>252526911.30263934</v>
      </c>
      <c r="AG319" s="526">
        <v>111.28895</v>
      </c>
      <c r="AH319" s="527">
        <v>162.08000000000001</v>
      </c>
      <c r="AI319" s="525">
        <v>2054978.0928234579</v>
      </c>
      <c r="AJ319" s="525">
        <v>0</v>
      </c>
      <c r="AK319" s="525">
        <v>2054978.0928234579</v>
      </c>
      <c r="AL319" s="528">
        <v>50044</v>
      </c>
      <c r="AM319" s="525">
        <v>244713188.45561808</v>
      </c>
      <c r="AN319" s="525">
        <v>0</v>
      </c>
      <c r="AO319" s="529" t="s">
        <v>138</v>
      </c>
      <c r="AP319" s="530">
        <v>0</v>
      </c>
      <c r="AQ319" s="529" t="s">
        <v>1728</v>
      </c>
      <c r="AR319" s="529" t="s">
        <v>138</v>
      </c>
      <c r="AS319" s="529" t="s">
        <v>1731</v>
      </c>
    </row>
    <row r="320" spans="1:45" x14ac:dyDescent="0.15">
      <c r="A320" s="14" t="s">
        <v>114</v>
      </c>
      <c r="B320" s="14" t="s">
        <v>120</v>
      </c>
      <c r="C320" s="14" t="s">
        <v>17</v>
      </c>
      <c r="D320" s="14" t="s">
        <v>313</v>
      </c>
      <c r="E320" s="14" t="s">
        <v>1062</v>
      </c>
      <c r="F320" s="14" t="s">
        <v>1648</v>
      </c>
      <c r="G320" s="14" t="s">
        <v>138</v>
      </c>
      <c r="H320" s="14" t="s">
        <v>1697</v>
      </c>
      <c r="I320" s="17">
        <v>198212811.89297962</v>
      </c>
      <c r="J320" s="14" t="s">
        <v>2</v>
      </c>
      <c r="K320" s="17">
        <v>0</v>
      </c>
      <c r="L320" s="14" t="s">
        <v>1697</v>
      </c>
      <c r="M320" s="17">
        <v>198212811.89297962</v>
      </c>
      <c r="N320" s="14" t="s">
        <v>2</v>
      </c>
      <c r="O320" s="17">
        <v>0</v>
      </c>
      <c r="P320" s="17">
        <v>192926153.06342328</v>
      </c>
      <c r="Q320" s="17">
        <v>5286658.8295563487</v>
      </c>
      <c r="R320" s="17">
        <v>0</v>
      </c>
      <c r="S320" s="18">
        <v>0</v>
      </c>
      <c r="T320" s="14" t="s">
        <v>110</v>
      </c>
      <c r="U320" s="14" t="s">
        <v>138</v>
      </c>
      <c r="V320" s="14" t="s">
        <v>1714</v>
      </c>
      <c r="W320" s="18">
        <v>4.9008472732884609</v>
      </c>
      <c r="X320" s="18">
        <v>1</v>
      </c>
      <c r="Y320" s="14" t="s">
        <v>138</v>
      </c>
      <c r="Z320" s="14" t="s">
        <v>138</v>
      </c>
      <c r="AA320" s="18" t="s">
        <v>138</v>
      </c>
      <c r="AB320" s="18" t="s">
        <v>138</v>
      </c>
      <c r="AC320" s="14" t="s">
        <v>138</v>
      </c>
      <c r="AD320" s="525">
        <v>1037509.3677551672</v>
      </c>
      <c r="AE320" s="526">
        <v>119.81</v>
      </c>
      <c r="AF320" s="525">
        <v>201471918.8982487</v>
      </c>
      <c r="AG320" s="526">
        <v>114.72806</v>
      </c>
      <c r="AH320" s="527">
        <v>162.08000000000001</v>
      </c>
      <c r="AI320" s="525">
        <v>5286658.8295563487</v>
      </c>
      <c r="AJ320" s="525">
        <v>0</v>
      </c>
      <c r="AK320" s="525">
        <v>5286658.8295563487</v>
      </c>
      <c r="AL320" s="528">
        <v>50955</v>
      </c>
      <c r="AM320" s="525">
        <v>198212811.89297962</v>
      </c>
      <c r="AN320" s="525">
        <v>0</v>
      </c>
      <c r="AO320" s="529" t="s">
        <v>138</v>
      </c>
      <c r="AP320" s="530">
        <v>0</v>
      </c>
      <c r="AQ320" s="529" t="s">
        <v>1728</v>
      </c>
      <c r="AR320" s="529" t="s">
        <v>138</v>
      </c>
      <c r="AS320" s="529" t="s">
        <v>1731</v>
      </c>
    </row>
    <row r="321" spans="1:45" x14ac:dyDescent="0.15">
      <c r="A321" s="14" t="s">
        <v>114</v>
      </c>
      <c r="B321" s="14" t="s">
        <v>120</v>
      </c>
      <c r="C321" s="14" t="s">
        <v>17</v>
      </c>
      <c r="D321" s="14" t="s">
        <v>313</v>
      </c>
      <c r="E321" s="14" t="s">
        <v>1062</v>
      </c>
      <c r="F321" s="14" t="s">
        <v>1648</v>
      </c>
      <c r="G321" s="14" t="s">
        <v>138</v>
      </c>
      <c r="H321" s="14" t="s">
        <v>1697</v>
      </c>
      <c r="I321" s="17">
        <v>14044354.796503542</v>
      </c>
      <c r="J321" s="14" t="s">
        <v>2</v>
      </c>
      <c r="K321" s="17">
        <v>0</v>
      </c>
      <c r="L321" s="14" t="s">
        <v>1697</v>
      </c>
      <c r="M321" s="17">
        <v>14044354.796503542</v>
      </c>
      <c r="N321" s="14" t="s">
        <v>2</v>
      </c>
      <c r="O321" s="17">
        <v>0</v>
      </c>
      <c r="P321" s="17">
        <v>13669779.363770651</v>
      </c>
      <c r="Q321" s="17">
        <v>248326.0293544718</v>
      </c>
      <c r="R321" s="17">
        <v>126249.40337842026</v>
      </c>
      <c r="S321" s="18">
        <v>0</v>
      </c>
      <c r="T321" s="14" t="s">
        <v>110</v>
      </c>
      <c r="U321" s="14" t="s">
        <v>138</v>
      </c>
      <c r="V321" s="14" t="s">
        <v>1714</v>
      </c>
      <c r="W321" s="18">
        <v>4.9008472732884609</v>
      </c>
      <c r="X321" s="18">
        <v>1</v>
      </c>
      <c r="Y321" s="14" t="s">
        <v>138</v>
      </c>
      <c r="Z321" s="14" t="s">
        <v>138</v>
      </c>
      <c r="AA321" s="18" t="s">
        <v>138</v>
      </c>
      <c r="AB321" s="18" t="s">
        <v>138</v>
      </c>
      <c r="AC321" s="14" t="s">
        <v>138</v>
      </c>
      <c r="AD321" s="525">
        <v>73512.709099326923</v>
      </c>
      <c r="AE321" s="526">
        <v>122.89</v>
      </c>
      <c r="AF321" s="525">
        <v>14642269.631827354</v>
      </c>
      <c r="AG321" s="526">
        <v>114.72806</v>
      </c>
      <c r="AH321" s="527">
        <v>162.08000000000001</v>
      </c>
      <c r="AI321" s="525">
        <v>374575.43273289205</v>
      </c>
      <c r="AJ321" s="525">
        <v>126249.40337842026</v>
      </c>
      <c r="AK321" s="525">
        <v>248326.0293544718</v>
      </c>
      <c r="AL321" s="528">
        <v>50955</v>
      </c>
      <c r="AM321" s="525">
        <v>14044354.796503542</v>
      </c>
      <c r="AN321" s="525">
        <v>0</v>
      </c>
      <c r="AO321" s="529" t="s">
        <v>138</v>
      </c>
      <c r="AP321" s="530">
        <v>0</v>
      </c>
      <c r="AQ321" s="529" t="s">
        <v>1728</v>
      </c>
      <c r="AR321" s="529" t="s">
        <v>138</v>
      </c>
      <c r="AS321" s="529" t="s">
        <v>1731</v>
      </c>
    </row>
    <row r="322" spans="1:45" x14ac:dyDescent="0.15">
      <c r="A322" s="14" t="s">
        <v>114</v>
      </c>
      <c r="B322" s="14" t="s">
        <v>120</v>
      </c>
      <c r="C322" s="14" t="s">
        <v>17</v>
      </c>
      <c r="D322" s="14" t="s">
        <v>313</v>
      </c>
      <c r="E322" s="14" t="s">
        <v>1062</v>
      </c>
      <c r="F322" s="14" t="s">
        <v>1648</v>
      </c>
      <c r="G322" s="14" t="s">
        <v>138</v>
      </c>
      <c r="H322" s="14" t="s">
        <v>1697</v>
      </c>
      <c r="I322" s="17">
        <v>64604075.955904476</v>
      </c>
      <c r="J322" s="14" t="s">
        <v>2</v>
      </c>
      <c r="K322" s="17">
        <v>0</v>
      </c>
      <c r="L322" s="14" t="s">
        <v>1697</v>
      </c>
      <c r="M322" s="17">
        <v>64604075.955904476</v>
      </c>
      <c r="N322" s="14" t="s">
        <v>2</v>
      </c>
      <c r="O322" s="17">
        <v>0</v>
      </c>
      <c r="P322" s="17">
        <v>62880985.200767025</v>
      </c>
      <c r="Q322" s="17">
        <v>925361.0742192344</v>
      </c>
      <c r="R322" s="17">
        <v>797729.6809182195</v>
      </c>
      <c r="S322" s="18">
        <v>0</v>
      </c>
      <c r="T322" s="14" t="s">
        <v>110</v>
      </c>
      <c r="U322" s="14" t="s">
        <v>138</v>
      </c>
      <c r="V322" s="14" t="s">
        <v>1714</v>
      </c>
      <c r="W322" s="18">
        <v>4.9008472732884609</v>
      </c>
      <c r="X322" s="18">
        <v>1</v>
      </c>
      <c r="Y322" s="14" t="s">
        <v>138</v>
      </c>
      <c r="Z322" s="14" t="s">
        <v>138</v>
      </c>
      <c r="AA322" s="18" t="s">
        <v>138</v>
      </c>
      <c r="AB322" s="18" t="s">
        <v>138</v>
      </c>
      <c r="AC322" s="14" t="s">
        <v>138</v>
      </c>
      <c r="AD322" s="525">
        <v>338158.4618569038</v>
      </c>
      <c r="AE322" s="526">
        <v>120.13</v>
      </c>
      <c r="AF322" s="525">
        <v>65845008.074999698</v>
      </c>
      <c r="AG322" s="526">
        <v>114.72806</v>
      </c>
      <c r="AH322" s="527">
        <v>162.08000000000001</v>
      </c>
      <c r="AI322" s="525">
        <v>1723090.755137454</v>
      </c>
      <c r="AJ322" s="525">
        <v>797729.6809182195</v>
      </c>
      <c r="AK322" s="525">
        <v>925361.0742192344</v>
      </c>
      <c r="AL322" s="528">
        <v>50955</v>
      </c>
      <c r="AM322" s="525">
        <v>64604075.955904476</v>
      </c>
      <c r="AN322" s="525">
        <v>0</v>
      </c>
      <c r="AO322" s="529" t="s">
        <v>138</v>
      </c>
      <c r="AP322" s="530">
        <v>0</v>
      </c>
      <c r="AQ322" s="529" t="s">
        <v>1728</v>
      </c>
      <c r="AR322" s="529" t="s">
        <v>138</v>
      </c>
      <c r="AS322" s="529" t="s">
        <v>1731</v>
      </c>
    </row>
    <row r="323" spans="1:45" x14ac:dyDescent="0.15">
      <c r="A323" s="14" t="s">
        <v>114</v>
      </c>
      <c r="B323" s="14" t="s">
        <v>120</v>
      </c>
      <c r="C323" s="14" t="s">
        <v>17</v>
      </c>
      <c r="D323" s="14" t="s">
        <v>313</v>
      </c>
      <c r="E323" s="14" t="s">
        <v>1062</v>
      </c>
      <c r="F323" s="14" t="s">
        <v>1648</v>
      </c>
      <c r="G323" s="14" t="s">
        <v>138</v>
      </c>
      <c r="H323" s="14" t="s">
        <v>1697</v>
      </c>
      <c r="I323" s="17">
        <v>21534690.237332631</v>
      </c>
      <c r="J323" s="14" t="s">
        <v>2</v>
      </c>
      <c r="K323" s="17">
        <v>0</v>
      </c>
      <c r="L323" s="14" t="s">
        <v>1697</v>
      </c>
      <c r="M323" s="17">
        <v>21534690.237332631</v>
      </c>
      <c r="N323" s="14" t="s">
        <v>2</v>
      </c>
      <c r="O323" s="17">
        <v>0</v>
      </c>
      <c r="P323" s="17">
        <v>20960328.383919515</v>
      </c>
      <c r="Q323" s="17">
        <v>114869.53799289899</v>
      </c>
      <c r="R323" s="17">
        <v>459492.31542021577</v>
      </c>
      <c r="S323" s="18">
        <v>0</v>
      </c>
      <c r="T323" s="14" t="s">
        <v>110</v>
      </c>
      <c r="U323" s="14" t="s">
        <v>138</v>
      </c>
      <c r="V323" s="14" t="s">
        <v>1714</v>
      </c>
      <c r="W323" s="18">
        <v>4.9008472732884609</v>
      </c>
      <c r="X323" s="18">
        <v>1</v>
      </c>
      <c r="Y323" s="14" t="s">
        <v>138</v>
      </c>
      <c r="Z323" s="14" t="s">
        <v>138</v>
      </c>
      <c r="AA323" s="18" t="s">
        <v>138</v>
      </c>
      <c r="AB323" s="18" t="s">
        <v>138</v>
      </c>
      <c r="AC323" s="14" t="s">
        <v>138</v>
      </c>
      <c r="AD323" s="525">
        <v>112719.4872856346</v>
      </c>
      <c r="AE323" s="526">
        <v>118.79</v>
      </c>
      <c r="AF323" s="525">
        <v>21704071.801529374</v>
      </c>
      <c r="AG323" s="526">
        <v>114.72806</v>
      </c>
      <c r="AH323" s="527">
        <v>162.08000000000001</v>
      </c>
      <c r="AI323" s="525">
        <v>574361.85341311479</v>
      </c>
      <c r="AJ323" s="525">
        <v>459492.31542021577</v>
      </c>
      <c r="AK323" s="525">
        <v>114869.53799289899</v>
      </c>
      <c r="AL323" s="528">
        <v>50955</v>
      </c>
      <c r="AM323" s="525">
        <v>21534690.237332631</v>
      </c>
      <c r="AN323" s="525">
        <v>0</v>
      </c>
      <c r="AO323" s="529" t="s">
        <v>138</v>
      </c>
      <c r="AP323" s="530">
        <v>0</v>
      </c>
      <c r="AQ323" s="529" t="s">
        <v>1728</v>
      </c>
      <c r="AR323" s="529" t="s">
        <v>138</v>
      </c>
      <c r="AS323" s="529" t="s">
        <v>1731</v>
      </c>
    </row>
    <row r="324" spans="1:45" x14ac:dyDescent="0.15">
      <c r="A324" s="14" t="s">
        <v>114</v>
      </c>
      <c r="B324" s="14" t="s">
        <v>120</v>
      </c>
      <c r="C324" s="14" t="s">
        <v>17</v>
      </c>
      <c r="D324" s="14" t="s">
        <v>314</v>
      </c>
      <c r="E324" s="14" t="s">
        <v>1063</v>
      </c>
      <c r="F324" s="14" t="s">
        <v>1648</v>
      </c>
      <c r="G324" s="14" t="s">
        <v>138</v>
      </c>
      <c r="H324" s="14" t="s">
        <v>1697</v>
      </c>
      <c r="I324" s="17">
        <v>103556493.35655078</v>
      </c>
      <c r="J324" s="14" t="s">
        <v>2</v>
      </c>
      <c r="K324" s="17">
        <v>0</v>
      </c>
      <c r="L324" s="14" t="s">
        <v>1697</v>
      </c>
      <c r="M324" s="17">
        <v>103556493.35655078</v>
      </c>
      <c r="N324" s="14" t="s">
        <v>2</v>
      </c>
      <c r="O324" s="17">
        <v>0</v>
      </c>
      <c r="P324" s="17">
        <v>100639866.1842303</v>
      </c>
      <c r="Q324" s="17">
        <v>2916627.1723204874</v>
      </c>
      <c r="R324" s="17">
        <v>0</v>
      </c>
      <c r="S324" s="18">
        <v>0</v>
      </c>
      <c r="T324" s="14" t="s">
        <v>110</v>
      </c>
      <c r="U324" s="14" t="s">
        <v>138</v>
      </c>
      <c r="V324" s="14" t="s">
        <v>1714</v>
      </c>
      <c r="W324" s="18">
        <v>4.9008472732884609</v>
      </c>
      <c r="X324" s="18">
        <v>1</v>
      </c>
      <c r="Y324" s="14" t="s">
        <v>138</v>
      </c>
      <c r="Z324" s="14" t="s">
        <v>138</v>
      </c>
      <c r="AA324" s="18" t="s">
        <v>138</v>
      </c>
      <c r="AB324" s="18" t="s">
        <v>138</v>
      </c>
      <c r="AC324" s="14" t="s">
        <v>138</v>
      </c>
      <c r="AD324" s="525">
        <v>512138.5400586442</v>
      </c>
      <c r="AE324" s="526">
        <v>127.25</v>
      </c>
      <c r="AF324" s="525">
        <v>105626935.04376717</v>
      </c>
      <c r="AG324" s="526">
        <v>121.24202</v>
      </c>
      <c r="AH324" s="527">
        <v>162.08000000000001</v>
      </c>
      <c r="AI324" s="525">
        <v>2916627.1723204874</v>
      </c>
      <c r="AJ324" s="525">
        <v>0</v>
      </c>
      <c r="AK324" s="525">
        <v>2916627.1723204874</v>
      </c>
      <c r="AL324" s="528">
        <v>51321</v>
      </c>
      <c r="AM324" s="525">
        <v>103556493.35655078</v>
      </c>
      <c r="AN324" s="525">
        <v>0</v>
      </c>
      <c r="AO324" s="529" t="s">
        <v>138</v>
      </c>
      <c r="AP324" s="530">
        <v>0</v>
      </c>
      <c r="AQ324" s="529" t="s">
        <v>1728</v>
      </c>
      <c r="AR324" s="529" t="s">
        <v>138</v>
      </c>
      <c r="AS324" s="529" t="s">
        <v>1731</v>
      </c>
    </row>
    <row r="325" spans="1:45" x14ac:dyDescent="0.15">
      <c r="A325" s="14" t="s">
        <v>114</v>
      </c>
      <c r="B325" s="14" t="s">
        <v>120</v>
      </c>
      <c r="C325" s="14" t="s">
        <v>17</v>
      </c>
      <c r="D325" s="14" t="s">
        <v>314</v>
      </c>
      <c r="E325" s="14" t="s">
        <v>1063</v>
      </c>
      <c r="F325" s="14" t="s">
        <v>1648</v>
      </c>
      <c r="G325" s="14" t="s">
        <v>138</v>
      </c>
      <c r="H325" s="14" t="s">
        <v>1697</v>
      </c>
      <c r="I325" s="17">
        <v>32702047.680838626</v>
      </c>
      <c r="J325" s="14" t="s">
        <v>2</v>
      </c>
      <c r="K325" s="17">
        <v>0</v>
      </c>
      <c r="L325" s="14" t="s">
        <v>1697</v>
      </c>
      <c r="M325" s="17">
        <v>32702047.680838626</v>
      </c>
      <c r="N325" s="14" t="s">
        <v>2</v>
      </c>
      <c r="O325" s="17">
        <v>0</v>
      </c>
      <c r="P325" s="17">
        <v>31781010.379126247</v>
      </c>
      <c r="Q325" s="17">
        <v>811876.85872507584</v>
      </c>
      <c r="R325" s="17">
        <v>109160.44298729979</v>
      </c>
      <c r="S325" s="18">
        <v>0</v>
      </c>
      <c r="T325" s="14" t="s">
        <v>110</v>
      </c>
      <c r="U325" s="14" t="s">
        <v>138</v>
      </c>
      <c r="V325" s="14" t="s">
        <v>1714</v>
      </c>
      <c r="W325" s="18">
        <v>4.9008472732884609</v>
      </c>
      <c r="X325" s="18">
        <v>1</v>
      </c>
      <c r="Y325" s="14" t="s">
        <v>138</v>
      </c>
      <c r="Z325" s="14" t="s">
        <v>138</v>
      </c>
      <c r="AA325" s="18" t="s">
        <v>138</v>
      </c>
      <c r="AB325" s="18" t="s">
        <v>138</v>
      </c>
      <c r="AC325" s="14" t="s">
        <v>138</v>
      </c>
      <c r="AD325" s="525">
        <v>161727.96001851922</v>
      </c>
      <c r="AE325" s="526">
        <v>129.31</v>
      </c>
      <c r="AF325" s="525">
        <v>33898218.45045647</v>
      </c>
      <c r="AG325" s="526">
        <v>121.24202</v>
      </c>
      <c r="AH325" s="527">
        <v>162.08000000000001</v>
      </c>
      <c r="AI325" s="525">
        <v>921037.3017123756</v>
      </c>
      <c r="AJ325" s="525">
        <v>109160.44298729979</v>
      </c>
      <c r="AK325" s="525">
        <v>811876.85872507584</v>
      </c>
      <c r="AL325" s="528">
        <v>51321</v>
      </c>
      <c r="AM325" s="525">
        <v>32702047.680838622</v>
      </c>
      <c r="AN325" s="525">
        <v>0</v>
      </c>
      <c r="AO325" s="529" t="s">
        <v>138</v>
      </c>
      <c r="AP325" s="530">
        <v>0</v>
      </c>
      <c r="AQ325" s="529" t="s">
        <v>1728</v>
      </c>
      <c r="AR325" s="529" t="s">
        <v>138</v>
      </c>
      <c r="AS325" s="529" t="s">
        <v>1731</v>
      </c>
    </row>
    <row r="326" spans="1:45" x14ac:dyDescent="0.15">
      <c r="A326" s="14" t="s">
        <v>114</v>
      </c>
      <c r="B326" s="14" t="s">
        <v>120</v>
      </c>
      <c r="C326" s="14" t="s">
        <v>17</v>
      </c>
      <c r="D326" s="14" t="s">
        <v>315</v>
      </c>
      <c r="E326" s="14" t="s">
        <v>1064</v>
      </c>
      <c r="F326" s="14" t="s">
        <v>1648</v>
      </c>
      <c r="G326" s="14" t="s">
        <v>138</v>
      </c>
      <c r="H326" s="14" t="s">
        <v>1697</v>
      </c>
      <c r="I326" s="17">
        <v>127299728.9518798</v>
      </c>
      <c r="J326" s="14" t="s">
        <v>2</v>
      </c>
      <c r="K326" s="17">
        <v>0</v>
      </c>
      <c r="L326" s="14" t="s">
        <v>1697</v>
      </c>
      <c r="M326" s="17">
        <v>127299728.9518798</v>
      </c>
      <c r="N326" s="14" t="s">
        <v>2</v>
      </c>
      <c r="O326" s="17">
        <v>0</v>
      </c>
      <c r="P326" s="17">
        <v>124391337.40835971</v>
      </c>
      <c r="Q326" s="17">
        <v>2908391.5435200902</v>
      </c>
      <c r="R326" s="17">
        <v>0</v>
      </c>
      <c r="S326" s="18">
        <v>0</v>
      </c>
      <c r="T326" s="14" t="s">
        <v>110</v>
      </c>
      <c r="U326" s="14" t="s">
        <v>138</v>
      </c>
      <c r="V326" s="14" t="s">
        <v>1714</v>
      </c>
      <c r="W326" s="18">
        <v>4.9008472732884609</v>
      </c>
      <c r="X326" s="18">
        <v>1</v>
      </c>
      <c r="Y326" s="14" t="s">
        <v>138</v>
      </c>
      <c r="Z326" s="14" t="s">
        <v>138</v>
      </c>
      <c r="AA326" s="18" t="s">
        <v>138</v>
      </c>
      <c r="AB326" s="18" t="s">
        <v>138</v>
      </c>
      <c r="AC326" s="14" t="s">
        <v>138</v>
      </c>
      <c r="AD326" s="525">
        <v>746399.03972183261</v>
      </c>
      <c r="AE326" s="526">
        <v>108.18</v>
      </c>
      <c r="AF326" s="525">
        <v>130881174.58202456</v>
      </c>
      <c r="AG326" s="526">
        <v>102.82285</v>
      </c>
      <c r="AH326" s="527">
        <v>162.08000000000001</v>
      </c>
      <c r="AI326" s="525">
        <v>2908391.5435200902</v>
      </c>
      <c r="AJ326" s="525">
        <v>0</v>
      </c>
      <c r="AK326" s="525">
        <v>2908391.5435200902</v>
      </c>
      <c r="AL326" s="528">
        <v>52051</v>
      </c>
      <c r="AM326" s="525">
        <v>127299728.9518798</v>
      </c>
      <c r="AN326" s="525">
        <v>0</v>
      </c>
      <c r="AO326" s="529" t="s">
        <v>138</v>
      </c>
      <c r="AP326" s="530">
        <v>0</v>
      </c>
      <c r="AQ326" s="529" t="s">
        <v>1728</v>
      </c>
      <c r="AR326" s="529" t="s">
        <v>138</v>
      </c>
      <c r="AS326" s="529" t="s">
        <v>1731</v>
      </c>
    </row>
    <row r="327" spans="1:45" x14ac:dyDescent="0.15">
      <c r="A327" s="14" t="s">
        <v>114</v>
      </c>
      <c r="B327" s="14" t="s">
        <v>120</v>
      </c>
      <c r="C327" s="14" t="s">
        <v>17</v>
      </c>
      <c r="D327" s="14" t="s">
        <v>316</v>
      </c>
      <c r="E327" s="14" t="s">
        <v>1065</v>
      </c>
      <c r="F327" s="14" t="s">
        <v>1648</v>
      </c>
      <c r="G327" s="14" t="s">
        <v>138</v>
      </c>
      <c r="H327" s="14" t="s">
        <v>1697</v>
      </c>
      <c r="I327" s="17">
        <v>745480.81697670929</v>
      </c>
      <c r="J327" s="14" t="s">
        <v>2</v>
      </c>
      <c r="K327" s="17">
        <v>0</v>
      </c>
      <c r="L327" s="14" t="s">
        <v>1697</v>
      </c>
      <c r="M327" s="17">
        <v>745480.81697670929</v>
      </c>
      <c r="N327" s="14" t="s">
        <v>2</v>
      </c>
      <c r="O327" s="17">
        <v>0</v>
      </c>
      <c r="P327" s="17">
        <v>730811.15984204772</v>
      </c>
      <c r="Q327" s="17">
        <v>14669.657134661618</v>
      </c>
      <c r="R327" s="17">
        <v>0</v>
      </c>
      <c r="S327" s="18">
        <v>0</v>
      </c>
      <c r="T327" s="14" t="s">
        <v>110</v>
      </c>
      <c r="U327" s="14" t="s">
        <v>138</v>
      </c>
      <c r="V327" s="14" t="s">
        <v>1714</v>
      </c>
      <c r="W327" s="18">
        <v>4.9008472732884609</v>
      </c>
      <c r="X327" s="18">
        <v>1</v>
      </c>
      <c r="Y327" s="14" t="s">
        <v>138</v>
      </c>
      <c r="Z327" s="14" t="s">
        <v>138</v>
      </c>
      <c r="AA327" s="18" t="s">
        <v>138</v>
      </c>
      <c r="AB327" s="18" t="s">
        <v>138</v>
      </c>
      <c r="AC327" s="14" t="s">
        <v>138</v>
      </c>
      <c r="AD327" s="525">
        <v>4900.8472732884611</v>
      </c>
      <c r="AE327" s="526">
        <v>97.25</v>
      </c>
      <c r="AF327" s="525">
        <v>772553.53839060932</v>
      </c>
      <c r="AG327" s="526">
        <v>92.003550000000004</v>
      </c>
      <c r="AH327" s="527">
        <v>162.08000000000001</v>
      </c>
      <c r="AI327" s="525">
        <v>14669.657134661618</v>
      </c>
      <c r="AJ327" s="525">
        <v>0</v>
      </c>
      <c r="AK327" s="525">
        <v>14669.657134661618</v>
      </c>
      <c r="AL327" s="528">
        <v>52782</v>
      </c>
      <c r="AM327" s="525">
        <v>745480.81697670929</v>
      </c>
      <c r="AN327" s="525">
        <v>0</v>
      </c>
      <c r="AO327" s="529" t="s">
        <v>138</v>
      </c>
      <c r="AP327" s="530">
        <v>0</v>
      </c>
      <c r="AQ327" s="529" t="s">
        <v>1728</v>
      </c>
      <c r="AR327" s="529" t="s">
        <v>138</v>
      </c>
      <c r="AS327" s="529" t="s">
        <v>1731</v>
      </c>
    </row>
    <row r="328" spans="1:45" x14ac:dyDescent="0.15">
      <c r="A328" s="14" t="s">
        <v>114</v>
      </c>
      <c r="B328" s="14" t="s">
        <v>120</v>
      </c>
      <c r="C328" s="14" t="s">
        <v>17</v>
      </c>
      <c r="D328" s="14" t="s">
        <v>317</v>
      </c>
      <c r="E328" s="14" t="s">
        <v>1066</v>
      </c>
      <c r="F328" s="14" t="s">
        <v>1648</v>
      </c>
      <c r="G328" s="14" t="s">
        <v>138</v>
      </c>
      <c r="H328" s="14" t="s">
        <v>1697</v>
      </c>
      <c r="I328" s="17">
        <v>737316.49550413806</v>
      </c>
      <c r="J328" s="14" t="s">
        <v>2</v>
      </c>
      <c r="K328" s="17">
        <v>0</v>
      </c>
      <c r="L328" s="14" t="s">
        <v>1697</v>
      </c>
      <c r="M328" s="17">
        <v>737316.49550413806</v>
      </c>
      <c r="N328" s="14" t="s">
        <v>2</v>
      </c>
      <c r="O328" s="17">
        <v>0</v>
      </c>
      <c r="P328" s="17">
        <v>724928.77087686502</v>
      </c>
      <c r="Q328" s="17">
        <v>12387.724627273044</v>
      </c>
      <c r="R328" s="17">
        <v>0</v>
      </c>
      <c r="S328" s="18">
        <v>0</v>
      </c>
      <c r="T328" s="14" t="s">
        <v>110</v>
      </c>
      <c r="U328" s="14" t="s">
        <v>138</v>
      </c>
      <c r="V328" s="14" t="s">
        <v>1714</v>
      </c>
      <c r="W328" s="18">
        <v>4.9008472732884609</v>
      </c>
      <c r="X328" s="18">
        <v>1</v>
      </c>
      <c r="Y328" s="14" t="s">
        <v>138</v>
      </c>
      <c r="Z328" s="14" t="s">
        <v>138</v>
      </c>
      <c r="AA328" s="18" t="s">
        <v>138</v>
      </c>
      <c r="AB328" s="18" t="s">
        <v>138</v>
      </c>
      <c r="AC328" s="14" t="s">
        <v>138</v>
      </c>
      <c r="AD328" s="525">
        <v>4900.8472732884611</v>
      </c>
      <c r="AE328" s="526">
        <v>97.18</v>
      </c>
      <c r="AF328" s="525">
        <v>772000.72281818243</v>
      </c>
      <c r="AG328" s="526">
        <v>91.263000000000005</v>
      </c>
      <c r="AH328" s="527">
        <v>162.08000000000001</v>
      </c>
      <c r="AI328" s="525">
        <v>12387.724627273044</v>
      </c>
      <c r="AJ328" s="525">
        <v>0</v>
      </c>
      <c r="AK328" s="525">
        <v>12387.724627273044</v>
      </c>
      <c r="AL328" s="528">
        <v>53554</v>
      </c>
      <c r="AM328" s="525">
        <v>737316.49550413806</v>
      </c>
      <c r="AN328" s="525">
        <v>0</v>
      </c>
      <c r="AO328" s="529" t="s">
        <v>138</v>
      </c>
      <c r="AP328" s="530">
        <v>0</v>
      </c>
      <c r="AQ328" s="529" t="s">
        <v>1728</v>
      </c>
      <c r="AR328" s="529" t="s">
        <v>138</v>
      </c>
      <c r="AS328" s="529" t="s">
        <v>1731</v>
      </c>
    </row>
    <row r="329" spans="1:45" x14ac:dyDescent="0.15">
      <c r="A329" s="14" t="s">
        <v>114</v>
      </c>
      <c r="B329" s="14" t="s">
        <v>120</v>
      </c>
      <c r="C329" s="14" t="s">
        <v>17</v>
      </c>
      <c r="D329" s="14" t="s">
        <v>317</v>
      </c>
      <c r="E329" s="14" t="s">
        <v>1066</v>
      </c>
      <c r="F329" s="14" t="s">
        <v>1648</v>
      </c>
      <c r="G329" s="14" t="s">
        <v>138</v>
      </c>
      <c r="H329" s="14" t="s">
        <v>1697</v>
      </c>
      <c r="I329" s="17">
        <v>14746661.501409272</v>
      </c>
      <c r="J329" s="14" t="s">
        <v>2</v>
      </c>
      <c r="K329" s="17">
        <v>0</v>
      </c>
      <c r="L329" s="14" t="s">
        <v>1697</v>
      </c>
      <c r="M329" s="17">
        <v>14746661.501409272</v>
      </c>
      <c r="N329" s="14" t="s">
        <v>2</v>
      </c>
      <c r="O329" s="17">
        <v>0</v>
      </c>
      <c r="P329" s="17">
        <v>14498575.466545774</v>
      </c>
      <c r="Q329" s="17">
        <v>127304.4577794138</v>
      </c>
      <c r="R329" s="17">
        <v>120781.57708408506</v>
      </c>
      <c r="S329" s="18">
        <v>0</v>
      </c>
      <c r="T329" s="14" t="s">
        <v>110</v>
      </c>
      <c r="U329" s="14" t="s">
        <v>138</v>
      </c>
      <c r="V329" s="14" t="s">
        <v>1714</v>
      </c>
      <c r="W329" s="18">
        <v>4.9008472732884609</v>
      </c>
      <c r="X329" s="18">
        <v>1</v>
      </c>
      <c r="Y329" s="14" t="s">
        <v>138</v>
      </c>
      <c r="Z329" s="14" t="s">
        <v>138</v>
      </c>
      <c r="AA329" s="18" t="s">
        <v>138</v>
      </c>
      <c r="AB329" s="18" t="s">
        <v>138</v>
      </c>
      <c r="AC329" s="14" t="s">
        <v>138</v>
      </c>
      <c r="AD329" s="525">
        <v>98016.945465769226</v>
      </c>
      <c r="AE329" s="526">
        <v>103.18</v>
      </c>
      <c r="AF329" s="525">
        <v>16392256.579859925</v>
      </c>
      <c r="AG329" s="526">
        <v>91.263000000000005</v>
      </c>
      <c r="AH329" s="527">
        <v>162.08000000000001</v>
      </c>
      <c r="AI329" s="525">
        <v>248086.03486349885</v>
      </c>
      <c r="AJ329" s="525">
        <v>120781.57708408506</v>
      </c>
      <c r="AK329" s="525">
        <v>127304.4577794138</v>
      </c>
      <c r="AL329" s="528">
        <v>53554</v>
      </c>
      <c r="AM329" s="525">
        <v>14746661.501409272</v>
      </c>
      <c r="AN329" s="525">
        <v>0</v>
      </c>
      <c r="AO329" s="529" t="s">
        <v>138</v>
      </c>
      <c r="AP329" s="530">
        <v>0</v>
      </c>
      <c r="AQ329" s="529" t="s">
        <v>1728</v>
      </c>
      <c r="AR329" s="529" t="s">
        <v>138</v>
      </c>
      <c r="AS329" s="529" t="s">
        <v>1731</v>
      </c>
    </row>
    <row r="330" spans="1:45" x14ac:dyDescent="0.15">
      <c r="A330" s="14" t="s">
        <v>114</v>
      </c>
      <c r="B330" s="14" t="s">
        <v>120</v>
      </c>
      <c r="C330" s="14" t="s">
        <v>17</v>
      </c>
      <c r="D330" s="14" t="s">
        <v>317</v>
      </c>
      <c r="E330" s="14" t="s">
        <v>1066</v>
      </c>
      <c r="F330" s="14" t="s">
        <v>1648</v>
      </c>
      <c r="G330" s="14" t="s">
        <v>138</v>
      </c>
      <c r="H330" s="14" t="s">
        <v>1697</v>
      </c>
      <c r="I330" s="17">
        <v>2580665.5152538354</v>
      </c>
      <c r="J330" s="14" t="s">
        <v>2</v>
      </c>
      <c r="K330" s="17">
        <v>0</v>
      </c>
      <c r="L330" s="14" t="s">
        <v>1697</v>
      </c>
      <c r="M330" s="17">
        <v>2580665.5152538354</v>
      </c>
      <c r="N330" s="14" t="s">
        <v>2</v>
      </c>
      <c r="O330" s="17">
        <v>0</v>
      </c>
      <c r="P330" s="17">
        <v>2537250.722573264</v>
      </c>
      <c r="Q330" s="17">
        <v>11995.264777628105</v>
      </c>
      <c r="R330" s="17">
        <v>31419.527902943257</v>
      </c>
      <c r="S330" s="18">
        <v>0</v>
      </c>
      <c r="T330" s="14" t="s">
        <v>110</v>
      </c>
      <c r="U330" s="14" t="s">
        <v>138</v>
      </c>
      <c r="V330" s="14" t="s">
        <v>1714</v>
      </c>
      <c r="W330" s="18">
        <v>4.9008472732884609</v>
      </c>
      <c r="X330" s="18">
        <v>1</v>
      </c>
      <c r="Y330" s="14" t="s">
        <v>138</v>
      </c>
      <c r="Z330" s="14" t="s">
        <v>138</v>
      </c>
      <c r="AA330" s="18" t="s">
        <v>138</v>
      </c>
      <c r="AB330" s="18" t="s">
        <v>138</v>
      </c>
      <c r="AC330" s="14" t="s">
        <v>138</v>
      </c>
      <c r="AD330" s="525">
        <v>17152.965456509613</v>
      </c>
      <c r="AE330" s="526">
        <v>96.23</v>
      </c>
      <c r="AF330" s="525">
        <v>2675563.3164725201</v>
      </c>
      <c r="AG330" s="526">
        <v>91.263000000000005</v>
      </c>
      <c r="AH330" s="527">
        <v>162.08000000000001</v>
      </c>
      <c r="AI330" s="525">
        <v>43414.792680571358</v>
      </c>
      <c r="AJ330" s="525">
        <v>31419.527902943257</v>
      </c>
      <c r="AK330" s="525">
        <v>11995.264777628105</v>
      </c>
      <c r="AL330" s="528">
        <v>53554</v>
      </c>
      <c r="AM330" s="525">
        <v>2580665.5152538354</v>
      </c>
      <c r="AN330" s="525">
        <v>0</v>
      </c>
      <c r="AO330" s="529" t="s">
        <v>138</v>
      </c>
      <c r="AP330" s="530">
        <v>0</v>
      </c>
      <c r="AQ330" s="529" t="s">
        <v>1728</v>
      </c>
      <c r="AR330" s="529" t="s">
        <v>138</v>
      </c>
      <c r="AS330" s="529" t="s">
        <v>1731</v>
      </c>
    </row>
    <row r="331" spans="1:45" x14ac:dyDescent="0.15">
      <c r="A331" s="14" t="s">
        <v>114</v>
      </c>
      <c r="B331" s="14" t="s">
        <v>120</v>
      </c>
      <c r="C331" s="14" t="s">
        <v>17</v>
      </c>
      <c r="D331" s="14" t="s">
        <v>317</v>
      </c>
      <c r="E331" s="14" t="s">
        <v>1066</v>
      </c>
      <c r="F331" s="14" t="s">
        <v>1648</v>
      </c>
      <c r="G331" s="14" t="s">
        <v>138</v>
      </c>
      <c r="H331" s="14" t="s">
        <v>1697</v>
      </c>
      <c r="I331" s="17">
        <v>5898665.9041890837</v>
      </c>
      <c r="J331" s="14" t="s">
        <v>2</v>
      </c>
      <c r="K331" s="17">
        <v>0</v>
      </c>
      <c r="L331" s="14" t="s">
        <v>1697</v>
      </c>
      <c r="M331" s="17">
        <v>5898665.9041890837</v>
      </c>
      <c r="N331" s="14" t="s">
        <v>2</v>
      </c>
      <c r="O331" s="17">
        <v>0</v>
      </c>
      <c r="P331" s="17">
        <v>5799430.1670149202</v>
      </c>
      <c r="Q331" s="17">
        <v>11315.517260822995</v>
      </c>
      <c r="R331" s="17">
        <v>87920.219913340334</v>
      </c>
      <c r="S331" s="18">
        <v>0</v>
      </c>
      <c r="T331" s="14" t="s">
        <v>110</v>
      </c>
      <c r="U331" s="14" t="s">
        <v>138</v>
      </c>
      <c r="V331" s="14" t="s">
        <v>1714</v>
      </c>
      <c r="W331" s="18">
        <v>4.9008472732884609</v>
      </c>
      <c r="X331" s="18">
        <v>1</v>
      </c>
      <c r="Y331" s="14" t="s">
        <v>138</v>
      </c>
      <c r="Z331" s="14" t="s">
        <v>138</v>
      </c>
      <c r="AA331" s="18" t="s">
        <v>138</v>
      </c>
      <c r="AB331" s="18" t="s">
        <v>138</v>
      </c>
      <c r="AC331" s="14" t="s">
        <v>138</v>
      </c>
      <c r="AD331" s="525">
        <v>39206.778186307689</v>
      </c>
      <c r="AE331" s="526">
        <v>97.56</v>
      </c>
      <c r="AF331" s="525">
        <v>6200026.3542945012</v>
      </c>
      <c r="AG331" s="526">
        <v>91.263000000000005</v>
      </c>
      <c r="AH331" s="527">
        <v>162.08000000000001</v>
      </c>
      <c r="AI331" s="525">
        <v>99235.737174163325</v>
      </c>
      <c r="AJ331" s="525">
        <v>87920.219913340334</v>
      </c>
      <c r="AK331" s="525">
        <v>11315.517260822995</v>
      </c>
      <c r="AL331" s="528">
        <v>53554</v>
      </c>
      <c r="AM331" s="525">
        <v>5898665.9041890837</v>
      </c>
      <c r="AN331" s="525">
        <v>0</v>
      </c>
      <c r="AO331" s="529" t="s">
        <v>138</v>
      </c>
      <c r="AP331" s="530">
        <v>0</v>
      </c>
      <c r="AQ331" s="529" t="s">
        <v>1728</v>
      </c>
      <c r="AR331" s="529" t="s">
        <v>138</v>
      </c>
      <c r="AS331" s="529" t="s">
        <v>1731</v>
      </c>
    </row>
    <row r="332" spans="1:45" x14ac:dyDescent="0.15">
      <c r="A332" s="14" t="s">
        <v>114</v>
      </c>
      <c r="B332" s="14" t="s">
        <v>120</v>
      </c>
      <c r="C332" s="14" t="s">
        <v>17</v>
      </c>
      <c r="D332" s="14" t="s">
        <v>318</v>
      </c>
      <c r="E332" s="14" t="s">
        <v>1067</v>
      </c>
      <c r="F332" s="14" t="s">
        <v>1648</v>
      </c>
      <c r="G332" s="14" t="s">
        <v>138</v>
      </c>
      <c r="H332" s="14" t="s">
        <v>1697</v>
      </c>
      <c r="I332" s="17">
        <v>562780.41617924313</v>
      </c>
      <c r="J332" s="14" t="s">
        <v>2</v>
      </c>
      <c r="K332" s="17">
        <v>0</v>
      </c>
      <c r="L332" s="14" t="s">
        <v>1697</v>
      </c>
      <c r="M332" s="17">
        <v>562780.41617924313</v>
      </c>
      <c r="N332" s="14" t="s">
        <v>2</v>
      </c>
      <c r="O332" s="17">
        <v>0</v>
      </c>
      <c r="P332" s="17">
        <v>556586.57836984296</v>
      </c>
      <c r="Q332" s="17">
        <v>6193.8378094001555</v>
      </c>
      <c r="R332" s="17">
        <v>0</v>
      </c>
      <c r="S332" s="18">
        <v>0</v>
      </c>
      <c r="T332" s="14" t="s">
        <v>110</v>
      </c>
      <c r="U332" s="14" t="s">
        <v>138</v>
      </c>
      <c r="V332" s="14" t="s">
        <v>1714</v>
      </c>
      <c r="W332" s="18">
        <v>4.9008472732884609</v>
      </c>
      <c r="X332" s="18">
        <v>1</v>
      </c>
      <c r="Y332" s="14" t="s">
        <v>138</v>
      </c>
      <c r="Z332" s="14" t="s">
        <v>138</v>
      </c>
      <c r="AA332" s="18" t="s">
        <v>138</v>
      </c>
      <c r="AB332" s="18" t="s">
        <v>138</v>
      </c>
      <c r="AC332" s="14" t="s">
        <v>138</v>
      </c>
      <c r="AD332" s="525">
        <v>4900.8472732884611</v>
      </c>
      <c r="AE332" s="526">
        <v>75.23</v>
      </c>
      <c r="AF332" s="525">
        <v>597637.49637661641</v>
      </c>
      <c r="AG332" s="526">
        <v>70.069999999999993</v>
      </c>
      <c r="AH332" s="527">
        <v>162.08000000000001</v>
      </c>
      <c r="AI332" s="525">
        <v>6193.8378094001555</v>
      </c>
      <c r="AJ332" s="525">
        <v>0</v>
      </c>
      <c r="AK332" s="525">
        <v>6193.8378094001555</v>
      </c>
      <c r="AL332" s="528">
        <v>54285</v>
      </c>
      <c r="AM332" s="525">
        <v>562780.41617924313</v>
      </c>
      <c r="AN332" s="525">
        <v>0</v>
      </c>
      <c r="AO332" s="529" t="s">
        <v>138</v>
      </c>
      <c r="AP332" s="530">
        <v>0</v>
      </c>
      <c r="AQ332" s="529" t="s">
        <v>1728</v>
      </c>
      <c r="AR332" s="529" t="s">
        <v>138</v>
      </c>
      <c r="AS332" s="529" t="s">
        <v>1731</v>
      </c>
    </row>
    <row r="333" spans="1:45" x14ac:dyDescent="0.15">
      <c r="A333" s="14" t="s">
        <v>114</v>
      </c>
      <c r="B333" s="14" t="s">
        <v>120</v>
      </c>
      <c r="C333" s="14" t="s">
        <v>17</v>
      </c>
      <c r="D333" s="14" t="s">
        <v>319</v>
      </c>
      <c r="E333" s="14" t="s">
        <v>1068</v>
      </c>
      <c r="F333" s="14" t="s">
        <v>1648</v>
      </c>
      <c r="G333" s="14" t="s">
        <v>138</v>
      </c>
      <c r="H333" s="14" t="s">
        <v>1697</v>
      </c>
      <c r="I333" s="17">
        <v>371547.54226203624</v>
      </c>
      <c r="J333" s="14" t="s">
        <v>2</v>
      </c>
      <c r="K333" s="17">
        <v>0</v>
      </c>
      <c r="L333" s="14" t="s">
        <v>1697</v>
      </c>
      <c r="M333" s="17">
        <v>371547.54226203624</v>
      </c>
      <c r="N333" s="14" t="s">
        <v>2</v>
      </c>
      <c r="O333" s="17">
        <v>0</v>
      </c>
      <c r="P333" s="17">
        <v>371547.54226203624</v>
      </c>
      <c r="Q333" s="17">
        <v>0</v>
      </c>
      <c r="R333" s="17">
        <v>0</v>
      </c>
      <c r="S333" s="18">
        <v>0</v>
      </c>
      <c r="T333" s="14" t="s">
        <v>110</v>
      </c>
      <c r="U333" s="14" t="s">
        <v>138</v>
      </c>
      <c r="V333" s="14" t="s">
        <v>1714</v>
      </c>
      <c r="W333" s="18">
        <v>4.9008472732884609</v>
      </c>
      <c r="X333" s="18">
        <v>1</v>
      </c>
      <c r="Y333" s="14" t="s">
        <v>138</v>
      </c>
      <c r="Z333" s="14" t="s">
        <v>138</v>
      </c>
      <c r="AA333" s="18" t="s">
        <v>138</v>
      </c>
      <c r="AB333" s="18" t="s">
        <v>138</v>
      </c>
      <c r="AC333" s="14" t="s">
        <v>138</v>
      </c>
      <c r="AD333" s="525">
        <v>4900.8472732884611</v>
      </c>
      <c r="AE333" s="526">
        <v>52.75</v>
      </c>
      <c r="AF333" s="525">
        <v>419008.71949379821</v>
      </c>
      <c r="AG333" s="526">
        <v>46.774999999999999</v>
      </c>
      <c r="AH333" s="527">
        <v>162.08000000000001</v>
      </c>
      <c r="AI333" s="525">
        <v>0</v>
      </c>
      <c r="AJ333" s="525">
        <v>0</v>
      </c>
      <c r="AK333" s="525">
        <v>0</v>
      </c>
      <c r="AL333" s="528">
        <v>55015</v>
      </c>
      <c r="AM333" s="525">
        <v>371547.54226203624</v>
      </c>
      <c r="AN333" s="525">
        <v>0</v>
      </c>
      <c r="AO333" s="529" t="s">
        <v>138</v>
      </c>
      <c r="AP333" s="530">
        <v>0</v>
      </c>
      <c r="AQ333" s="529" t="s">
        <v>1728</v>
      </c>
      <c r="AR333" s="529" t="s">
        <v>138</v>
      </c>
      <c r="AS333" s="529" t="s">
        <v>1731</v>
      </c>
    </row>
    <row r="334" spans="1:45" x14ac:dyDescent="0.15">
      <c r="A334" s="14" t="s">
        <v>114</v>
      </c>
      <c r="B334" s="14" t="s">
        <v>120</v>
      </c>
      <c r="C334" s="14" t="s">
        <v>17</v>
      </c>
      <c r="D334" s="14" t="s">
        <v>319</v>
      </c>
      <c r="E334" s="14" t="s">
        <v>1068</v>
      </c>
      <c r="F334" s="14" t="s">
        <v>1648</v>
      </c>
      <c r="G334" s="14" t="s">
        <v>138</v>
      </c>
      <c r="H334" s="14" t="s">
        <v>1697</v>
      </c>
      <c r="I334" s="17">
        <v>1486190.1690481449</v>
      </c>
      <c r="J334" s="14" t="s">
        <v>2</v>
      </c>
      <c r="K334" s="17">
        <v>0</v>
      </c>
      <c r="L334" s="14" t="s">
        <v>1697</v>
      </c>
      <c r="M334" s="17">
        <v>1486190.1690481449</v>
      </c>
      <c r="N334" s="14" t="s">
        <v>2</v>
      </c>
      <c r="O334" s="17">
        <v>0</v>
      </c>
      <c r="P334" s="17">
        <v>1486190.1690481449</v>
      </c>
      <c r="Q334" s="17">
        <v>0</v>
      </c>
      <c r="R334" s="17">
        <v>0</v>
      </c>
      <c r="S334" s="18">
        <v>0</v>
      </c>
      <c r="T334" s="14" t="s">
        <v>110</v>
      </c>
      <c r="U334" s="14" t="s">
        <v>138</v>
      </c>
      <c r="V334" s="14" t="s">
        <v>1714</v>
      </c>
      <c r="W334" s="18">
        <v>4.9008472732884609</v>
      </c>
      <c r="X334" s="18">
        <v>1</v>
      </c>
      <c r="Y334" s="14" t="s">
        <v>138</v>
      </c>
      <c r="Z334" s="14" t="s">
        <v>138</v>
      </c>
      <c r="AA334" s="18" t="s">
        <v>138</v>
      </c>
      <c r="AB334" s="18" t="s">
        <v>138</v>
      </c>
      <c r="AC334" s="14" t="s">
        <v>138</v>
      </c>
      <c r="AD334" s="525">
        <v>19603.389093153844</v>
      </c>
      <c r="AE334" s="526">
        <v>52.93</v>
      </c>
      <c r="AF334" s="525">
        <v>1682039.9841560987</v>
      </c>
      <c r="AG334" s="526">
        <v>46.774999999999999</v>
      </c>
      <c r="AH334" s="527">
        <v>162.08000000000001</v>
      </c>
      <c r="AI334" s="525">
        <v>0</v>
      </c>
      <c r="AJ334" s="525">
        <v>0</v>
      </c>
      <c r="AK334" s="525">
        <v>0</v>
      </c>
      <c r="AL334" s="528">
        <v>55015</v>
      </c>
      <c r="AM334" s="525">
        <v>1486190.1690481449</v>
      </c>
      <c r="AN334" s="525">
        <v>0</v>
      </c>
      <c r="AO334" s="529" t="s">
        <v>138</v>
      </c>
      <c r="AP334" s="530">
        <v>0</v>
      </c>
      <c r="AQ334" s="529" t="s">
        <v>1728</v>
      </c>
      <c r="AR334" s="529" t="s">
        <v>138</v>
      </c>
      <c r="AS334" s="529" t="s">
        <v>1731</v>
      </c>
    </row>
    <row r="335" spans="1:45" x14ac:dyDescent="0.15">
      <c r="A335" s="14" t="s">
        <v>114</v>
      </c>
      <c r="B335" s="14" t="s">
        <v>120</v>
      </c>
      <c r="C335" s="14" t="s">
        <v>17</v>
      </c>
      <c r="D335" s="14" t="s">
        <v>320</v>
      </c>
      <c r="E335" s="14" t="s">
        <v>1069</v>
      </c>
      <c r="F335" s="14" t="s">
        <v>1648</v>
      </c>
      <c r="G335" s="14" t="s">
        <v>138</v>
      </c>
      <c r="H335" s="14" t="s">
        <v>1697</v>
      </c>
      <c r="I335" s="17">
        <v>8931.3040708408917</v>
      </c>
      <c r="J335" s="14" t="s">
        <v>2</v>
      </c>
      <c r="K335" s="17">
        <v>0</v>
      </c>
      <c r="L335" s="14" t="s">
        <v>1697</v>
      </c>
      <c r="M335" s="17">
        <v>8931.3040708408917</v>
      </c>
      <c r="N335" s="14" t="s">
        <v>2</v>
      </c>
      <c r="O335" s="17">
        <v>0</v>
      </c>
      <c r="P335" s="17">
        <v>0</v>
      </c>
      <c r="Q335" s="17">
        <v>8931.3040708408917</v>
      </c>
      <c r="R335" s="17">
        <v>0</v>
      </c>
      <c r="S335" s="18">
        <v>0</v>
      </c>
      <c r="T335" s="14" t="s">
        <v>110</v>
      </c>
      <c r="U335" s="14" t="s">
        <v>138</v>
      </c>
      <c r="V335" s="14" t="s">
        <v>1714</v>
      </c>
      <c r="W335" s="18">
        <v>4.9008472732884609</v>
      </c>
      <c r="X335" s="18">
        <v>1</v>
      </c>
      <c r="Y335" s="14" t="s">
        <v>138</v>
      </c>
      <c r="Z335" s="14" t="s">
        <v>138</v>
      </c>
      <c r="AA335" s="18" t="s">
        <v>138</v>
      </c>
      <c r="AB335" s="18" t="s">
        <v>138</v>
      </c>
      <c r="AC335" s="14" t="s">
        <v>138</v>
      </c>
      <c r="AD335" s="525">
        <v>0</v>
      </c>
      <c r="AE335" s="526">
        <v>83.12</v>
      </c>
      <c r="AF335" s="525">
        <v>0</v>
      </c>
      <c r="AG335" s="526">
        <v>0</v>
      </c>
      <c r="AH335" s="527">
        <v>162.08000000000001</v>
      </c>
      <c r="AI335" s="525">
        <v>8931.3040708408917</v>
      </c>
      <c r="AJ335" s="525">
        <v>0</v>
      </c>
      <c r="AK335" s="525">
        <v>8931.3040708408917</v>
      </c>
      <c r="AL335" s="528">
        <v>56111</v>
      </c>
      <c r="AM335" s="525">
        <v>8931.3040708408917</v>
      </c>
      <c r="AN335" s="525">
        <v>0</v>
      </c>
      <c r="AO335" s="529" t="s">
        <v>138</v>
      </c>
      <c r="AP335" s="530">
        <v>0</v>
      </c>
      <c r="AQ335" s="529" t="s">
        <v>1728</v>
      </c>
      <c r="AR335" s="529" t="s">
        <v>138</v>
      </c>
      <c r="AS335" s="529" t="s">
        <v>1731</v>
      </c>
    </row>
    <row r="336" spans="1:45" x14ac:dyDescent="0.15">
      <c r="A336" s="14" t="s">
        <v>114</v>
      </c>
      <c r="B336" s="14" t="s">
        <v>120</v>
      </c>
      <c r="C336" s="14" t="s">
        <v>17</v>
      </c>
      <c r="D336" s="14" t="s">
        <v>320</v>
      </c>
      <c r="E336" s="14" t="s">
        <v>1069</v>
      </c>
      <c r="F336" s="14" t="s">
        <v>1648</v>
      </c>
      <c r="G336" s="14" t="s">
        <v>138</v>
      </c>
      <c r="H336" s="14" t="s">
        <v>1697</v>
      </c>
      <c r="I336" s="17">
        <v>3077107.3766232277</v>
      </c>
      <c r="J336" s="14" t="s">
        <v>2</v>
      </c>
      <c r="K336" s="17">
        <v>0</v>
      </c>
      <c r="L336" s="14" t="s">
        <v>1697</v>
      </c>
      <c r="M336" s="17">
        <v>3077107.3766232277</v>
      </c>
      <c r="N336" s="14" t="s">
        <v>2</v>
      </c>
      <c r="O336" s="17">
        <v>0</v>
      </c>
      <c r="P336" s="17">
        <v>3014598.931974397</v>
      </c>
      <c r="Q336" s="17">
        <v>49072.330772855559</v>
      </c>
      <c r="R336" s="17">
        <v>13436.113875974912</v>
      </c>
      <c r="S336" s="18">
        <v>0</v>
      </c>
      <c r="T336" s="14" t="s">
        <v>110</v>
      </c>
      <c r="U336" s="14" t="s">
        <v>138</v>
      </c>
      <c r="V336" s="14" t="s">
        <v>1714</v>
      </c>
      <c r="W336" s="18">
        <v>4.9008472732884609</v>
      </c>
      <c r="X336" s="18">
        <v>1</v>
      </c>
      <c r="Y336" s="14" t="s">
        <v>138</v>
      </c>
      <c r="Z336" s="14" t="s">
        <v>138</v>
      </c>
      <c r="AA336" s="18" t="s">
        <v>138</v>
      </c>
      <c r="AB336" s="18" t="s">
        <v>138</v>
      </c>
      <c r="AC336" s="14" t="s">
        <v>138</v>
      </c>
      <c r="AD336" s="525">
        <v>24504.236366442306</v>
      </c>
      <c r="AE336" s="526">
        <v>86.56</v>
      </c>
      <c r="AF336" s="525">
        <v>3437857.3231642819</v>
      </c>
      <c r="AG336" s="526">
        <v>75.903000000000006</v>
      </c>
      <c r="AH336" s="527">
        <v>162.08000000000001</v>
      </c>
      <c r="AI336" s="525">
        <v>62508.444648830475</v>
      </c>
      <c r="AJ336" s="525">
        <v>13436.113875974912</v>
      </c>
      <c r="AK336" s="525">
        <v>49072.330772855559</v>
      </c>
      <c r="AL336" s="528">
        <v>56111</v>
      </c>
      <c r="AM336" s="525">
        <v>3077107.3766232277</v>
      </c>
      <c r="AN336" s="525">
        <v>0</v>
      </c>
      <c r="AO336" s="529" t="s">
        <v>138</v>
      </c>
      <c r="AP336" s="530">
        <v>0</v>
      </c>
      <c r="AQ336" s="529" t="s">
        <v>1728</v>
      </c>
      <c r="AR336" s="529" t="s">
        <v>138</v>
      </c>
      <c r="AS336" s="529" t="s">
        <v>1731</v>
      </c>
    </row>
    <row r="337" spans="1:45" x14ac:dyDescent="0.15">
      <c r="A337" s="14" t="s">
        <v>114</v>
      </c>
      <c r="B337" s="14" t="s">
        <v>120</v>
      </c>
      <c r="C337" s="14" t="s">
        <v>17</v>
      </c>
      <c r="D337" s="14" t="s">
        <v>320</v>
      </c>
      <c r="E337" s="14" t="s">
        <v>1069</v>
      </c>
      <c r="F337" s="14" t="s">
        <v>1648</v>
      </c>
      <c r="G337" s="14" t="s">
        <v>138</v>
      </c>
      <c r="H337" s="14" t="s">
        <v>1697</v>
      </c>
      <c r="I337" s="17">
        <v>47724376.891514629</v>
      </c>
      <c r="J337" s="14" t="s">
        <v>2</v>
      </c>
      <c r="K337" s="17">
        <v>0</v>
      </c>
      <c r="L337" s="14" t="s">
        <v>1697</v>
      </c>
      <c r="M337" s="17">
        <v>47724376.891514629</v>
      </c>
      <c r="N337" s="14" t="s">
        <v>2</v>
      </c>
      <c r="O337" s="17">
        <v>0</v>
      </c>
      <c r="P337" s="17">
        <v>47027743.505429402</v>
      </c>
      <c r="Q337" s="17">
        <v>443031.2025732763</v>
      </c>
      <c r="R337" s="17">
        <v>253602.18351194868</v>
      </c>
      <c r="S337" s="18">
        <v>0</v>
      </c>
      <c r="T337" s="14" t="s">
        <v>110</v>
      </c>
      <c r="U337" s="14" t="s">
        <v>138</v>
      </c>
      <c r="V337" s="14" t="s">
        <v>1714</v>
      </c>
      <c r="W337" s="18">
        <v>4.9008472732884609</v>
      </c>
      <c r="X337" s="18">
        <v>1</v>
      </c>
      <c r="Y337" s="14" t="s">
        <v>138</v>
      </c>
      <c r="Z337" s="14" t="s">
        <v>138</v>
      </c>
      <c r="AA337" s="18" t="s">
        <v>138</v>
      </c>
      <c r="AB337" s="18" t="s">
        <v>138</v>
      </c>
      <c r="AC337" s="14" t="s">
        <v>138</v>
      </c>
      <c r="AD337" s="525">
        <v>382266.08731649996</v>
      </c>
      <c r="AE337" s="526">
        <v>84.18</v>
      </c>
      <c r="AF337" s="525">
        <v>52160318.324476324</v>
      </c>
      <c r="AG337" s="526">
        <v>75.903000000000006</v>
      </c>
      <c r="AH337" s="527">
        <v>162.08000000000001</v>
      </c>
      <c r="AI337" s="525">
        <v>696633.38608522492</v>
      </c>
      <c r="AJ337" s="525">
        <v>253602.18351194868</v>
      </c>
      <c r="AK337" s="525">
        <v>443031.2025732763</v>
      </c>
      <c r="AL337" s="528">
        <v>56111</v>
      </c>
      <c r="AM337" s="525">
        <v>47724376.891514629</v>
      </c>
      <c r="AN337" s="525">
        <v>0</v>
      </c>
      <c r="AO337" s="529" t="s">
        <v>138</v>
      </c>
      <c r="AP337" s="530">
        <v>0</v>
      </c>
      <c r="AQ337" s="529" t="s">
        <v>1728</v>
      </c>
      <c r="AR337" s="529" t="s">
        <v>138</v>
      </c>
      <c r="AS337" s="529" t="s">
        <v>1731</v>
      </c>
    </row>
    <row r="338" spans="1:45" x14ac:dyDescent="0.15">
      <c r="A338" s="14" t="s">
        <v>114</v>
      </c>
      <c r="B338" s="14" t="s">
        <v>120</v>
      </c>
      <c r="C338" s="14" t="s">
        <v>17</v>
      </c>
      <c r="D338" s="14" t="s">
        <v>320</v>
      </c>
      <c r="E338" s="14" t="s">
        <v>1069</v>
      </c>
      <c r="F338" s="14" t="s">
        <v>1648</v>
      </c>
      <c r="G338" s="14" t="s">
        <v>138</v>
      </c>
      <c r="H338" s="14" t="s">
        <v>1697</v>
      </c>
      <c r="I338" s="17">
        <v>104626530.38278586</v>
      </c>
      <c r="J338" s="14" t="s">
        <v>2</v>
      </c>
      <c r="K338" s="17">
        <v>0</v>
      </c>
      <c r="L338" s="14" t="s">
        <v>1697</v>
      </c>
      <c r="M338" s="17">
        <v>104626530.38278586</v>
      </c>
      <c r="N338" s="14" t="s">
        <v>2</v>
      </c>
      <c r="O338" s="17">
        <v>0</v>
      </c>
      <c r="P338" s="17">
        <v>103099283.80678199</v>
      </c>
      <c r="Q338" s="17">
        <v>783715.16904705111</v>
      </c>
      <c r="R338" s="17">
        <v>743531.4069568133</v>
      </c>
      <c r="S338" s="18">
        <v>0</v>
      </c>
      <c r="T338" s="14" t="s">
        <v>110</v>
      </c>
      <c r="U338" s="14" t="s">
        <v>138</v>
      </c>
      <c r="V338" s="14" t="s">
        <v>1714</v>
      </c>
      <c r="W338" s="18">
        <v>4.9008472732884609</v>
      </c>
      <c r="X338" s="18">
        <v>1</v>
      </c>
      <c r="Y338" s="14" t="s">
        <v>138</v>
      </c>
      <c r="Z338" s="14" t="s">
        <v>138</v>
      </c>
      <c r="AA338" s="18" t="s">
        <v>138</v>
      </c>
      <c r="AB338" s="18" t="s">
        <v>138</v>
      </c>
      <c r="AC338" s="14" t="s">
        <v>138</v>
      </c>
      <c r="AD338" s="525">
        <v>838044.88373232691</v>
      </c>
      <c r="AE338" s="526">
        <v>89.23</v>
      </c>
      <c r="AF338" s="525">
        <v>121205464.74406484</v>
      </c>
      <c r="AG338" s="526">
        <v>75.903000000000006</v>
      </c>
      <c r="AH338" s="527">
        <v>162.08000000000001</v>
      </c>
      <c r="AI338" s="525">
        <v>1527246.5760038644</v>
      </c>
      <c r="AJ338" s="525">
        <v>743531.4069568133</v>
      </c>
      <c r="AK338" s="525">
        <v>783715.16904705111</v>
      </c>
      <c r="AL338" s="528">
        <v>56111</v>
      </c>
      <c r="AM338" s="525">
        <v>104626530.38278586</v>
      </c>
      <c r="AN338" s="525">
        <v>0</v>
      </c>
      <c r="AO338" s="529" t="s">
        <v>138</v>
      </c>
      <c r="AP338" s="530">
        <v>0</v>
      </c>
      <c r="AQ338" s="529" t="s">
        <v>1728</v>
      </c>
      <c r="AR338" s="529" t="s">
        <v>138</v>
      </c>
      <c r="AS338" s="529" t="s">
        <v>1731</v>
      </c>
    </row>
    <row r="339" spans="1:45" x14ac:dyDescent="0.15">
      <c r="A339" s="14" t="s">
        <v>114</v>
      </c>
      <c r="B339" s="14" t="s">
        <v>120</v>
      </c>
      <c r="C339" s="14" t="s">
        <v>17</v>
      </c>
      <c r="D339" s="14" t="s">
        <v>321</v>
      </c>
      <c r="E339" s="14" t="s">
        <v>1070</v>
      </c>
      <c r="F339" s="14" t="s">
        <v>1648</v>
      </c>
      <c r="G339" s="14" t="s">
        <v>138</v>
      </c>
      <c r="H339" s="14" t="s">
        <v>1697</v>
      </c>
      <c r="I339" s="17">
        <v>29051572.342629306</v>
      </c>
      <c r="J339" s="14" t="s">
        <v>2</v>
      </c>
      <c r="K339" s="17">
        <v>0</v>
      </c>
      <c r="L339" s="14" t="s">
        <v>1697</v>
      </c>
      <c r="M339" s="17">
        <v>29051572.342629306</v>
      </c>
      <c r="N339" s="14" t="s">
        <v>2</v>
      </c>
      <c r="O339" s="17">
        <v>0</v>
      </c>
      <c r="P339" s="17">
        <v>28140863.919604693</v>
      </c>
      <c r="Q339" s="17">
        <v>254618.22716864684</v>
      </c>
      <c r="R339" s="17">
        <v>656090.19585596421</v>
      </c>
      <c r="S339" s="18">
        <v>0</v>
      </c>
      <c r="T339" s="14" t="s">
        <v>110</v>
      </c>
      <c r="U339" s="14" t="s">
        <v>138</v>
      </c>
      <c r="V339" s="14" t="s">
        <v>1714</v>
      </c>
      <c r="W339" s="18">
        <v>4.9008472732884609</v>
      </c>
      <c r="X339" s="18">
        <v>1</v>
      </c>
      <c r="Y339" s="14" t="s">
        <v>138</v>
      </c>
      <c r="Z339" s="14" t="s">
        <v>138</v>
      </c>
      <c r="AA339" s="18" t="s">
        <v>138</v>
      </c>
      <c r="AB339" s="18" t="s">
        <v>138</v>
      </c>
      <c r="AC339" s="14" t="s">
        <v>138</v>
      </c>
      <c r="AD339" s="525">
        <v>196033.89093153845</v>
      </c>
      <c r="AE339" s="526">
        <v>103.7</v>
      </c>
      <c r="AF339" s="525">
        <v>32948780.44474455</v>
      </c>
      <c r="AG339" s="526">
        <v>88.567999999999998</v>
      </c>
      <c r="AH339" s="527">
        <v>162.08000000000001</v>
      </c>
      <c r="AI339" s="525">
        <v>910708.42302461108</v>
      </c>
      <c r="AJ339" s="525">
        <v>656090.19585596421</v>
      </c>
      <c r="AK339" s="525">
        <v>254618.22716864684</v>
      </c>
      <c r="AL339" s="528">
        <v>56476</v>
      </c>
      <c r="AM339" s="525">
        <v>29051572.342629302</v>
      </c>
      <c r="AN339" s="525">
        <v>0</v>
      </c>
      <c r="AO339" s="529" t="s">
        <v>138</v>
      </c>
      <c r="AP339" s="530">
        <v>0</v>
      </c>
      <c r="AQ339" s="529" t="s">
        <v>1728</v>
      </c>
      <c r="AR339" s="529" t="s">
        <v>138</v>
      </c>
      <c r="AS339" s="529" t="s">
        <v>1731</v>
      </c>
    </row>
    <row r="340" spans="1:45" x14ac:dyDescent="0.15">
      <c r="A340" s="14" t="s">
        <v>114</v>
      </c>
      <c r="B340" s="14" t="s">
        <v>120</v>
      </c>
      <c r="C340" s="14" t="s">
        <v>17</v>
      </c>
      <c r="D340" s="14" t="s">
        <v>321</v>
      </c>
      <c r="E340" s="14" t="s">
        <v>1070</v>
      </c>
      <c r="F340" s="14" t="s">
        <v>1648</v>
      </c>
      <c r="G340" s="14" t="s">
        <v>138</v>
      </c>
      <c r="H340" s="14" t="s">
        <v>1697</v>
      </c>
      <c r="I340" s="17">
        <v>3994591.3190201055</v>
      </c>
      <c r="J340" s="14" t="s">
        <v>2</v>
      </c>
      <c r="K340" s="17">
        <v>0</v>
      </c>
      <c r="L340" s="14" t="s">
        <v>1697</v>
      </c>
      <c r="M340" s="17">
        <v>3994591.3190201055</v>
      </c>
      <c r="N340" s="14" t="s">
        <v>2</v>
      </c>
      <c r="O340" s="17">
        <v>0</v>
      </c>
      <c r="P340" s="17">
        <v>3869368.7901708572</v>
      </c>
      <c r="Q340" s="17">
        <v>5685.2768878510124</v>
      </c>
      <c r="R340" s="17">
        <v>119537.25196139711</v>
      </c>
      <c r="S340" s="18">
        <v>0</v>
      </c>
      <c r="T340" s="14" t="s">
        <v>110</v>
      </c>
      <c r="U340" s="14" t="s">
        <v>138</v>
      </c>
      <c r="V340" s="14" t="s">
        <v>1714</v>
      </c>
      <c r="W340" s="18">
        <v>4.9008472732884609</v>
      </c>
      <c r="X340" s="18">
        <v>1</v>
      </c>
      <c r="Y340" s="14" t="s">
        <v>138</v>
      </c>
      <c r="Z340" s="14" t="s">
        <v>138</v>
      </c>
      <c r="AA340" s="18" t="s">
        <v>138</v>
      </c>
      <c r="AB340" s="18" t="s">
        <v>138</v>
      </c>
      <c r="AC340" s="14" t="s">
        <v>138</v>
      </c>
      <c r="AD340" s="525">
        <v>26954.660003086537</v>
      </c>
      <c r="AE340" s="526">
        <v>88.79</v>
      </c>
      <c r="AF340" s="525">
        <v>3879154.9490315779</v>
      </c>
      <c r="AG340" s="526">
        <v>88.567999999999998</v>
      </c>
      <c r="AH340" s="527">
        <v>162.08000000000001</v>
      </c>
      <c r="AI340" s="525">
        <v>125222.52884924813</v>
      </c>
      <c r="AJ340" s="525">
        <v>119537.25196139711</v>
      </c>
      <c r="AK340" s="525">
        <v>5685.2768878510124</v>
      </c>
      <c r="AL340" s="528">
        <v>56476</v>
      </c>
      <c r="AM340" s="525">
        <v>3994591.3190201055</v>
      </c>
      <c r="AN340" s="525">
        <v>0</v>
      </c>
      <c r="AO340" s="529" t="s">
        <v>138</v>
      </c>
      <c r="AP340" s="530">
        <v>0</v>
      </c>
      <c r="AQ340" s="529" t="s">
        <v>1728</v>
      </c>
      <c r="AR340" s="529" t="s">
        <v>138</v>
      </c>
      <c r="AS340" s="529" t="s">
        <v>1731</v>
      </c>
    </row>
    <row r="341" spans="1:45" x14ac:dyDescent="0.15">
      <c r="A341" s="14" t="s">
        <v>114</v>
      </c>
      <c r="B341" s="14" t="s">
        <v>121</v>
      </c>
      <c r="C341" s="14" t="s">
        <v>140</v>
      </c>
      <c r="D341" s="14" t="s">
        <v>322</v>
      </c>
      <c r="E341" s="14" t="s">
        <v>1071</v>
      </c>
      <c r="F341" s="14" t="s">
        <v>1649</v>
      </c>
      <c r="G341" s="14" t="s">
        <v>138</v>
      </c>
      <c r="H341" s="14" t="s">
        <v>1697</v>
      </c>
      <c r="I341" s="17">
        <v>8977394.7751411516</v>
      </c>
      <c r="J341" s="14" t="s">
        <v>2</v>
      </c>
      <c r="K341" s="17">
        <v>0</v>
      </c>
      <c r="L341" s="14" t="s">
        <v>1697</v>
      </c>
      <c r="M341" s="17">
        <v>8977394.7751411516</v>
      </c>
      <c r="N341" s="14" t="s">
        <v>2</v>
      </c>
      <c r="O341" s="17">
        <v>0</v>
      </c>
      <c r="P341" s="17">
        <v>8903326.0649186689</v>
      </c>
      <c r="Q341" s="17">
        <v>63720.816247296571</v>
      </c>
      <c r="R341" s="17">
        <v>10347.893975184921</v>
      </c>
      <c r="S341" s="18">
        <v>0</v>
      </c>
      <c r="T341" s="14" t="s">
        <v>110</v>
      </c>
      <c r="U341" s="14" t="s">
        <v>138</v>
      </c>
      <c r="V341" s="14" t="s">
        <v>1714</v>
      </c>
      <c r="W341" s="18">
        <v>4.9008472732884609</v>
      </c>
      <c r="X341" s="18">
        <v>1</v>
      </c>
      <c r="Y341" s="14" t="s">
        <v>138</v>
      </c>
      <c r="Z341" s="14" t="s">
        <v>138</v>
      </c>
      <c r="AA341" s="18" t="s">
        <v>138</v>
      </c>
      <c r="AB341" s="18" t="s">
        <v>138</v>
      </c>
      <c r="AC341" s="14" t="s">
        <v>138</v>
      </c>
      <c r="AD341" s="525">
        <v>406770.32368294225</v>
      </c>
      <c r="AE341" s="526">
        <v>101.03</v>
      </c>
      <c r="AF341" s="525">
        <v>8926140.8322045915</v>
      </c>
      <c r="AG341" s="526">
        <v>100.77276999999999</v>
      </c>
      <c r="AH341" s="527">
        <v>21.72</v>
      </c>
      <c r="AI341" s="525">
        <v>74068.710222481488</v>
      </c>
      <c r="AJ341" s="525">
        <v>10347.893975184921</v>
      </c>
      <c r="AK341" s="525">
        <v>63720.816247296571</v>
      </c>
      <c r="AL341" s="528">
        <v>46341</v>
      </c>
      <c r="AM341" s="525">
        <v>8977394.7751411498</v>
      </c>
      <c r="AN341" s="525">
        <v>0</v>
      </c>
      <c r="AO341" s="529" t="s">
        <v>138</v>
      </c>
      <c r="AP341" s="530">
        <v>0</v>
      </c>
      <c r="AQ341" s="529" t="s">
        <v>1728</v>
      </c>
      <c r="AR341" s="529" t="s">
        <v>138</v>
      </c>
      <c r="AS341" s="529" t="s">
        <v>1731</v>
      </c>
    </row>
    <row r="342" spans="1:45" x14ac:dyDescent="0.15">
      <c r="A342" s="14" t="s">
        <v>114</v>
      </c>
      <c r="B342" s="14" t="s">
        <v>121</v>
      </c>
      <c r="C342" s="14" t="s">
        <v>140</v>
      </c>
      <c r="D342" s="14" t="s">
        <v>322</v>
      </c>
      <c r="E342" s="14" t="s">
        <v>1071</v>
      </c>
      <c r="F342" s="14" t="s">
        <v>1649</v>
      </c>
      <c r="G342" s="14" t="s">
        <v>138</v>
      </c>
      <c r="H342" s="14" t="s">
        <v>1697</v>
      </c>
      <c r="I342" s="17">
        <v>973451.61825783201</v>
      </c>
      <c r="J342" s="14" t="s">
        <v>2</v>
      </c>
      <c r="K342" s="17">
        <v>0</v>
      </c>
      <c r="L342" s="14" t="s">
        <v>1697</v>
      </c>
      <c r="M342" s="17">
        <v>973451.61825783201</v>
      </c>
      <c r="N342" s="14" t="s">
        <v>2</v>
      </c>
      <c r="O342" s="17">
        <v>0</v>
      </c>
      <c r="P342" s="17">
        <v>965420.89388193062</v>
      </c>
      <c r="Q342" s="17">
        <v>4841.743055172602</v>
      </c>
      <c r="R342" s="17">
        <v>3188.9813207288016</v>
      </c>
      <c r="S342" s="18">
        <v>0</v>
      </c>
      <c r="T342" s="14" t="s">
        <v>110</v>
      </c>
      <c r="U342" s="14" t="s">
        <v>138</v>
      </c>
      <c r="V342" s="14" t="s">
        <v>1714</v>
      </c>
      <c r="W342" s="18">
        <v>4.9008472732884609</v>
      </c>
      <c r="X342" s="18">
        <v>1</v>
      </c>
      <c r="Y342" s="14" t="s">
        <v>138</v>
      </c>
      <c r="Z342" s="14" t="s">
        <v>138</v>
      </c>
      <c r="AA342" s="18" t="s">
        <v>138</v>
      </c>
      <c r="AB342" s="18" t="s">
        <v>138</v>
      </c>
      <c r="AC342" s="14" t="s">
        <v>138</v>
      </c>
      <c r="AD342" s="525">
        <v>44107.625459596151</v>
      </c>
      <c r="AE342" s="526">
        <v>100.85</v>
      </c>
      <c r="AF342" s="525">
        <v>966227.81838547764</v>
      </c>
      <c r="AG342" s="526">
        <v>100.77276999999999</v>
      </c>
      <c r="AH342" s="527">
        <v>21.72</v>
      </c>
      <c r="AI342" s="525">
        <v>8030.7243759014036</v>
      </c>
      <c r="AJ342" s="525">
        <v>3188.9813207288016</v>
      </c>
      <c r="AK342" s="525">
        <v>4841.743055172602</v>
      </c>
      <c r="AL342" s="528">
        <v>46341</v>
      </c>
      <c r="AM342" s="525">
        <v>973451.61825783201</v>
      </c>
      <c r="AN342" s="525">
        <v>0</v>
      </c>
      <c r="AO342" s="529" t="s">
        <v>138</v>
      </c>
      <c r="AP342" s="530">
        <v>0</v>
      </c>
      <c r="AQ342" s="529" t="s">
        <v>1728</v>
      </c>
      <c r="AR342" s="529" t="s">
        <v>138</v>
      </c>
      <c r="AS342" s="529" t="s">
        <v>1731</v>
      </c>
    </row>
    <row r="343" spans="1:45" x14ac:dyDescent="0.15">
      <c r="A343" s="14" t="s">
        <v>114</v>
      </c>
      <c r="B343" s="14" t="s">
        <v>121</v>
      </c>
      <c r="C343" s="14" t="s">
        <v>140</v>
      </c>
      <c r="D343" s="14" t="s">
        <v>322</v>
      </c>
      <c r="E343" s="14" t="s">
        <v>1071</v>
      </c>
      <c r="F343" s="14" t="s">
        <v>1649</v>
      </c>
      <c r="G343" s="14" t="s">
        <v>138</v>
      </c>
      <c r="H343" s="14" t="s">
        <v>1697</v>
      </c>
      <c r="I343" s="17">
        <v>1189775.0169007848</v>
      </c>
      <c r="J343" s="14" t="s">
        <v>2</v>
      </c>
      <c r="K343" s="17">
        <v>0</v>
      </c>
      <c r="L343" s="14" t="s">
        <v>1697</v>
      </c>
      <c r="M343" s="17">
        <v>1189775.0169007848</v>
      </c>
      <c r="N343" s="14" t="s">
        <v>2</v>
      </c>
      <c r="O343" s="17">
        <v>0</v>
      </c>
      <c r="P343" s="17">
        <v>1179958.8648547516</v>
      </c>
      <c r="Q343" s="17">
        <v>1876.4364039966861</v>
      </c>
      <c r="R343" s="17">
        <v>7939.7156420364372</v>
      </c>
      <c r="S343" s="18">
        <v>0</v>
      </c>
      <c r="T343" s="14" t="s">
        <v>110</v>
      </c>
      <c r="U343" s="14" t="s">
        <v>138</v>
      </c>
      <c r="V343" s="14" t="s">
        <v>1714</v>
      </c>
      <c r="W343" s="18">
        <v>4.9008472732884609</v>
      </c>
      <c r="X343" s="18">
        <v>1</v>
      </c>
      <c r="Y343" s="14" t="s">
        <v>138</v>
      </c>
      <c r="Z343" s="14" t="s">
        <v>138</v>
      </c>
      <c r="AA343" s="18" t="s">
        <v>138</v>
      </c>
      <c r="AB343" s="18" t="s">
        <v>138</v>
      </c>
      <c r="AC343" s="14" t="s">
        <v>138</v>
      </c>
      <c r="AD343" s="525">
        <v>53909.320006173075</v>
      </c>
      <c r="AE343" s="526">
        <v>100.76</v>
      </c>
      <c r="AF343" s="525">
        <v>1179914.7082208192</v>
      </c>
      <c r="AG343" s="526">
        <v>100.77276999999999</v>
      </c>
      <c r="AH343" s="527">
        <v>21.72</v>
      </c>
      <c r="AI343" s="525">
        <v>9816.152046033123</v>
      </c>
      <c r="AJ343" s="525">
        <v>7939.7156420364372</v>
      </c>
      <c r="AK343" s="525">
        <v>1876.4364039966861</v>
      </c>
      <c r="AL343" s="528">
        <v>46341</v>
      </c>
      <c r="AM343" s="525">
        <v>1189775.0169007848</v>
      </c>
      <c r="AN343" s="525">
        <v>0</v>
      </c>
      <c r="AO343" s="529" t="s">
        <v>138</v>
      </c>
      <c r="AP343" s="530">
        <v>0</v>
      </c>
      <c r="AQ343" s="529" t="s">
        <v>1728</v>
      </c>
      <c r="AR343" s="529" t="s">
        <v>138</v>
      </c>
      <c r="AS343" s="529" t="s">
        <v>1731</v>
      </c>
    </row>
    <row r="344" spans="1:45" x14ac:dyDescent="0.15">
      <c r="A344" s="14" t="s">
        <v>114</v>
      </c>
      <c r="B344" s="14" t="s">
        <v>121</v>
      </c>
      <c r="C344" s="14" t="s">
        <v>140</v>
      </c>
      <c r="D344" s="14" t="s">
        <v>323</v>
      </c>
      <c r="E344" s="14" t="s">
        <v>1072</v>
      </c>
      <c r="F344" s="14" t="s">
        <v>1649</v>
      </c>
      <c r="G344" s="14" t="s">
        <v>138</v>
      </c>
      <c r="H344" s="14" t="s">
        <v>1697</v>
      </c>
      <c r="I344" s="17">
        <v>5041293.8431159249</v>
      </c>
      <c r="J344" s="14" t="s">
        <v>2</v>
      </c>
      <c r="K344" s="17">
        <v>0</v>
      </c>
      <c r="L344" s="14" t="s">
        <v>1697</v>
      </c>
      <c r="M344" s="17">
        <v>5041293.8431159249</v>
      </c>
      <c r="N344" s="14" t="s">
        <v>2</v>
      </c>
      <c r="O344" s="17">
        <v>0</v>
      </c>
      <c r="P344" s="17">
        <v>5031577.0802525943</v>
      </c>
      <c r="Q344" s="17">
        <v>9716.7628633308341</v>
      </c>
      <c r="R344" s="17">
        <v>0</v>
      </c>
      <c r="S344" s="18">
        <v>0</v>
      </c>
      <c r="T344" s="14" t="s">
        <v>110</v>
      </c>
      <c r="U344" s="14" t="s">
        <v>138</v>
      </c>
      <c r="V344" s="14" t="s">
        <v>1714</v>
      </c>
      <c r="W344" s="18">
        <v>4.9008472732884609</v>
      </c>
      <c r="X344" s="18">
        <v>1</v>
      </c>
      <c r="Y344" s="14" t="s">
        <v>138</v>
      </c>
      <c r="Z344" s="14" t="s">
        <v>138</v>
      </c>
      <c r="AA344" s="18" t="s">
        <v>138</v>
      </c>
      <c r="AB344" s="18" t="s">
        <v>138</v>
      </c>
      <c r="AC344" s="14" t="s">
        <v>138</v>
      </c>
      <c r="AD344" s="525">
        <v>240141.51639113459</v>
      </c>
      <c r="AE344" s="526">
        <v>93.39</v>
      </c>
      <c r="AF344" s="525">
        <v>4871412.9315905087</v>
      </c>
      <c r="AG344" s="526">
        <v>96.466620000000006</v>
      </c>
      <c r="AH344" s="527">
        <v>21.72</v>
      </c>
      <c r="AI344" s="525">
        <v>9716.7628633308341</v>
      </c>
      <c r="AJ344" s="525">
        <v>0</v>
      </c>
      <c r="AK344" s="525">
        <v>9716.7628633308341</v>
      </c>
      <c r="AL344" s="528">
        <v>46706</v>
      </c>
      <c r="AM344" s="525">
        <v>5041293.8431159249</v>
      </c>
      <c r="AN344" s="525">
        <v>0</v>
      </c>
      <c r="AO344" s="529" t="s">
        <v>138</v>
      </c>
      <c r="AP344" s="530">
        <v>0</v>
      </c>
      <c r="AQ344" s="529" t="s">
        <v>1728</v>
      </c>
      <c r="AR344" s="529" t="s">
        <v>138</v>
      </c>
      <c r="AS344" s="529" t="s">
        <v>1731</v>
      </c>
    </row>
    <row r="345" spans="1:45" x14ac:dyDescent="0.15">
      <c r="A345" s="14" t="s">
        <v>114</v>
      </c>
      <c r="B345" s="14" t="s">
        <v>121</v>
      </c>
      <c r="C345" s="14" t="s">
        <v>140</v>
      </c>
      <c r="D345" s="14" t="s">
        <v>324</v>
      </c>
      <c r="E345" s="14" t="s">
        <v>1073</v>
      </c>
      <c r="F345" s="14" t="s">
        <v>1649</v>
      </c>
      <c r="G345" s="14" t="s">
        <v>138</v>
      </c>
      <c r="H345" s="14" t="s">
        <v>1697</v>
      </c>
      <c r="I345" s="17">
        <v>15593938.503218073</v>
      </c>
      <c r="J345" s="14" t="s">
        <v>2</v>
      </c>
      <c r="K345" s="17">
        <v>0</v>
      </c>
      <c r="L345" s="14" t="s">
        <v>1697</v>
      </c>
      <c r="M345" s="17">
        <v>15593938.503218073</v>
      </c>
      <c r="N345" s="14" t="s">
        <v>2</v>
      </c>
      <c r="O345" s="17">
        <v>0</v>
      </c>
      <c r="P345" s="17">
        <v>15562506.674188474</v>
      </c>
      <c r="Q345" s="17">
        <v>31431.829029599208</v>
      </c>
      <c r="R345" s="17">
        <v>0</v>
      </c>
      <c r="S345" s="18">
        <v>0</v>
      </c>
      <c r="T345" s="14" t="s">
        <v>110</v>
      </c>
      <c r="U345" s="14" t="s">
        <v>138</v>
      </c>
      <c r="V345" s="14" t="s">
        <v>1714</v>
      </c>
      <c r="W345" s="18">
        <v>4.9008472732884609</v>
      </c>
      <c r="X345" s="18">
        <v>1</v>
      </c>
      <c r="Y345" s="14" t="s">
        <v>138</v>
      </c>
      <c r="Z345" s="14" t="s">
        <v>138</v>
      </c>
      <c r="AA345" s="18" t="s">
        <v>138</v>
      </c>
      <c r="AB345" s="18" t="s">
        <v>138</v>
      </c>
      <c r="AC345" s="14" t="s">
        <v>138</v>
      </c>
      <c r="AD345" s="525">
        <v>776784.29281622113</v>
      </c>
      <c r="AE345" s="526">
        <v>90.1</v>
      </c>
      <c r="AF345" s="525">
        <v>15201451.110811459</v>
      </c>
      <c r="AG345" s="526">
        <v>92.24</v>
      </c>
      <c r="AH345" s="527">
        <v>21.72</v>
      </c>
      <c r="AI345" s="525">
        <v>31431.829029599208</v>
      </c>
      <c r="AJ345" s="525">
        <v>0</v>
      </c>
      <c r="AK345" s="525">
        <v>31431.829029599208</v>
      </c>
      <c r="AL345" s="528">
        <v>47437</v>
      </c>
      <c r="AM345" s="525">
        <v>15593938.503218073</v>
      </c>
      <c r="AN345" s="525">
        <v>0</v>
      </c>
      <c r="AO345" s="529" t="s">
        <v>138</v>
      </c>
      <c r="AP345" s="530">
        <v>0</v>
      </c>
      <c r="AQ345" s="529" t="s">
        <v>1728</v>
      </c>
      <c r="AR345" s="529" t="s">
        <v>138</v>
      </c>
      <c r="AS345" s="529" t="s">
        <v>1731</v>
      </c>
    </row>
    <row r="346" spans="1:45" x14ac:dyDescent="0.15">
      <c r="A346" s="14" t="s">
        <v>114</v>
      </c>
      <c r="B346" s="14" t="s">
        <v>121</v>
      </c>
      <c r="C346" s="14" t="s">
        <v>140</v>
      </c>
      <c r="D346" s="14" t="s">
        <v>324</v>
      </c>
      <c r="E346" s="14" t="s">
        <v>1073</v>
      </c>
      <c r="F346" s="14" t="s">
        <v>1649</v>
      </c>
      <c r="G346" s="14" t="s">
        <v>138</v>
      </c>
      <c r="H346" s="14" t="s">
        <v>1697</v>
      </c>
      <c r="I346" s="17">
        <v>2656379.9299906869</v>
      </c>
      <c r="J346" s="14" t="s">
        <v>2</v>
      </c>
      <c r="K346" s="17">
        <v>0</v>
      </c>
      <c r="L346" s="14" t="s">
        <v>1697</v>
      </c>
      <c r="M346" s="17">
        <v>2656379.9299906869</v>
      </c>
      <c r="N346" s="14" t="s">
        <v>2</v>
      </c>
      <c r="O346" s="17">
        <v>0</v>
      </c>
      <c r="P346" s="17">
        <v>2651026.3914547651</v>
      </c>
      <c r="Q346" s="17">
        <v>5077.9638937451064</v>
      </c>
      <c r="R346" s="17">
        <v>275.57464217701016</v>
      </c>
      <c r="S346" s="18">
        <v>0</v>
      </c>
      <c r="T346" s="14" t="s">
        <v>110</v>
      </c>
      <c r="U346" s="14" t="s">
        <v>138</v>
      </c>
      <c r="V346" s="14" t="s">
        <v>1714</v>
      </c>
      <c r="W346" s="18">
        <v>4.9008472732884609</v>
      </c>
      <c r="X346" s="18">
        <v>1</v>
      </c>
      <c r="Y346" s="14" t="s">
        <v>138</v>
      </c>
      <c r="Z346" s="14" t="s">
        <v>138</v>
      </c>
      <c r="AA346" s="18" t="s">
        <v>138</v>
      </c>
      <c r="AB346" s="18" t="s">
        <v>138</v>
      </c>
      <c r="AC346" s="14" t="s">
        <v>138</v>
      </c>
      <c r="AD346" s="525">
        <v>132322.87637878844</v>
      </c>
      <c r="AE346" s="526">
        <v>93.73</v>
      </c>
      <c r="AF346" s="525">
        <v>2693993.4917369215</v>
      </c>
      <c r="AG346" s="526">
        <v>92.24</v>
      </c>
      <c r="AH346" s="527">
        <v>21.72</v>
      </c>
      <c r="AI346" s="525">
        <v>5353.5385359221164</v>
      </c>
      <c r="AJ346" s="525">
        <v>275.57464217701016</v>
      </c>
      <c r="AK346" s="525">
        <v>5077.9638937451064</v>
      </c>
      <c r="AL346" s="528">
        <v>47437</v>
      </c>
      <c r="AM346" s="525">
        <v>2656379.9299906874</v>
      </c>
      <c r="AN346" s="525">
        <v>0</v>
      </c>
      <c r="AO346" s="529" t="s">
        <v>138</v>
      </c>
      <c r="AP346" s="530">
        <v>0</v>
      </c>
      <c r="AQ346" s="529" t="s">
        <v>1728</v>
      </c>
      <c r="AR346" s="529" t="s">
        <v>138</v>
      </c>
      <c r="AS346" s="529" t="s">
        <v>1731</v>
      </c>
    </row>
    <row r="347" spans="1:45" x14ac:dyDescent="0.15">
      <c r="A347" s="14" t="s">
        <v>114</v>
      </c>
      <c r="B347" s="14" t="s">
        <v>121</v>
      </c>
      <c r="C347" s="14" t="s">
        <v>140</v>
      </c>
      <c r="D347" s="14" t="s">
        <v>325</v>
      </c>
      <c r="E347" s="14" t="s">
        <v>1074</v>
      </c>
      <c r="F347" s="14" t="s">
        <v>1649</v>
      </c>
      <c r="G347" s="14" t="s">
        <v>138</v>
      </c>
      <c r="H347" s="14" t="s">
        <v>1697</v>
      </c>
      <c r="I347" s="17">
        <v>10256834.909618458</v>
      </c>
      <c r="J347" s="14" t="s">
        <v>2</v>
      </c>
      <c r="K347" s="17">
        <v>0</v>
      </c>
      <c r="L347" s="14" t="s">
        <v>1697</v>
      </c>
      <c r="M347" s="17">
        <v>10256834.909618458</v>
      </c>
      <c r="N347" s="14" t="s">
        <v>2</v>
      </c>
      <c r="O347" s="17">
        <v>0</v>
      </c>
      <c r="P347" s="17">
        <v>10170272.861509964</v>
      </c>
      <c r="Q347" s="17">
        <v>86562.048108493909</v>
      </c>
      <c r="R347" s="17">
        <v>0</v>
      </c>
      <c r="S347" s="18">
        <v>0</v>
      </c>
      <c r="T347" s="14" t="s">
        <v>110</v>
      </c>
      <c r="U347" s="14" t="s">
        <v>138</v>
      </c>
      <c r="V347" s="14" t="s">
        <v>1714</v>
      </c>
      <c r="W347" s="18">
        <v>4.9008472732884609</v>
      </c>
      <c r="X347" s="18">
        <v>1</v>
      </c>
      <c r="Y347" s="14" t="s">
        <v>138</v>
      </c>
      <c r="Z347" s="14" t="s">
        <v>138</v>
      </c>
      <c r="AA347" s="18" t="s">
        <v>138</v>
      </c>
      <c r="AB347" s="18" t="s">
        <v>138</v>
      </c>
      <c r="AC347" s="14" t="s">
        <v>138</v>
      </c>
      <c r="AD347" s="525">
        <v>475382.18550898071</v>
      </c>
      <c r="AE347" s="526">
        <v>98.02</v>
      </c>
      <c r="AF347" s="525">
        <v>10121799.904358631</v>
      </c>
      <c r="AG347" s="526">
        <v>98.498559999999998</v>
      </c>
      <c r="AH347" s="527">
        <v>21.72</v>
      </c>
      <c r="AI347" s="525">
        <v>86562.048108493909</v>
      </c>
      <c r="AJ347" s="525">
        <v>0</v>
      </c>
      <c r="AK347" s="525">
        <v>86562.048108493909</v>
      </c>
      <c r="AL347" s="528">
        <v>48898</v>
      </c>
      <c r="AM347" s="525">
        <v>10256834.909618458</v>
      </c>
      <c r="AN347" s="525">
        <v>0</v>
      </c>
      <c r="AO347" s="529" t="s">
        <v>138</v>
      </c>
      <c r="AP347" s="530">
        <v>0</v>
      </c>
      <c r="AQ347" s="529" t="s">
        <v>1728</v>
      </c>
      <c r="AR347" s="529" t="s">
        <v>138</v>
      </c>
      <c r="AS347" s="529" t="s">
        <v>1731</v>
      </c>
    </row>
    <row r="348" spans="1:45" x14ac:dyDescent="0.15">
      <c r="A348" s="14" t="s">
        <v>114</v>
      </c>
      <c r="B348" s="14" t="s">
        <v>121</v>
      </c>
      <c r="C348" s="14" t="s">
        <v>140</v>
      </c>
      <c r="D348" s="14" t="s">
        <v>326</v>
      </c>
      <c r="E348" s="14" t="s">
        <v>1075</v>
      </c>
      <c r="F348" s="14" t="s">
        <v>1649</v>
      </c>
      <c r="G348" s="14" t="s">
        <v>138</v>
      </c>
      <c r="H348" s="14" t="s">
        <v>1697</v>
      </c>
      <c r="I348" s="17">
        <v>56641997.943793915</v>
      </c>
      <c r="J348" s="14" t="s">
        <v>2</v>
      </c>
      <c r="K348" s="17">
        <v>0</v>
      </c>
      <c r="L348" s="14" t="s">
        <v>1697</v>
      </c>
      <c r="M348" s="17">
        <v>56641997.943793915</v>
      </c>
      <c r="N348" s="14" t="s">
        <v>2</v>
      </c>
      <c r="O348" s="17">
        <v>0</v>
      </c>
      <c r="P348" s="17">
        <v>55865610.472581409</v>
      </c>
      <c r="Q348" s="17">
        <v>776387.47121250292</v>
      </c>
      <c r="R348" s="17">
        <v>0</v>
      </c>
      <c r="S348" s="18">
        <v>0</v>
      </c>
      <c r="T348" s="14" t="s">
        <v>110</v>
      </c>
      <c r="U348" s="14" t="s">
        <v>138</v>
      </c>
      <c r="V348" s="14" t="s">
        <v>1714</v>
      </c>
      <c r="W348" s="18">
        <v>4.9008472732884609</v>
      </c>
      <c r="X348" s="18">
        <v>1</v>
      </c>
      <c r="Y348" s="14" t="s">
        <v>138</v>
      </c>
      <c r="Z348" s="14" t="s">
        <v>138</v>
      </c>
      <c r="AA348" s="18" t="s">
        <v>138</v>
      </c>
      <c r="AB348" s="18" t="s">
        <v>138</v>
      </c>
      <c r="AC348" s="14" t="s">
        <v>138</v>
      </c>
      <c r="AD348" s="525">
        <v>2131868.5638804808</v>
      </c>
      <c r="AE348" s="526">
        <v>123.2</v>
      </c>
      <c r="AF348" s="525">
        <v>57046756.126611866</v>
      </c>
      <c r="AG348" s="526">
        <v>120.64915999999999</v>
      </c>
      <c r="AH348" s="527">
        <v>21.72</v>
      </c>
      <c r="AI348" s="525">
        <v>776387.47121250292</v>
      </c>
      <c r="AJ348" s="525">
        <v>0</v>
      </c>
      <c r="AK348" s="525">
        <v>776387.47121250292</v>
      </c>
      <c r="AL348" s="528">
        <v>51089</v>
      </c>
      <c r="AM348" s="525">
        <v>56641997.943793915</v>
      </c>
      <c r="AN348" s="525">
        <v>0</v>
      </c>
      <c r="AO348" s="529" t="s">
        <v>138</v>
      </c>
      <c r="AP348" s="530">
        <v>0</v>
      </c>
      <c r="AQ348" s="529" t="s">
        <v>1728</v>
      </c>
      <c r="AR348" s="529" t="s">
        <v>138</v>
      </c>
      <c r="AS348" s="529" t="s">
        <v>1731</v>
      </c>
    </row>
    <row r="349" spans="1:45" x14ac:dyDescent="0.15">
      <c r="A349" s="14" t="s">
        <v>114</v>
      </c>
      <c r="B349" s="14" t="s">
        <v>121</v>
      </c>
      <c r="C349" s="14" t="s">
        <v>140</v>
      </c>
      <c r="D349" s="14" t="s">
        <v>327</v>
      </c>
      <c r="E349" s="14" t="s">
        <v>1076</v>
      </c>
      <c r="F349" s="14" t="s">
        <v>1649</v>
      </c>
      <c r="G349" s="14" t="s">
        <v>138</v>
      </c>
      <c r="H349" s="14" t="s">
        <v>1697</v>
      </c>
      <c r="I349" s="17">
        <v>4129641.3698810604</v>
      </c>
      <c r="J349" s="14" t="s">
        <v>2</v>
      </c>
      <c r="K349" s="17">
        <v>0</v>
      </c>
      <c r="L349" s="14" t="s">
        <v>1697</v>
      </c>
      <c r="M349" s="17">
        <v>4129641.3698810604</v>
      </c>
      <c r="N349" s="14" t="s">
        <v>2</v>
      </c>
      <c r="O349" s="17">
        <v>0</v>
      </c>
      <c r="P349" s="17">
        <v>4122206.1474573365</v>
      </c>
      <c r="Q349" s="17">
        <v>7435.2224237241235</v>
      </c>
      <c r="R349" s="17">
        <v>0</v>
      </c>
      <c r="S349" s="18">
        <v>0</v>
      </c>
      <c r="T349" s="14" t="s">
        <v>110</v>
      </c>
      <c r="U349" s="14" t="s">
        <v>138</v>
      </c>
      <c r="V349" s="14" t="s">
        <v>1714</v>
      </c>
      <c r="W349" s="18">
        <v>4.9008472732884609</v>
      </c>
      <c r="X349" s="18">
        <v>1</v>
      </c>
      <c r="Y349" s="14" t="s">
        <v>138</v>
      </c>
      <c r="Z349" s="14" t="s">
        <v>138</v>
      </c>
      <c r="AA349" s="18" t="s">
        <v>138</v>
      </c>
      <c r="AB349" s="18" t="s">
        <v>138</v>
      </c>
      <c r="AC349" s="14" t="s">
        <v>138</v>
      </c>
      <c r="AD349" s="525">
        <v>367563.54549663462</v>
      </c>
      <c r="AE349" s="526">
        <v>53.39</v>
      </c>
      <c r="AF349" s="525">
        <v>4262747.3526456477</v>
      </c>
      <c r="AG349" s="526">
        <v>51.6342</v>
      </c>
      <c r="AH349" s="527">
        <v>21.72</v>
      </c>
      <c r="AI349" s="525">
        <v>7435.2224237241235</v>
      </c>
      <c r="AJ349" s="525">
        <v>0</v>
      </c>
      <c r="AK349" s="525">
        <v>7435.2224237241235</v>
      </c>
      <c r="AL349" s="528">
        <v>55838</v>
      </c>
      <c r="AM349" s="525">
        <v>4129641.3698810604</v>
      </c>
      <c r="AN349" s="525">
        <v>0</v>
      </c>
      <c r="AO349" s="529" t="s">
        <v>138</v>
      </c>
      <c r="AP349" s="530">
        <v>0</v>
      </c>
      <c r="AQ349" s="529" t="s">
        <v>1728</v>
      </c>
      <c r="AR349" s="529" t="s">
        <v>138</v>
      </c>
      <c r="AS349" s="529" t="s">
        <v>1731</v>
      </c>
    </row>
    <row r="350" spans="1:45" x14ac:dyDescent="0.15">
      <c r="A350" s="14" t="s">
        <v>114</v>
      </c>
      <c r="B350" s="14" t="s">
        <v>122</v>
      </c>
      <c r="C350" s="14" t="s">
        <v>17</v>
      </c>
      <c r="D350" s="14" t="s">
        <v>328</v>
      </c>
      <c r="E350" s="14" t="s">
        <v>1077</v>
      </c>
      <c r="F350" s="14" t="s">
        <v>1650</v>
      </c>
      <c r="G350" s="14" t="s">
        <v>138</v>
      </c>
      <c r="H350" s="14" t="s">
        <v>1697</v>
      </c>
      <c r="I350" s="17">
        <v>2394326.3823813708</v>
      </c>
      <c r="J350" s="14" t="s">
        <v>1703</v>
      </c>
      <c r="K350" s="17">
        <v>1197163.1911906854</v>
      </c>
      <c r="L350" s="14" t="s">
        <v>1697</v>
      </c>
      <c r="M350" s="17">
        <v>2394326.3823813708</v>
      </c>
      <c r="N350" s="14" t="s">
        <v>1703</v>
      </c>
      <c r="O350" s="17">
        <v>1197163.1911906854</v>
      </c>
      <c r="P350" s="17">
        <v>2363355.3310124059</v>
      </c>
      <c r="Q350" s="17">
        <v>9229.3245935295636</v>
      </c>
      <c r="R350" s="17">
        <v>21741.726775435065</v>
      </c>
      <c r="S350" s="18">
        <v>0</v>
      </c>
      <c r="T350" s="14" t="s">
        <v>110</v>
      </c>
      <c r="U350" s="14" t="s">
        <v>138</v>
      </c>
      <c r="V350" s="14" t="s">
        <v>1714</v>
      </c>
      <c r="W350" s="18">
        <v>4.9008472732884609</v>
      </c>
      <c r="X350" s="18">
        <v>1</v>
      </c>
      <c r="Y350" s="14" t="s">
        <v>138</v>
      </c>
      <c r="Z350" s="14" t="s">
        <v>138</v>
      </c>
      <c r="AA350" s="18" t="s">
        <v>138</v>
      </c>
      <c r="AB350" s="18" t="s">
        <v>138</v>
      </c>
      <c r="AC350" s="14" t="s">
        <v>138</v>
      </c>
      <c r="AD350" s="525">
        <v>31855.507276374996</v>
      </c>
      <c r="AE350" s="526">
        <v>51.72</v>
      </c>
      <c r="AF350" s="525">
        <v>2670634.4853613013</v>
      </c>
      <c r="AG350" s="526">
        <v>45.773600000000002</v>
      </c>
      <c r="AH350" s="527">
        <v>162.08000000000001</v>
      </c>
      <c r="AI350" s="525">
        <v>30971.051368964629</v>
      </c>
      <c r="AJ350" s="525">
        <v>21741.726775435065</v>
      </c>
      <c r="AK350" s="525">
        <v>9229.3245935295636</v>
      </c>
      <c r="AL350" s="528">
        <v>62762</v>
      </c>
      <c r="AM350" s="525">
        <v>2394326.3823813708</v>
      </c>
      <c r="AN350" s="525">
        <v>0</v>
      </c>
      <c r="AO350" s="529" t="s">
        <v>138</v>
      </c>
      <c r="AP350" s="530">
        <v>0</v>
      </c>
      <c r="AQ350" s="529" t="s">
        <v>1728</v>
      </c>
      <c r="AR350" s="529" t="s">
        <v>138</v>
      </c>
      <c r="AS350" s="529" t="s">
        <v>1732</v>
      </c>
    </row>
    <row r="351" spans="1:45" x14ac:dyDescent="0.15">
      <c r="A351" s="14" t="s">
        <v>114</v>
      </c>
      <c r="B351" s="14" t="s">
        <v>122</v>
      </c>
      <c r="C351" s="14" t="s">
        <v>17</v>
      </c>
      <c r="D351" s="14" t="s">
        <v>329</v>
      </c>
      <c r="E351" s="14" t="s">
        <v>1078</v>
      </c>
      <c r="F351" s="14" t="s">
        <v>1650</v>
      </c>
      <c r="G351" s="14" t="s">
        <v>138</v>
      </c>
      <c r="H351" s="14" t="s">
        <v>1697</v>
      </c>
      <c r="I351" s="17">
        <v>82542544.214512542</v>
      </c>
      <c r="J351" s="14" t="s">
        <v>1703</v>
      </c>
      <c r="K351" s="17">
        <v>41271272.107256271</v>
      </c>
      <c r="L351" s="14" t="s">
        <v>1697</v>
      </c>
      <c r="M351" s="17">
        <v>82542544.214512542</v>
      </c>
      <c r="N351" s="14" t="s">
        <v>1703</v>
      </c>
      <c r="O351" s="17">
        <v>41271272.107256271</v>
      </c>
      <c r="P351" s="17">
        <v>77138265.883541316</v>
      </c>
      <c r="Q351" s="17">
        <v>5404278.3309712354</v>
      </c>
      <c r="R351" s="17">
        <v>0</v>
      </c>
      <c r="S351" s="18">
        <v>0</v>
      </c>
      <c r="T351" s="14" t="s">
        <v>110</v>
      </c>
      <c r="U351" s="14" t="s">
        <v>138</v>
      </c>
      <c r="V351" s="14" t="s">
        <v>1714</v>
      </c>
      <c r="W351" s="18">
        <v>4.9008472732884609</v>
      </c>
      <c r="X351" s="18">
        <v>1</v>
      </c>
      <c r="Y351" s="14" t="s">
        <v>138</v>
      </c>
      <c r="Z351" s="14" t="s">
        <v>138</v>
      </c>
      <c r="AA351" s="18" t="s">
        <v>138</v>
      </c>
      <c r="AB351" s="18" t="s">
        <v>138</v>
      </c>
      <c r="AC351" s="14" t="s">
        <v>138</v>
      </c>
      <c r="AD351" s="525">
        <v>453328.37277918268</v>
      </c>
      <c r="AE351" s="526">
        <v>105.82</v>
      </c>
      <c r="AF351" s="525">
        <v>77751734.586864829</v>
      </c>
      <c r="AG351" s="526">
        <v>104.98506999999999</v>
      </c>
      <c r="AH351" s="527">
        <v>162.08000000000001</v>
      </c>
      <c r="AI351" s="525">
        <v>5404278.3309712354</v>
      </c>
      <c r="AJ351" s="525">
        <v>0</v>
      </c>
      <c r="AK351" s="525">
        <v>5404278.3309712354</v>
      </c>
      <c r="AL351" s="528">
        <v>46233</v>
      </c>
      <c r="AM351" s="525">
        <v>82542544.214512557</v>
      </c>
      <c r="AN351" s="525">
        <v>0</v>
      </c>
      <c r="AO351" s="529" t="s">
        <v>138</v>
      </c>
      <c r="AP351" s="530">
        <v>0</v>
      </c>
      <c r="AQ351" s="529" t="s">
        <v>1728</v>
      </c>
      <c r="AR351" s="529" t="s">
        <v>138</v>
      </c>
      <c r="AS351" s="529" t="s">
        <v>1732</v>
      </c>
    </row>
    <row r="352" spans="1:45" x14ac:dyDescent="0.15">
      <c r="A352" s="14" t="s">
        <v>114</v>
      </c>
      <c r="B352" s="14" t="s">
        <v>122</v>
      </c>
      <c r="C352" s="14" t="s">
        <v>17</v>
      </c>
      <c r="D352" s="14" t="s">
        <v>330</v>
      </c>
      <c r="E352" s="14" t="s">
        <v>1079</v>
      </c>
      <c r="F352" s="14" t="s">
        <v>1650</v>
      </c>
      <c r="G352" s="14" t="s">
        <v>138</v>
      </c>
      <c r="H352" s="14" t="s">
        <v>1697</v>
      </c>
      <c r="I352" s="17">
        <v>789055.86736311717</v>
      </c>
      <c r="J352" s="14" t="s">
        <v>1703</v>
      </c>
      <c r="K352" s="17">
        <v>394527.93368155858</v>
      </c>
      <c r="L352" s="14" t="s">
        <v>1697</v>
      </c>
      <c r="M352" s="17">
        <v>789055.86736311717</v>
      </c>
      <c r="N352" s="14" t="s">
        <v>1703</v>
      </c>
      <c r="O352" s="17">
        <v>394527.93368155858</v>
      </c>
      <c r="P352" s="17">
        <v>784785.85715084639</v>
      </c>
      <c r="Q352" s="17">
        <v>4270.0102122707704</v>
      </c>
      <c r="R352" s="17">
        <v>0</v>
      </c>
      <c r="S352" s="18">
        <v>0</v>
      </c>
      <c r="T352" s="14" t="s">
        <v>110</v>
      </c>
      <c r="U352" s="14" t="s">
        <v>138</v>
      </c>
      <c r="V352" s="14" t="s">
        <v>1714</v>
      </c>
      <c r="W352" s="18">
        <v>4.9008472732884609</v>
      </c>
      <c r="X352" s="18">
        <v>1</v>
      </c>
      <c r="Y352" s="14" t="s">
        <v>138</v>
      </c>
      <c r="Z352" s="14" t="s">
        <v>138</v>
      </c>
      <c r="AA352" s="18" t="s">
        <v>138</v>
      </c>
      <c r="AB352" s="18" t="s">
        <v>138</v>
      </c>
      <c r="AC352" s="14" t="s">
        <v>138</v>
      </c>
      <c r="AD352" s="525">
        <v>4900.8472732884611</v>
      </c>
      <c r="AE352" s="526">
        <v>95.88</v>
      </c>
      <c r="AF352" s="525">
        <v>761634.74471655907</v>
      </c>
      <c r="AG352" s="526">
        <v>98.798550000000006</v>
      </c>
      <c r="AH352" s="527">
        <v>162.08000000000001</v>
      </c>
      <c r="AI352" s="525">
        <v>4270.0102122707704</v>
      </c>
      <c r="AJ352" s="525">
        <v>0</v>
      </c>
      <c r="AK352" s="525">
        <v>4270.0102122707704</v>
      </c>
      <c r="AL352" s="528">
        <v>46326</v>
      </c>
      <c r="AM352" s="525">
        <v>789055.86736311717</v>
      </c>
      <c r="AN352" s="525">
        <v>0</v>
      </c>
      <c r="AO352" s="529" t="s">
        <v>138</v>
      </c>
      <c r="AP352" s="530">
        <v>0</v>
      </c>
      <c r="AQ352" s="529" t="s">
        <v>1728</v>
      </c>
      <c r="AR352" s="529" t="s">
        <v>138</v>
      </c>
      <c r="AS352" s="529" t="s">
        <v>1732</v>
      </c>
    </row>
    <row r="353" spans="1:45" x14ac:dyDescent="0.15">
      <c r="A353" s="14" t="s">
        <v>114</v>
      </c>
      <c r="B353" s="14" t="s">
        <v>122</v>
      </c>
      <c r="C353" s="14" t="s">
        <v>17</v>
      </c>
      <c r="D353" s="14" t="s">
        <v>331</v>
      </c>
      <c r="E353" s="14" t="s">
        <v>1080</v>
      </c>
      <c r="F353" s="14" t="s">
        <v>1650</v>
      </c>
      <c r="G353" s="14" t="s">
        <v>138</v>
      </c>
      <c r="H353" s="14" t="s">
        <v>1697</v>
      </c>
      <c r="I353" s="17">
        <v>46580369.270019479</v>
      </c>
      <c r="J353" s="14" t="s">
        <v>1703</v>
      </c>
      <c r="K353" s="17">
        <v>23290184.63500974</v>
      </c>
      <c r="L353" s="14" t="s">
        <v>1697</v>
      </c>
      <c r="M353" s="17">
        <v>46580369.270019479</v>
      </c>
      <c r="N353" s="14" t="s">
        <v>1703</v>
      </c>
      <c r="O353" s="17">
        <v>23290184.63500974</v>
      </c>
      <c r="P353" s="17">
        <v>46580369.270019479</v>
      </c>
      <c r="Q353" s="17">
        <v>0</v>
      </c>
      <c r="R353" s="17">
        <v>0</v>
      </c>
      <c r="S353" s="18">
        <v>0</v>
      </c>
      <c r="T353" s="14" t="s">
        <v>110</v>
      </c>
      <c r="U353" s="14" t="s">
        <v>138</v>
      </c>
      <c r="V353" s="14" t="s">
        <v>1714</v>
      </c>
      <c r="W353" s="18">
        <v>4.9008472732884609</v>
      </c>
      <c r="X353" s="18">
        <v>1</v>
      </c>
      <c r="Y353" s="14" t="s">
        <v>138</v>
      </c>
      <c r="Z353" s="14" t="s">
        <v>138</v>
      </c>
      <c r="AA353" s="18" t="s">
        <v>138</v>
      </c>
      <c r="AB353" s="18" t="s">
        <v>138</v>
      </c>
      <c r="AC353" s="14" t="s">
        <v>138</v>
      </c>
      <c r="AD353" s="525">
        <v>298951.6836705961</v>
      </c>
      <c r="AE353" s="526">
        <v>95.43</v>
      </c>
      <c r="AF353" s="525">
        <v>46240451.943084665</v>
      </c>
      <c r="AG353" s="526">
        <v>96.132999999999996</v>
      </c>
      <c r="AH353" s="527">
        <v>162.08000000000001</v>
      </c>
      <c r="AI353" s="525">
        <v>0</v>
      </c>
      <c r="AJ353" s="525">
        <v>0</v>
      </c>
      <c r="AK353" s="525">
        <v>0</v>
      </c>
      <c r="AL353" s="528">
        <v>46418</v>
      </c>
      <c r="AM353" s="525">
        <v>46580369.270019479</v>
      </c>
      <c r="AN353" s="525">
        <v>0</v>
      </c>
      <c r="AO353" s="529" t="s">
        <v>138</v>
      </c>
      <c r="AP353" s="530">
        <v>0</v>
      </c>
      <c r="AQ353" s="529" t="s">
        <v>1728</v>
      </c>
      <c r="AR353" s="529" t="s">
        <v>138</v>
      </c>
      <c r="AS353" s="529" t="s">
        <v>1732</v>
      </c>
    </row>
    <row r="354" spans="1:45" x14ac:dyDescent="0.15">
      <c r="A354" s="14" t="s">
        <v>114</v>
      </c>
      <c r="B354" s="14" t="s">
        <v>122</v>
      </c>
      <c r="C354" s="14" t="s">
        <v>17</v>
      </c>
      <c r="D354" s="14" t="s">
        <v>332</v>
      </c>
      <c r="E354" s="14" t="s">
        <v>1081</v>
      </c>
      <c r="F354" s="14" t="s">
        <v>1650</v>
      </c>
      <c r="G354" s="14" t="s">
        <v>138</v>
      </c>
      <c r="H354" s="14" t="s">
        <v>1697</v>
      </c>
      <c r="I354" s="17">
        <v>794674.88479583338</v>
      </c>
      <c r="J354" s="14" t="s">
        <v>1703</v>
      </c>
      <c r="K354" s="17">
        <v>397337.44239791669</v>
      </c>
      <c r="L354" s="14" t="s">
        <v>1697</v>
      </c>
      <c r="M354" s="17">
        <v>794674.88479583338</v>
      </c>
      <c r="N354" s="14" t="s">
        <v>1703</v>
      </c>
      <c r="O354" s="17">
        <v>397337.44239791669</v>
      </c>
      <c r="P354" s="17">
        <v>783764.76562145678</v>
      </c>
      <c r="Q354" s="17">
        <v>10910.119174376574</v>
      </c>
      <c r="R354" s="17">
        <v>0</v>
      </c>
      <c r="S354" s="18">
        <v>0</v>
      </c>
      <c r="T354" s="14" t="s">
        <v>110</v>
      </c>
      <c r="U354" s="14" t="s">
        <v>138</v>
      </c>
      <c r="V354" s="14" t="s">
        <v>1714</v>
      </c>
      <c r="W354" s="18">
        <v>4.9008472732884609</v>
      </c>
      <c r="X354" s="18">
        <v>1</v>
      </c>
      <c r="Y354" s="14" t="s">
        <v>138</v>
      </c>
      <c r="Z354" s="14" t="s">
        <v>138</v>
      </c>
      <c r="AA354" s="18" t="s">
        <v>138</v>
      </c>
      <c r="AB354" s="18" t="s">
        <v>138</v>
      </c>
      <c r="AC354" s="14" t="s">
        <v>138</v>
      </c>
      <c r="AD354" s="525">
        <v>4900.8472732884611</v>
      </c>
      <c r="AE354" s="526">
        <v>95.71</v>
      </c>
      <c r="AF354" s="525">
        <v>760252.60776854621</v>
      </c>
      <c r="AG354" s="526">
        <v>98.67</v>
      </c>
      <c r="AH354" s="527">
        <v>162.08000000000001</v>
      </c>
      <c r="AI354" s="525">
        <v>10910.119174376574</v>
      </c>
      <c r="AJ354" s="525">
        <v>0</v>
      </c>
      <c r="AK354" s="525">
        <v>10910.119174376574</v>
      </c>
      <c r="AL354" s="528">
        <v>46507</v>
      </c>
      <c r="AM354" s="525">
        <v>794674.88479583338</v>
      </c>
      <c r="AN354" s="525">
        <v>0</v>
      </c>
      <c r="AO354" s="529" t="s">
        <v>138</v>
      </c>
      <c r="AP354" s="530">
        <v>0</v>
      </c>
      <c r="AQ354" s="529" t="s">
        <v>1728</v>
      </c>
      <c r="AR354" s="529" t="s">
        <v>138</v>
      </c>
      <c r="AS354" s="529" t="s">
        <v>1732</v>
      </c>
    </row>
    <row r="355" spans="1:45" x14ac:dyDescent="0.15">
      <c r="A355" s="14" t="s">
        <v>114</v>
      </c>
      <c r="B355" s="14" t="s">
        <v>122</v>
      </c>
      <c r="C355" s="14" t="s">
        <v>17</v>
      </c>
      <c r="D355" s="14" t="s">
        <v>333</v>
      </c>
      <c r="E355" s="14" t="s">
        <v>1082</v>
      </c>
      <c r="F355" s="14" t="s">
        <v>1650</v>
      </c>
      <c r="G355" s="14" t="s">
        <v>138</v>
      </c>
      <c r="H355" s="14" t="s">
        <v>1697</v>
      </c>
      <c r="I355" s="17">
        <v>94643135.796356887</v>
      </c>
      <c r="J355" s="14" t="s">
        <v>1703</v>
      </c>
      <c r="K355" s="17">
        <v>47321567.898178443</v>
      </c>
      <c r="L355" s="14" t="s">
        <v>1697</v>
      </c>
      <c r="M355" s="17">
        <v>94643135.796356887</v>
      </c>
      <c r="N355" s="14" t="s">
        <v>1703</v>
      </c>
      <c r="O355" s="17">
        <v>47321567.898178443</v>
      </c>
      <c r="P355" s="17">
        <v>92724558.966996104</v>
      </c>
      <c r="Q355" s="17">
        <v>738399.33770917112</v>
      </c>
      <c r="R355" s="17">
        <v>1180177.491651613</v>
      </c>
      <c r="S355" s="18">
        <v>0</v>
      </c>
      <c r="T355" s="14" t="s">
        <v>110</v>
      </c>
      <c r="U355" s="14" t="s">
        <v>138</v>
      </c>
      <c r="V355" s="14" t="s">
        <v>1714</v>
      </c>
      <c r="W355" s="18">
        <v>4.9008472732884609</v>
      </c>
      <c r="X355" s="18">
        <v>1</v>
      </c>
      <c r="Y355" s="14" t="s">
        <v>138</v>
      </c>
      <c r="Z355" s="14" t="s">
        <v>138</v>
      </c>
      <c r="AA355" s="18" t="s">
        <v>138</v>
      </c>
      <c r="AB355" s="18" t="s">
        <v>138</v>
      </c>
      <c r="AC355" s="14" t="s">
        <v>138</v>
      </c>
      <c r="AD355" s="525">
        <v>568498.28370146151</v>
      </c>
      <c r="AE355" s="526">
        <v>100.67</v>
      </c>
      <c r="AF355" s="525">
        <v>92761397.410737604</v>
      </c>
      <c r="AG355" s="526">
        <v>100.63202</v>
      </c>
      <c r="AH355" s="527">
        <v>162.08000000000001</v>
      </c>
      <c r="AI355" s="525">
        <v>1918576.8293607843</v>
      </c>
      <c r="AJ355" s="525">
        <v>1180177.491651613</v>
      </c>
      <c r="AK355" s="525">
        <v>738399.33770917112</v>
      </c>
      <c r="AL355" s="528">
        <v>46538</v>
      </c>
      <c r="AM355" s="525">
        <v>94643135.796356887</v>
      </c>
      <c r="AN355" s="525">
        <v>0</v>
      </c>
      <c r="AO355" s="529" t="s">
        <v>138</v>
      </c>
      <c r="AP355" s="530">
        <v>0</v>
      </c>
      <c r="AQ355" s="529" t="s">
        <v>1728</v>
      </c>
      <c r="AR355" s="529" t="s">
        <v>138</v>
      </c>
      <c r="AS355" s="529" t="s">
        <v>1732</v>
      </c>
    </row>
    <row r="356" spans="1:45" x14ac:dyDescent="0.15">
      <c r="A356" s="14" t="s">
        <v>114</v>
      </c>
      <c r="B356" s="14" t="s">
        <v>122</v>
      </c>
      <c r="C356" s="14" t="s">
        <v>17</v>
      </c>
      <c r="D356" s="14" t="s">
        <v>333</v>
      </c>
      <c r="E356" s="14" t="s">
        <v>1082</v>
      </c>
      <c r="F356" s="14" t="s">
        <v>1650</v>
      </c>
      <c r="G356" s="14" t="s">
        <v>138</v>
      </c>
      <c r="H356" s="14" t="s">
        <v>1697</v>
      </c>
      <c r="I356" s="17">
        <v>186838603.9475337</v>
      </c>
      <c r="J356" s="14" t="s">
        <v>1703</v>
      </c>
      <c r="K356" s="17">
        <v>93419301.973766848</v>
      </c>
      <c r="L356" s="14" t="s">
        <v>1697</v>
      </c>
      <c r="M356" s="17">
        <v>186838603.9475337</v>
      </c>
      <c r="N356" s="14" t="s">
        <v>1703</v>
      </c>
      <c r="O356" s="17">
        <v>93419301.973766848</v>
      </c>
      <c r="P356" s="17">
        <v>183051069.01504749</v>
      </c>
      <c r="Q356" s="17">
        <v>672784.68705005769</v>
      </c>
      <c r="R356" s="17">
        <v>3114750.2454361562</v>
      </c>
      <c r="S356" s="18">
        <v>0</v>
      </c>
      <c r="T356" s="14" t="s">
        <v>110</v>
      </c>
      <c r="U356" s="14" t="s">
        <v>138</v>
      </c>
      <c r="V356" s="14" t="s">
        <v>1714</v>
      </c>
      <c r="W356" s="18">
        <v>4.9008472732884609</v>
      </c>
      <c r="X356" s="18">
        <v>1</v>
      </c>
      <c r="Y356" s="14" t="s">
        <v>138</v>
      </c>
      <c r="Z356" s="14" t="s">
        <v>138</v>
      </c>
      <c r="AA356" s="18" t="s">
        <v>138</v>
      </c>
      <c r="AB356" s="18" t="s">
        <v>138</v>
      </c>
      <c r="AC356" s="14" t="s">
        <v>138</v>
      </c>
      <c r="AD356" s="525">
        <v>1122294.0255830577</v>
      </c>
      <c r="AE356" s="526">
        <v>100.4</v>
      </c>
      <c r="AF356" s="525">
        <v>182632659.37512437</v>
      </c>
      <c r="AG356" s="526">
        <v>100.63202</v>
      </c>
      <c r="AH356" s="527">
        <v>162.08000000000001</v>
      </c>
      <c r="AI356" s="525">
        <v>3787534.9324862137</v>
      </c>
      <c r="AJ356" s="525">
        <v>3114750.2454361562</v>
      </c>
      <c r="AK356" s="525">
        <v>672784.68705005769</v>
      </c>
      <c r="AL356" s="528">
        <v>46538</v>
      </c>
      <c r="AM356" s="525">
        <v>186838603.9475337</v>
      </c>
      <c r="AN356" s="525">
        <v>0</v>
      </c>
      <c r="AO356" s="529" t="s">
        <v>138</v>
      </c>
      <c r="AP356" s="530">
        <v>0</v>
      </c>
      <c r="AQ356" s="529" t="s">
        <v>1728</v>
      </c>
      <c r="AR356" s="529" t="s">
        <v>138</v>
      </c>
      <c r="AS356" s="529" t="s">
        <v>1732</v>
      </c>
    </row>
    <row r="357" spans="1:45" x14ac:dyDescent="0.15">
      <c r="A357" s="14" t="s">
        <v>114</v>
      </c>
      <c r="B357" s="14" t="s">
        <v>122</v>
      </c>
      <c r="C357" s="14" t="s">
        <v>17</v>
      </c>
      <c r="D357" s="14" t="s">
        <v>333</v>
      </c>
      <c r="E357" s="14" t="s">
        <v>1082</v>
      </c>
      <c r="F357" s="14" t="s">
        <v>1650</v>
      </c>
      <c r="G357" s="14" t="s">
        <v>138</v>
      </c>
      <c r="H357" s="14" t="s">
        <v>1697</v>
      </c>
      <c r="I357" s="17">
        <v>19989281.366376322</v>
      </c>
      <c r="J357" s="14" t="s">
        <v>1703</v>
      </c>
      <c r="K357" s="17">
        <v>9994640.6831881609</v>
      </c>
      <c r="L357" s="14" t="s">
        <v>1697</v>
      </c>
      <c r="M357" s="17">
        <v>19989281.366376322</v>
      </c>
      <c r="N357" s="14" t="s">
        <v>1703</v>
      </c>
      <c r="O357" s="17">
        <v>9994640.6831881609</v>
      </c>
      <c r="P357" s="17">
        <v>19584066.326575559</v>
      </c>
      <c r="Q357" s="17">
        <v>34655.018264295562</v>
      </c>
      <c r="R357" s="17">
        <v>370560.02153646864</v>
      </c>
      <c r="S357" s="18">
        <v>0</v>
      </c>
      <c r="T357" s="14" t="s">
        <v>110</v>
      </c>
      <c r="U357" s="14" t="s">
        <v>138</v>
      </c>
      <c r="V357" s="14" t="s">
        <v>1714</v>
      </c>
      <c r="W357" s="18">
        <v>4.9008472732884609</v>
      </c>
      <c r="X357" s="18">
        <v>1</v>
      </c>
      <c r="Y357" s="14" t="s">
        <v>138</v>
      </c>
      <c r="Z357" s="14" t="s">
        <v>138</v>
      </c>
      <c r="AA357" s="18" t="s">
        <v>138</v>
      </c>
      <c r="AB357" s="18" t="s">
        <v>138</v>
      </c>
      <c r="AC357" s="14" t="s">
        <v>138</v>
      </c>
      <c r="AD357" s="525">
        <v>120070.75819556729</v>
      </c>
      <c r="AE357" s="526">
        <v>100.58</v>
      </c>
      <c r="AF357" s="525">
        <v>19575110.322234459</v>
      </c>
      <c r="AG357" s="526">
        <v>100.63202</v>
      </c>
      <c r="AH357" s="527">
        <v>162.08000000000001</v>
      </c>
      <c r="AI357" s="525">
        <v>405215.03980076418</v>
      </c>
      <c r="AJ357" s="525">
        <v>370560.02153646864</v>
      </c>
      <c r="AK357" s="525">
        <v>34655.018264295562</v>
      </c>
      <c r="AL357" s="528">
        <v>46538</v>
      </c>
      <c r="AM357" s="525">
        <v>19989281.366376322</v>
      </c>
      <c r="AN357" s="525">
        <v>0</v>
      </c>
      <c r="AO357" s="529" t="s">
        <v>138</v>
      </c>
      <c r="AP357" s="530">
        <v>0</v>
      </c>
      <c r="AQ357" s="529" t="s">
        <v>1728</v>
      </c>
      <c r="AR357" s="529" t="s">
        <v>138</v>
      </c>
      <c r="AS357" s="529" t="s">
        <v>1732</v>
      </c>
    </row>
    <row r="358" spans="1:45" x14ac:dyDescent="0.15">
      <c r="A358" s="14" t="s">
        <v>114</v>
      </c>
      <c r="B358" s="14" t="s">
        <v>122</v>
      </c>
      <c r="C358" s="14" t="s">
        <v>17</v>
      </c>
      <c r="D358" s="14" t="s">
        <v>334</v>
      </c>
      <c r="E358" s="14" t="s">
        <v>1083</v>
      </c>
      <c r="F358" s="14" t="s">
        <v>1650</v>
      </c>
      <c r="G358" s="14" t="s">
        <v>138</v>
      </c>
      <c r="H358" s="14" t="s">
        <v>1697</v>
      </c>
      <c r="I358" s="17">
        <v>772281.59037541458</v>
      </c>
      <c r="J358" s="14" t="s">
        <v>1703</v>
      </c>
      <c r="K358" s="17">
        <v>386140.79518770729</v>
      </c>
      <c r="L358" s="14" t="s">
        <v>1697</v>
      </c>
      <c r="M358" s="17">
        <v>772281.59037541458</v>
      </c>
      <c r="N358" s="14" t="s">
        <v>1703</v>
      </c>
      <c r="O358" s="17">
        <v>386140.79518770729</v>
      </c>
      <c r="P358" s="17">
        <v>768037.01556049217</v>
      </c>
      <c r="Q358" s="17">
        <v>4244.5748149224037</v>
      </c>
      <c r="R358" s="17">
        <v>0</v>
      </c>
      <c r="S358" s="18">
        <v>0</v>
      </c>
      <c r="T358" s="14" t="s">
        <v>110</v>
      </c>
      <c r="U358" s="14" t="s">
        <v>138</v>
      </c>
      <c r="V358" s="14" t="s">
        <v>1714</v>
      </c>
      <c r="W358" s="18">
        <v>4.9008472732884609</v>
      </c>
      <c r="X358" s="18">
        <v>1</v>
      </c>
      <c r="Y358" s="14" t="s">
        <v>138</v>
      </c>
      <c r="Z358" s="14" t="s">
        <v>138</v>
      </c>
      <c r="AA358" s="18" t="s">
        <v>138</v>
      </c>
      <c r="AB358" s="18" t="s">
        <v>138</v>
      </c>
      <c r="AC358" s="14" t="s">
        <v>138</v>
      </c>
      <c r="AD358" s="525">
        <v>4900.8472732884611</v>
      </c>
      <c r="AE358" s="526">
        <v>93.34</v>
      </c>
      <c r="AF358" s="525">
        <v>741466.68000057689</v>
      </c>
      <c r="AG358" s="526">
        <v>96.69</v>
      </c>
      <c r="AH358" s="527">
        <v>162.08000000000001</v>
      </c>
      <c r="AI358" s="525">
        <v>4244.5748149224037</v>
      </c>
      <c r="AJ358" s="525">
        <v>0</v>
      </c>
      <c r="AK358" s="525">
        <v>4244.5748149224037</v>
      </c>
      <c r="AL358" s="528">
        <v>46598</v>
      </c>
      <c r="AM358" s="525">
        <v>772281.59037541458</v>
      </c>
      <c r="AN358" s="525">
        <v>0</v>
      </c>
      <c r="AO358" s="529" t="s">
        <v>138</v>
      </c>
      <c r="AP358" s="530">
        <v>0</v>
      </c>
      <c r="AQ358" s="529" t="s">
        <v>1728</v>
      </c>
      <c r="AR358" s="529" t="s">
        <v>138</v>
      </c>
      <c r="AS358" s="529" t="s">
        <v>1732</v>
      </c>
    </row>
    <row r="359" spans="1:45" x14ac:dyDescent="0.15">
      <c r="A359" s="14" t="s">
        <v>114</v>
      </c>
      <c r="B359" s="14" t="s">
        <v>122</v>
      </c>
      <c r="C359" s="14" t="s">
        <v>17</v>
      </c>
      <c r="D359" s="14" t="s">
        <v>335</v>
      </c>
      <c r="E359" s="14" t="s">
        <v>1084</v>
      </c>
      <c r="F359" s="14" t="s">
        <v>1650</v>
      </c>
      <c r="G359" s="14" t="s">
        <v>138</v>
      </c>
      <c r="H359" s="14" t="s">
        <v>1697</v>
      </c>
      <c r="I359" s="17">
        <v>783681.1081585018</v>
      </c>
      <c r="J359" s="14" t="s">
        <v>1703</v>
      </c>
      <c r="K359" s="17">
        <v>391840.5540792509</v>
      </c>
      <c r="L359" s="14" t="s">
        <v>1697</v>
      </c>
      <c r="M359" s="17">
        <v>783681.1081585018</v>
      </c>
      <c r="N359" s="14" t="s">
        <v>1703</v>
      </c>
      <c r="O359" s="17">
        <v>391840.5540792509</v>
      </c>
      <c r="P359" s="17">
        <v>778919.34693082923</v>
      </c>
      <c r="Q359" s="17">
        <v>4761.7612276725349</v>
      </c>
      <c r="R359" s="17">
        <v>0</v>
      </c>
      <c r="S359" s="18">
        <v>0</v>
      </c>
      <c r="T359" s="14" t="s">
        <v>110</v>
      </c>
      <c r="U359" s="14" t="s">
        <v>138</v>
      </c>
      <c r="V359" s="14" t="s">
        <v>1714</v>
      </c>
      <c r="W359" s="18">
        <v>4.9008472732884609</v>
      </c>
      <c r="X359" s="18">
        <v>1</v>
      </c>
      <c r="Y359" s="14" t="s">
        <v>138</v>
      </c>
      <c r="Z359" s="14" t="s">
        <v>138</v>
      </c>
      <c r="AA359" s="18" t="s">
        <v>138</v>
      </c>
      <c r="AB359" s="18" t="s">
        <v>138</v>
      </c>
      <c r="AC359" s="14" t="s">
        <v>138</v>
      </c>
      <c r="AD359" s="525">
        <v>4900.8472732884611</v>
      </c>
      <c r="AE359" s="526">
        <v>95</v>
      </c>
      <c r="AF359" s="525">
        <v>754660.54499583319</v>
      </c>
      <c r="AG359" s="526">
        <v>98.06</v>
      </c>
      <c r="AH359" s="527">
        <v>162.08000000000001</v>
      </c>
      <c r="AI359" s="525">
        <v>4761.7612276725349</v>
      </c>
      <c r="AJ359" s="525">
        <v>0</v>
      </c>
      <c r="AK359" s="525">
        <v>4761.7612276725349</v>
      </c>
      <c r="AL359" s="528">
        <v>46691</v>
      </c>
      <c r="AM359" s="525">
        <v>783681.1081585018</v>
      </c>
      <c r="AN359" s="525">
        <v>0</v>
      </c>
      <c r="AO359" s="529" t="s">
        <v>138</v>
      </c>
      <c r="AP359" s="530">
        <v>0</v>
      </c>
      <c r="AQ359" s="529" t="s">
        <v>1728</v>
      </c>
      <c r="AR359" s="529" t="s">
        <v>138</v>
      </c>
      <c r="AS359" s="529" t="s">
        <v>1732</v>
      </c>
    </row>
    <row r="360" spans="1:45" x14ac:dyDescent="0.15">
      <c r="A360" s="14" t="s">
        <v>114</v>
      </c>
      <c r="B360" s="14" t="s">
        <v>122</v>
      </c>
      <c r="C360" s="14" t="s">
        <v>17</v>
      </c>
      <c r="D360" s="14" t="s">
        <v>335</v>
      </c>
      <c r="E360" s="14" t="s">
        <v>1084</v>
      </c>
      <c r="F360" s="14" t="s">
        <v>1650</v>
      </c>
      <c r="G360" s="14" t="s">
        <v>138</v>
      </c>
      <c r="H360" s="14" t="s">
        <v>1697</v>
      </c>
      <c r="I360" s="17">
        <v>25469735.869914498</v>
      </c>
      <c r="J360" s="14" t="s">
        <v>1703</v>
      </c>
      <c r="K360" s="17">
        <v>12734867.934957249</v>
      </c>
      <c r="L360" s="14" t="s">
        <v>1697</v>
      </c>
      <c r="M360" s="17">
        <v>25469735.869914498</v>
      </c>
      <c r="N360" s="14" t="s">
        <v>1703</v>
      </c>
      <c r="O360" s="17">
        <v>12734867.934957249</v>
      </c>
      <c r="P360" s="17">
        <v>25314878.456696875</v>
      </c>
      <c r="Q360" s="17">
        <v>19484.102470522004</v>
      </c>
      <c r="R360" s="17">
        <v>135373.31074710138</v>
      </c>
      <c r="S360" s="18">
        <v>0</v>
      </c>
      <c r="T360" s="14" t="s">
        <v>110</v>
      </c>
      <c r="U360" s="14" t="s">
        <v>138</v>
      </c>
      <c r="V360" s="14" t="s">
        <v>1714</v>
      </c>
      <c r="W360" s="18">
        <v>4.9008472732884609</v>
      </c>
      <c r="X360" s="18">
        <v>1</v>
      </c>
      <c r="Y360" s="14" t="s">
        <v>138</v>
      </c>
      <c r="Z360" s="14" t="s">
        <v>138</v>
      </c>
      <c r="AA360" s="18" t="s">
        <v>138</v>
      </c>
      <c r="AB360" s="18" t="s">
        <v>138</v>
      </c>
      <c r="AC360" s="14" t="s">
        <v>138</v>
      </c>
      <c r="AD360" s="525">
        <v>159277.53638187499</v>
      </c>
      <c r="AE360" s="526">
        <v>97.48</v>
      </c>
      <c r="AF360" s="525">
        <v>25166696.340524781</v>
      </c>
      <c r="AG360" s="526">
        <v>98.06</v>
      </c>
      <c r="AH360" s="527">
        <v>162.08000000000001</v>
      </c>
      <c r="AI360" s="525">
        <v>154857.4132176234</v>
      </c>
      <c r="AJ360" s="525">
        <v>135373.31074710138</v>
      </c>
      <c r="AK360" s="525">
        <v>19484.102470522004</v>
      </c>
      <c r="AL360" s="528">
        <v>46691</v>
      </c>
      <c r="AM360" s="525">
        <v>25469735.869914498</v>
      </c>
      <c r="AN360" s="525">
        <v>0</v>
      </c>
      <c r="AO360" s="529" t="s">
        <v>138</v>
      </c>
      <c r="AP360" s="530">
        <v>0</v>
      </c>
      <c r="AQ360" s="529" t="s">
        <v>1728</v>
      </c>
      <c r="AR360" s="529" t="s">
        <v>138</v>
      </c>
      <c r="AS360" s="529" t="s">
        <v>1732</v>
      </c>
    </row>
    <row r="361" spans="1:45" x14ac:dyDescent="0.15">
      <c r="A361" s="14" t="s">
        <v>114</v>
      </c>
      <c r="B361" s="14" t="s">
        <v>122</v>
      </c>
      <c r="C361" s="14" t="s">
        <v>17</v>
      </c>
      <c r="D361" s="14" t="s">
        <v>336</v>
      </c>
      <c r="E361" s="14" t="s">
        <v>1085</v>
      </c>
      <c r="F361" s="14" t="s">
        <v>1650</v>
      </c>
      <c r="G361" s="14" t="s">
        <v>138</v>
      </c>
      <c r="H361" s="14" t="s">
        <v>1697</v>
      </c>
      <c r="I361" s="17">
        <v>24158334.957961388</v>
      </c>
      <c r="J361" s="14" t="s">
        <v>1703</v>
      </c>
      <c r="K361" s="17">
        <v>12079167.478980694</v>
      </c>
      <c r="L361" s="14" t="s">
        <v>1697</v>
      </c>
      <c r="M361" s="17">
        <v>24158334.957961388</v>
      </c>
      <c r="N361" s="14" t="s">
        <v>1703</v>
      </c>
      <c r="O361" s="17">
        <v>12079167.478980694</v>
      </c>
      <c r="P361" s="17">
        <v>24158334.957961388</v>
      </c>
      <c r="Q361" s="17">
        <v>0</v>
      </c>
      <c r="R361" s="17">
        <v>0</v>
      </c>
      <c r="S361" s="18">
        <v>0</v>
      </c>
      <c r="T361" s="14" t="s">
        <v>110</v>
      </c>
      <c r="U361" s="14" t="s">
        <v>138</v>
      </c>
      <c r="V361" s="14" t="s">
        <v>1714</v>
      </c>
      <c r="W361" s="18">
        <v>4.9008472732884609</v>
      </c>
      <c r="X361" s="18">
        <v>1</v>
      </c>
      <c r="Y361" s="14" t="s">
        <v>138</v>
      </c>
      <c r="Z361" s="14" t="s">
        <v>138</v>
      </c>
      <c r="AA361" s="18" t="s">
        <v>138</v>
      </c>
      <c r="AB361" s="18" t="s">
        <v>138</v>
      </c>
      <c r="AC361" s="14" t="s">
        <v>138</v>
      </c>
      <c r="AD361" s="525">
        <v>159277.53638187499</v>
      </c>
      <c r="AE361" s="526">
        <v>91.85</v>
      </c>
      <c r="AF361" s="525">
        <v>23711723.294387192</v>
      </c>
      <c r="AG361" s="526">
        <v>93.58</v>
      </c>
      <c r="AH361" s="527">
        <v>162.08000000000001</v>
      </c>
      <c r="AI361" s="525">
        <v>0</v>
      </c>
      <c r="AJ361" s="525">
        <v>0</v>
      </c>
      <c r="AK361" s="525">
        <v>0</v>
      </c>
      <c r="AL361" s="528">
        <v>46783</v>
      </c>
      <c r="AM361" s="525">
        <v>24158334.957961388</v>
      </c>
      <c r="AN361" s="525">
        <v>0</v>
      </c>
      <c r="AO361" s="529" t="s">
        <v>138</v>
      </c>
      <c r="AP361" s="530">
        <v>0</v>
      </c>
      <c r="AQ361" s="529" t="s">
        <v>1728</v>
      </c>
      <c r="AR361" s="529" t="s">
        <v>138</v>
      </c>
      <c r="AS361" s="529" t="s">
        <v>1732</v>
      </c>
    </row>
    <row r="362" spans="1:45" x14ac:dyDescent="0.15">
      <c r="A362" s="14" t="s">
        <v>114</v>
      </c>
      <c r="B362" s="14" t="s">
        <v>122</v>
      </c>
      <c r="C362" s="14" t="s">
        <v>17</v>
      </c>
      <c r="D362" s="14" t="s">
        <v>336</v>
      </c>
      <c r="E362" s="14" t="s">
        <v>1085</v>
      </c>
      <c r="F362" s="14" t="s">
        <v>1650</v>
      </c>
      <c r="G362" s="14" t="s">
        <v>138</v>
      </c>
      <c r="H362" s="14" t="s">
        <v>1697</v>
      </c>
      <c r="I362" s="17">
        <v>17096667.806601748</v>
      </c>
      <c r="J362" s="14" t="s">
        <v>1703</v>
      </c>
      <c r="K362" s="17">
        <v>8548333.9033008739</v>
      </c>
      <c r="L362" s="14" t="s">
        <v>1697</v>
      </c>
      <c r="M362" s="17">
        <v>17096667.806601748</v>
      </c>
      <c r="N362" s="14" t="s">
        <v>1703</v>
      </c>
      <c r="O362" s="17">
        <v>8548333.9033008739</v>
      </c>
      <c r="P362" s="17">
        <v>17096667.806601748</v>
      </c>
      <c r="Q362" s="17">
        <v>0</v>
      </c>
      <c r="R362" s="17">
        <v>0</v>
      </c>
      <c r="S362" s="18">
        <v>0</v>
      </c>
      <c r="T362" s="14" t="s">
        <v>110</v>
      </c>
      <c r="U362" s="14" t="s">
        <v>138</v>
      </c>
      <c r="V362" s="14" t="s">
        <v>1714</v>
      </c>
      <c r="W362" s="18">
        <v>4.9008472732884609</v>
      </c>
      <c r="X362" s="18">
        <v>1</v>
      </c>
      <c r="Y362" s="14" t="s">
        <v>138</v>
      </c>
      <c r="Z362" s="14" t="s">
        <v>138</v>
      </c>
      <c r="AA362" s="18" t="s">
        <v>138</v>
      </c>
      <c r="AB362" s="18" t="s">
        <v>138</v>
      </c>
      <c r="AC362" s="14" t="s">
        <v>138</v>
      </c>
      <c r="AD362" s="525">
        <v>112719.4872856346</v>
      </c>
      <c r="AE362" s="526">
        <v>93.26</v>
      </c>
      <c r="AF362" s="525">
        <v>17039118.627325706</v>
      </c>
      <c r="AG362" s="526">
        <v>93.58</v>
      </c>
      <c r="AH362" s="527">
        <v>162.08000000000001</v>
      </c>
      <c r="AI362" s="525">
        <v>0</v>
      </c>
      <c r="AJ362" s="525">
        <v>0</v>
      </c>
      <c r="AK362" s="525">
        <v>0</v>
      </c>
      <c r="AL362" s="528">
        <v>46783</v>
      </c>
      <c r="AM362" s="525">
        <v>17096667.806601748</v>
      </c>
      <c r="AN362" s="525">
        <v>0</v>
      </c>
      <c r="AO362" s="529" t="s">
        <v>138</v>
      </c>
      <c r="AP362" s="530">
        <v>0</v>
      </c>
      <c r="AQ362" s="529" t="s">
        <v>1728</v>
      </c>
      <c r="AR362" s="529" t="s">
        <v>138</v>
      </c>
      <c r="AS362" s="529" t="s">
        <v>1732</v>
      </c>
    </row>
    <row r="363" spans="1:45" x14ac:dyDescent="0.15">
      <c r="A363" s="14" t="s">
        <v>114</v>
      </c>
      <c r="B363" s="14" t="s">
        <v>122</v>
      </c>
      <c r="C363" s="14" t="s">
        <v>17</v>
      </c>
      <c r="D363" s="14" t="s">
        <v>337</v>
      </c>
      <c r="E363" s="14" t="s">
        <v>1086</v>
      </c>
      <c r="F363" s="14" t="s">
        <v>1650</v>
      </c>
      <c r="G363" s="14" t="s">
        <v>138</v>
      </c>
      <c r="H363" s="14" t="s">
        <v>1697</v>
      </c>
      <c r="I363" s="17">
        <v>783037.13682679168</v>
      </c>
      <c r="J363" s="14" t="s">
        <v>1703</v>
      </c>
      <c r="K363" s="17">
        <v>391518.56841339584</v>
      </c>
      <c r="L363" s="14" t="s">
        <v>1697</v>
      </c>
      <c r="M363" s="17">
        <v>783037.13682679168</v>
      </c>
      <c r="N363" s="14" t="s">
        <v>1703</v>
      </c>
      <c r="O363" s="17">
        <v>391518.56841339584</v>
      </c>
      <c r="P363" s="17">
        <v>772845.48186267912</v>
      </c>
      <c r="Q363" s="17">
        <v>10191.654964112486</v>
      </c>
      <c r="R363" s="17">
        <v>0</v>
      </c>
      <c r="S363" s="18">
        <v>0</v>
      </c>
      <c r="T363" s="14" t="s">
        <v>110</v>
      </c>
      <c r="U363" s="14" t="s">
        <v>138</v>
      </c>
      <c r="V363" s="14" t="s">
        <v>1714</v>
      </c>
      <c r="W363" s="18">
        <v>4.9008472732884609</v>
      </c>
      <c r="X363" s="18">
        <v>1</v>
      </c>
      <c r="Y363" s="14" t="s">
        <v>138</v>
      </c>
      <c r="Z363" s="14" t="s">
        <v>138</v>
      </c>
      <c r="AA363" s="18" t="s">
        <v>138</v>
      </c>
      <c r="AB363" s="18" t="s">
        <v>138</v>
      </c>
      <c r="AC363" s="14" t="s">
        <v>138</v>
      </c>
      <c r="AD363" s="525">
        <v>4900.8472732884611</v>
      </c>
      <c r="AE363" s="526">
        <v>94.23</v>
      </c>
      <c r="AF363" s="525">
        <v>748568.15472499013</v>
      </c>
      <c r="AG363" s="526">
        <v>97.295349999999999</v>
      </c>
      <c r="AH363" s="527">
        <v>162.08000000000001</v>
      </c>
      <c r="AI363" s="525">
        <v>10191.654964112486</v>
      </c>
      <c r="AJ363" s="525">
        <v>0</v>
      </c>
      <c r="AK363" s="525">
        <v>10191.654964112486</v>
      </c>
      <c r="AL363" s="528">
        <v>46873</v>
      </c>
      <c r="AM363" s="525">
        <v>783037.13682679157</v>
      </c>
      <c r="AN363" s="525">
        <v>0</v>
      </c>
      <c r="AO363" s="529" t="s">
        <v>138</v>
      </c>
      <c r="AP363" s="530">
        <v>0</v>
      </c>
      <c r="AQ363" s="529" t="s">
        <v>1728</v>
      </c>
      <c r="AR363" s="529" t="s">
        <v>138</v>
      </c>
      <c r="AS363" s="529" t="s">
        <v>1732</v>
      </c>
    </row>
    <row r="364" spans="1:45" x14ac:dyDescent="0.15">
      <c r="A364" s="14" t="s">
        <v>114</v>
      </c>
      <c r="B364" s="14" t="s">
        <v>122</v>
      </c>
      <c r="C364" s="14" t="s">
        <v>17</v>
      </c>
      <c r="D364" s="14" t="s">
        <v>338</v>
      </c>
      <c r="E364" s="14" t="s">
        <v>1087</v>
      </c>
      <c r="F364" s="14" t="s">
        <v>1650</v>
      </c>
      <c r="G364" s="14" t="s">
        <v>138</v>
      </c>
      <c r="H364" s="14" t="s">
        <v>1697</v>
      </c>
      <c r="I364" s="17">
        <v>775539.62463422399</v>
      </c>
      <c r="J364" s="14" t="s">
        <v>1703</v>
      </c>
      <c r="K364" s="17">
        <v>387769.812317112</v>
      </c>
      <c r="L364" s="14" t="s">
        <v>1697</v>
      </c>
      <c r="M364" s="17">
        <v>775539.62463422399</v>
      </c>
      <c r="N364" s="14" t="s">
        <v>1703</v>
      </c>
      <c r="O364" s="17">
        <v>387769.812317112</v>
      </c>
      <c r="P364" s="17">
        <v>768116.45829479222</v>
      </c>
      <c r="Q364" s="17">
        <v>7423.1663394318339</v>
      </c>
      <c r="R364" s="17">
        <v>0</v>
      </c>
      <c r="S364" s="18">
        <v>0</v>
      </c>
      <c r="T364" s="14" t="s">
        <v>110</v>
      </c>
      <c r="U364" s="14" t="s">
        <v>138</v>
      </c>
      <c r="V364" s="14" t="s">
        <v>1714</v>
      </c>
      <c r="W364" s="18">
        <v>4.9008472732884609</v>
      </c>
      <c r="X364" s="18">
        <v>1</v>
      </c>
      <c r="Y364" s="14" t="s">
        <v>138</v>
      </c>
      <c r="Z364" s="14" t="s">
        <v>138</v>
      </c>
      <c r="AA364" s="18" t="s">
        <v>138</v>
      </c>
      <c r="AB364" s="18" t="s">
        <v>138</v>
      </c>
      <c r="AC364" s="14" t="s">
        <v>138</v>
      </c>
      <c r="AD364" s="525">
        <v>4900.8472732884611</v>
      </c>
      <c r="AE364" s="526">
        <v>93.98</v>
      </c>
      <c r="AF364" s="525">
        <v>746510.6810227182</v>
      </c>
      <c r="AG364" s="526">
        <v>96.7</v>
      </c>
      <c r="AH364" s="527">
        <v>162.08000000000001</v>
      </c>
      <c r="AI364" s="525">
        <v>7423.1663394318339</v>
      </c>
      <c r="AJ364" s="525">
        <v>0</v>
      </c>
      <c r="AK364" s="525">
        <v>7423.1663394318339</v>
      </c>
      <c r="AL364" s="528">
        <v>46964</v>
      </c>
      <c r="AM364" s="525">
        <v>775539.62463422411</v>
      </c>
      <c r="AN364" s="525">
        <v>0</v>
      </c>
      <c r="AO364" s="529" t="s">
        <v>138</v>
      </c>
      <c r="AP364" s="530">
        <v>0</v>
      </c>
      <c r="AQ364" s="529" t="s">
        <v>1728</v>
      </c>
      <c r="AR364" s="529" t="s">
        <v>138</v>
      </c>
      <c r="AS364" s="529" t="s">
        <v>1732</v>
      </c>
    </row>
    <row r="365" spans="1:45" x14ac:dyDescent="0.15">
      <c r="A365" s="14" t="s">
        <v>114</v>
      </c>
      <c r="B365" s="14" t="s">
        <v>122</v>
      </c>
      <c r="C365" s="14" t="s">
        <v>17</v>
      </c>
      <c r="D365" s="14" t="s">
        <v>338</v>
      </c>
      <c r="E365" s="14" t="s">
        <v>1087</v>
      </c>
      <c r="F365" s="14" t="s">
        <v>1650</v>
      </c>
      <c r="G365" s="14" t="s">
        <v>138</v>
      </c>
      <c r="H365" s="14" t="s">
        <v>1697</v>
      </c>
      <c r="I365" s="17">
        <v>8531055.3536329865</v>
      </c>
      <c r="J365" s="14" t="s">
        <v>1703</v>
      </c>
      <c r="K365" s="17">
        <v>4265527.6768164933</v>
      </c>
      <c r="L365" s="14" t="s">
        <v>1697</v>
      </c>
      <c r="M365" s="17">
        <v>8531055.3536329865</v>
      </c>
      <c r="N365" s="14" t="s">
        <v>1703</v>
      </c>
      <c r="O365" s="17">
        <v>4265527.6768164933</v>
      </c>
      <c r="P365" s="17">
        <v>8449281.041242715</v>
      </c>
      <c r="Q365" s="17">
        <v>5697.1859467251033</v>
      </c>
      <c r="R365" s="17">
        <v>76077.126443547837</v>
      </c>
      <c r="S365" s="18">
        <v>0</v>
      </c>
      <c r="T365" s="14" t="s">
        <v>110</v>
      </c>
      <c r="U365" s="14" t="s">
        <v>138</v>
      </c>
      <c r="V365" s="14" t="s">
        <v>1714</v>
      </c>
      <c r="W365" s="18">
        <v>4.9008472732884609</v>
      </c>
      <c r="X365" s="18">
        <v>1</v>
      </c>
      <c r="Y365" s="14" t="s">
        <v>138</v>
      </c>
      <c r="Z365" s="14" t="s">
        <v>138</v>
      </c>
      <c r="AA365" s="18" t="s">
        <v>138</v>
      </c>
      <c r="AB365" s="18" t="s">
        <v>138</v>
      </c>
      <c r="AC365" s="14" t="s">
        <v>138</v>
      </c>
      <c r="AD365" s="525">
        <v>53909.320006173075</v>
      </c>
      <c r="AE365" s="526">
        <v>96.25</v>
      </c>
      <c r="AF365" s="525">
        <v>8410223.8859236594</v>
      </c>
      <c r="AG365" s="526">
        <v>96.7</v>
      </c>
      <c r="AH365" s="527">
        <v>162.08000000000001</v>
      </c>
      <c r="AI365" s="525">
        <v>81774.312390272942</v>
      </c>
      <c r="AJ365" s="525">
        <v>76077.126443547837</v>
      </c>
      <c r="AK365" s="525">
        <v>5697.1859467251033</v>
      </c>
      <c r="AL365" s="528">
        <v>46964</v>
      </c>
      <c r="AM365" s="525">
        <v>8531055.3536329884</v>
      </c>
      <c r="AN365" s="525">
        <v>0</v>
      </c>
      <c r="AO365" s="529" t="s">
        <v>138</v>
      </c>
      <c r="AP365" s="530">
        <v>0</v>
      </c>
      <c r="AQ365" s="529" t="s">
        <v>1728</v>
      </c>
      <c r="AR365" s="529" t="s">
        <v>138</v>
      </c>
      <c r="AS365" s="529" t="s">
        <v>1732</v>
      </c>
    </row>
    <row r="366" spans="1:45" x14ac:dyDescent="0.15">
      <c r="A366" s="14" t="s">
        <v>114</v>
      </c>
      <c r="B366" s="14" t="s">
        <v>122</v>
      </c>
      <c r="C366" s="14" t="s">
        <v>17</v>
      </c>
      <c r="D366" s="14" t="s">
        <v>339</v>
      </c>
      <c r="E366" s="14" t="s">
        <v>1088</v>
      </c>
      <c r="F366" s="14" t="s">
        <v>1650</v>
      </c>
      <c r="G366" s="14" t="s">
        <v>138</v>
      </c>
      <c r="H366" s="14" t="s">
        <v>1697</v>
      </c>
      <c r="I366" s="17">
        <v>4415887.5579871833</v>
      </c>
      <c r="J366" s="14" t="s">
        <v>1703</v>
      </c>
      <c r="K366" s="17">
        <v>2207943.7789935917</v>
      </c>
      <c r="L366" s="14" t="s">
        <v>1697</v>
      </c>
      <c r="M366" s="17">
        <v>4415887.5579871833</v>
      </c>
      <c r="N366" s="14" t="s">
        <v>1703</v>
      </c>
      <c r="O366" s="17">
        <v>2207943.7789935917</v>
      </c>
      <c r="P366" s="17">
        <v>4331279.2326441864</v>
      </c>
      <c r="Q366" s="17">
        <v>84608.325342997457</v>
      </c>
      <c r="R366" s="17">
        <v>0</v>
      </c>
      <c r="S366" s="18">
        <v>0</v>
      </c>
      <c r="T366" s="14" t="s">
        <v>110</v>
      </c>
      <c r="U366" s="14" t="s">
        <v>138</v>
      </c>
      <c r="V366" s="14" t="s">
        <v>1714</v>
      </c>
      <c r="W366" s="18">
        <v>4.9008472732884609</v>
      </c>
      <c r="X366" s="18">
        <v>1</v>
      </c>
      <c r="Y366" s="14" t="s">
        <v>138</v>
      </c>
      <c r="Z366" s="14" t="s">
        <v>138</v>
      </c>
      <c r="AA366" s="18" t="s">
        <v>138</v>
      </c>
      <c r="AB366" s="18" t="s">
        <v>138</v>
      </c>
      <c r="AC366" s="14" t="s">
        <v>138</v>
      </c>
      <c r="AD366" s="525">
        <v>24504.236366442306</v>
      </c>
      <c r="AE366" s="526">
        <v>108.43</v>
      </c>
      <c r="AF366" s="525">
        <v>4306456.44120498</v>
      </c>
      <c r="AG366" s="526">
        <v>109.05500000000001</v>
      </c>
      <c r="AH366" s="527">
        <v>162.08000000000001</v>
      </c>
      <c r="AI366" s="525">
        <v>84608.325342997457</v>
      </c>
      <c r="AJ366" s="525">
        <v>0</v>
      </c>
      <c r="AK366" s="525">
        <v>84608.325342997457</v>
      </c>
      <c r="AL366" s="528">
        <v>47057</v>
      </c>
      <c r="AM366" s="525">
        <v>4415887.5579871843</v>
      </c>
      <c r="AN366" s="525">
        <v>0</v>
      </c>
      <c r="AO366" s="529" t="s">
        <v>138</v>
      </c>
      <c r="AP366" s="530">
        <v>0</v>
      </c>
      <c r="AQ366" s="529" t="s">
        <v>1728</v>
      </c>
      <c r="AR366" s="529" t="s">
        <v>138</v>
      </c>
      <c r="AS366" s="529" t="s">
        <v>1732</v>
      </c>
    </row>
    <row r="367" spans="1:45" x14ac:dyDescent="0.15">
      <c r="A367" s="14" t="s">
        <v>114</v>
      </c>
      <c r="B367" s="14" t="s">
        <v>122</v>
      </c>
      <c r="C367" s="14" t="s">
        <v>17</v>
      </c>
      <c r="D367" s="14" t="s">
        <v>340</v>
      </c>
      <c r="E367" s="14" t="s">
        <v>1089</v>
      </c>
      <c r="F367" s="14" t="s">
        <v>1650</v>
      </c>
      <c r="G367" s="14" t="s">
        <v>138</v>
      </c>
      <c r="H367" s="14" t="s">
        <v>1697</v>
      </c>
      <c r="I367" s="17">
        <v>772445.1316489242</v>
      </c>
      <c r="J367" s="14" t="s">
        <v>1703</v>
      </c>
      <c r="K367" s="17">
        <v>386222.5658244621</v>
      </c>
      <c r="L367" s="14" t="s">
        <v>1697</v>
      </c>
      <c r="M367" s="17">
        <v>772445.1316489242</v>
      </c>
      <c r="N367" s="14" t="s">
        <v>1703</v>
      </c>
      <c r="O367" s="17">
        <v>386222.5658244621</v>
      </c>
      <c r="P367" s="17">
        <v>761880.96328356909</v>
      </c>
      <c r="Q367" s="17">
        <v>10564.168365355141</v>
      </c>
      <c r="R367" s="17">
        <v>0</v>
      </c>
      <c r="S367" s="18">
        <v>0</v>
      </c>
      <c r="T367" s="14" t="s">
        <v>110</v>
      </c>
      <c r="U367" s="14" t="s">
        <v>138</v>
      </c>
      <c r="V367" s="14" t="s">
        <v>1714</v>
      </c>
      <c r="W367" s="18">
        <v>4.9008472732884609</v>
      </c>
      <c r="X367" s="18">
        <v>1</v>
      </c>
      <c r="Y367" s="14" t="s">
        <v>138</v>
      </c>
      <c r="Z367" s="14" t="s">
        <v>138</v>
      </c>
      <c r="AA367" s="18" t="s">
        <v>138</v>
      </c>
      <c r="AB367" s="18" t="s">
        <v>138</v>
      </c>
      <c r="AC367" s="14" t="s">
        <v>138</v>
      </c>
      <c r="AD367" s="525">
        <v>4900.8472732884611</v>
      </c>
      <c r="AE367" s="526">
        <v>93.18</v>
      </c>
      <c r="AF367" s="525">
        <v>740156.04641428136</v>
      </c>
      <c r="AG367" s="526">
        <v>95.915000000000006</v>
      </c>
      <c r="AH367" s="527">
        <v>162.08000000000001</v>
      </c>
      <c r="AI367" s="525">
        <v>10564.168365355141</v>
      </c>
      <c r="AJ367" s="525">
        <v>0</v>
      </c>
      <c r="AK367" s="525">
        <v>10564.168365355141</v>
      </c>
      <c r="AL367" s="528">
        <v>47238</v>
      </c>
      <c r="AM367" s="525">
        <v>772445.1316489242</v>
      </c>
      <c r="AN367" s="525">
        <v>0</v>
      </c>
      <c r="AO367" s="529" t="s">
        <v>138</v>
      </c>
      <c r="AP367" s="530">
        <v>0</v>
      </c>
      <c r="AQ367" s="529" t="s">
        <v>1728</v>
      </c>
      <c r="AR367" s="529" t="s">
        <v>138</v>
      </c>
      <c r="AS367" s="529" t="s">
        <v>1732</v>
      </c>
    </row>
    <row r="368" spans="1:45" x14ac:dyDescent="0.15">
      <c r="A368" s="14" t="s">
        <v>114</v>
      </c>
      <c r="B368" s="14" t="s">
        <v>122</v>
      </c>
      <c r="C368" s="14" t="s">
        <v>17</v>
      </c>
      <c r="D368" s="14" t="s">
        <v>341</v>
      </c>
      <c r="E368" s="14" t="s">
        <v>1090</v>
      </c>
      <c r="F368" s="14" t="s">
        <v>1650</v>
      </c>
      <c r="G368" s="14" t="s">
        <v>138</v>
      </c>
      <c r="H368" s="14" t="s">
        <v>1697</v>
      </c>
      <c r="I368" s="17">
        <v>343890810.99074697</v>
      </c>
      <c r="J368" s="14" t="s">
        <v>1703</v>
      </c>
      <c r="K368" s="17">
        <v>171945405.49537349</v>
      </c>
      <c r="L368" s="14" t="s">
        <v>1697</v>
      </c>
      <c r="M368" s="17">
        <v>343890810.99074697</v>
      </c>
      <c r="N368" s="14" t="s">
        <v>1703</v>
      </c>
      <c r="O368" s="17">
        <v>171945405.49537349</v>
      </c>
      <c r="P368" s="17">
        <v>334489783.59571815</v>
      </c>
      <c r="Q368" s="17">
        <v>9401027.395028824</v>
      </c>
      <c r="R368" s="17">
        <v>0</v>
      </c>
      <c r="S368" s="18">
        <v>0</v>
      </c>
      <c r="T368" s="14" t="s">
        <v>110</v>
      </c>
      <c r="U368" s="14" t="s">
        <v>138</v>
      </c>
      <c r="V368" s="14" t="s">
        <v>1714</v>
      </c>
      <c r="W368" s="18">
        <v>4.9008472732884609</v>
      </c>
      <c r="X368" s="18">
        <v>1</v>
      </c>
      <c r="Y368" s="14" t="s">
        <v>138</v>
      </c>
      <c r="Z368" s="14" t="s">
        <v>138</v>
      </c>
      <c r="AA368" s="18" t="s">
        <v>138</v>
      </c>
      <c r="AB368" s="18" t="s">
        <v>138</v>
      </c>
      <c r="AC368" s="14" t="s">
        <v>138</v>
      </c>
      <c r="AD368" s="525">
        <v>1989743.9929551152</v>
      </c>
      <c r="AE368" s="526">
        <v>102.42</v>
      </c>
      <c r="AF368" s="525">
        <v>330302150.89212006</v>
      </c>
      <c r="AG368" s="526">
        <v>103.71850000000001</v>
      </c>
      <c r="AH368" s="527">
        <v>162.08000000000001</v>
      </c>
      <c r="AI368" s="525">
        <v>9401027.395028824</v>
      </c>
      <c r="AJ368" s="525">
        <v>0</v>
      </c>
      <c r="AK368" s="525">
        <v>9401027.395028824</v>
      </c>
      <c r="AL368" s="528">
        <v>47269</v>
      </c>
      <c r="AM368" s="525">
        <v>343890810.99074697</v>
      </c>
      <c r="AN368" s="525">
        <v>0</v>
      </c>
      <c r="AO368" s="529" t="s">
        <v>138</v>
      </c>
      <c r="AP368" s="530">
        <v>0</v>
      </c>
      <c r="AQ368" s="529" t="s">
        <v>1728</v>
      </c>
      <c r="AR368" s="529" t="s">
        <v>138</v>
      </c>
      <c r="AS368" s="529" t="s">
        <v>1732</v>
      </c>
    </row>
    <row r="369" spans="1:45" x14ac:dyDescent="0.15">
      <c r="A369" s="14" t="s">
        <v>114</v>
      </c>
      <c r="B369" s="14" t="s">
        <v>122</v>
      </c>
      <c r="C369" s="14" t="s">
        <v>17</v>
      </c>
      <c r="D369" s="14" t="s">
        <v>341</v>
      </c>
      <c r="E369" s="14" t="s">
        <v>1090</v>
      </c>
      <c r="F369" s="14" t="s">
        <v>1650</v>
      </c>
      <c r="G369" s="14" t="s">
        <v>138</v>
      </c>
      <c r="H369" s="14" t="s">
        <v>1697</v>
      </c>
      <c r="I369" s="17">
        <v>6776170.4008185472</v>
      </c>
      <c r="J369" s="14" t="s">
        <v>1703</v>
      </c>
      <c r="K369" s="17">
        <v>3388085.2004092736</v>
      </c>
      <c r="L369" s="14" t="s">
        <v>1697</v>
      </c>
      <c r="M369" s="17">
        <v>6776170.4008185472</v>
      </c>
      <c r="N369" s="14" t="s">
        <v>1703</v>
      </c>
      <c r="O369" s="17">
        <v>3388085.2004092736</v>
      </c>
      <c r="P369" s="17">
        <v>6590931.7041928265</v>
      </c>
      <c r="Q369" s="17">
        <v>106023.41064766784</v>
      </c>
      <c r="R369" s="17">
        <v>79215.285978052634</v>
      </c>
      <c r="S369" s="18">
        <v>0</v>
      </c>
      <c r="T369" s="14" t="s">
        <v>110</v>
      </c>
      <c r="U369" s="14" t="s">
        <v>138</v>
      </c>
      <c r="V369" s="14" t="s">
        <v>1714</v>
      </c>
      <c r="W369" s="18">
        <v>4.9008472732884609</v>
      </c>
      <c r="X369" s="18">
        <v>1</v>
      </c>
      <c r="Y369" s="14" t="s">
        <v>138</v>
      </c>
      <c r="Z369" s="14" t="s">
        <v>138</v>
      </c>
      <c r="AA369" s="18" t="s">
        <v>138</v>
      </c>
      <c r="AB369" s="18" t="s">
        <v>138</v>
      </c>
      <c r="AC369" s="14" t="s">
        <v>138</v>
      </c>
      <c r="AD369" s="525">
        <v>39206.778186307689</v>
      </c>
      <c r="AE369" s="526">
        <v>104.74</v>
      </c>
      <c r="AF369" s="525">
        <v>6655907.8234607028</v>
      </c>
      <c r="AG369" s="526">
        <v>103.71850000000001</v>
      </c>
      <c r="AH369" s="527">
        <v>162.08000000000001</v>
      </c>
      <c r="AI369" s="525">
        <v>185238.69662572048</v>
      </c>
      <c r="AJ369" s="525">
        <v>79215.285978052634</v>
      </c>
      <c r="AK369" s="525">
        <v>106023.41064766784</v>
      </c>
      <c r="AL369" s="528">
        <v>47269</v>
      </c>
      <c r="AM369" s="525">
        <v>6776170.4008185472</v>
      </c>
      <c r="AN369" s="525">
        <v>0</v>
      </c>
      <c r="AO369" s="529" t="s">
        <v>138</v>
      </c>
      <c r="AP369" s="530">
        <v>0</v>
      </c>
      <c r="AQ369" s="529" t="s">
        <v>1728</v>
      </c>
      <c r="AR369" s="529" t="s">
        <v>138</v>
      </c>
      <c r="AS369" s="529" t="s">
        <v>1732</v>
      </c>
    </row>
    <row r="370" spans="1:45" x14ac:dyDescent="0.15">
      <c r="A370" s="14" t="s">
        <v>114</v>
      </c>
      <c r="B370" s="14" t="s">
        <v>122</v>
      </c>
      <c r="C370" s="14" t="s">
        <v>17</v>
      </c>
      <c r="D370" s="14" t="s">
        <v>342</v>
      </c>
      <c r="E370" s="14" t="s">
        <v>1091</v>
      </c>
      <c r="F370" s="14" t="s">
        <v>1650</v>
      </c>
      <c r="G370" s="14" t="s">
        <v>138</v>
      </c>
      <c r="H370" s="14" t="s">
        <v>1697</v>
      </c>
      <c r="I370" s="17">
        <v>13953090.042377019</v>
      </c>
      <c r="J370" s="14" t="s">
        <v>1703</v>
      </c>
      <c r="K370" s="17">
        <v>6976545.0211885097</v>
      </c>
      <c r="L370" s="14" t="s">
        <v>1697</v>
      </c>
      <c r="M370" s="17">
        <v>13953090.042377019</v>
      </c>
      <c r="N370" s="14" t="s">
        <v>1703</v>
      </c>
      <c r="O370" s="17">
        <v>6976545.0211885097</v>
      </c>
      <c r="P370" s="17">
        <v>13892422.748031817</v>
      </c>
      <c r="Q370" s="17">
        <v>60667.294345201466</v>
      </c>
      <c r="R370" s="17">
        <v>0</v>
      </c>
      <c r="S370" s="18">
        <v>0</v>
      </c>
      <c r="T370" s="14" t="s">
        <v>110</v>
      </c>
      <c r="U370" s="14" t="s">
        <v>138</v>
      </c>
      <c r="V370" s="14" t="s">
        <v>1714</v>
      </c>
      <c r="W370" s="18">
        <v>4.9008472732884609</v>
      </c>
      <c r="X370" s="18">
        <v>1</v>
      </c>
      <c r="Y370" s="14" t="s">
        <v>138</v>
      </c>
      <c r="Z370" s="14" t="s">
        <v>138</v>
      </c>
      <c r="AA370" s="18" t="s">
        <v>138</v>
      </c>
      <c r="AB370" s="18" t="s">
        <v>138</v>
      </c>
      <c r="AC370" s="14" t="s">
        <v>138</v>
      </c>
      <c r="AD370" s="525">
        <v>85764.827282548067</v>
      </c>
      <c r="AE370" s="526">
        <v>101.4</v>
      </c>
      <c r="AF370" s="525">
        <v>14095373.890838766</v>
      </c>
      <c r="AG370" s="526">
        <v>99.94</v>
      </c>
      <c r="AH370" s="527">
        <v>162.08000000000001</v>
      </c>
      <c r="AI370" s="525">
        <v>60667.294345201466</v>
      </c>
      <c r="AJ370" s="525">
        <v>0</v>
      </c>
      <c r="AK370" s="525">
        <v>60667.294345201466</v>
      </c>
      <c r="AL370" s="528">
        <v>47514</v>
      </c>
      <c r="AM370" s="525">
        <v>13953090.042377019</v>
      </c>
      <c r="AN370" s="525">
        <v>0</v>
      </c>
      <c r="AO370" s="529" t="s">
        <v>138</v>
      </c>
      <c r="AP370" s="530">
        <v>0</v>
      </c>
      <c r="AQ370" s="529" t="s">
        <v>1728</v>
      </c>
      <c r="AR370" s="529" t="s">
        <v>138</v>
      </c>
      <c r="AS370" s="529" t="s">
        <v>1732</v>
      </c>
    </row>
    <row r="371" spans="1:45" x14ac:dyDescent="0.15">
      <c r="A371" s="14" t="s">
        <v>114</v>
      </c>
      <c r="B371" s="14" t="s">
        <v>122</v>
      </c>
      <c r="C371" s="14" t="s">
        <v>17</v>
      </c>
      <c r="D371" s="14" t="s">
        <v>342</v>
      </c>
      <c r="E371" s="14" t="s">
        <v>1091</v>
      </c>
      <c r="F371" s="14" t="s">
        <v>1650</v>
      </c>
      <c r="G371" s="14" t="s">
        <v>138</v>
      </c>
      <c r="H371" s="14" t="s">
        <v>1697</v>
      </c>
      <c r="I371" s="17">
        <v>87705139.712625191</v>
      </c>
      <c r="J371" s="14" t="s">
        <v>1703</v>
      </c>
      <c r="K371" s="17">
        <v>43852569.856312595</v>
      </c>
      <c r="L371" s="14" t="s">
        <v>1697</v>
      </c>
      <c r="M371" s="17">
        <v>87705139.712625191</v>
      </c>
      <c r="N371" s="14" t="s">
        <v>1703</v>
      </c>
      <c r="O371" s="17">
        <v>43852569.856312595</v>
      </c>
      <c r="P371" s="17">
        <v>87323800.130485713</v>
      </c>
      <c r="Q371" s="17">
        <v>349022.41504996602</v>
      </c>
      <c r="R371" s="17">
        <v>32317.167089518771</v>
      </c>
      <c r="S371" s="18">
        <v>0</v>
      </c>
      <c r="T371" s="14" t="s">
        <v>110</v>
      </c>
      <c r="U371" s="14" t="s">
        <v>138</v>
      </c>
      <c r="V371" s="14" t="s">
        <v>1714</v>
      </c>
      <c r="W371" s="18">
        <v>4.9008472732884609</v>
      </c>
      <c r="X371" s="18">
        <v>1</v>
      </c>
      <c r="Y371" s="14" t="s">
        <v>138</v>
      </c>
      <c r="Z371" s="14" t="s">
        <v>138</v>
      </c>
      <c r="AA371" s="18" t="s">
        <v>138</v>
      </c>
      <c r="AB371" s="18" t="s">
        <v>138</v>
      </c>
      <c r="AC371" s="14" t="s">
        <v>138</v>
      </c>
      <c r="AD371" s="525">
        <v>539093.20006173069</v>
      </c>
      <c r="AE371" s="526">
        <v>100.44</v>
      </c>
      <c r="AF371" s="525">
        <v>87760681.259815738</v>
      </c>
      <c r="AG371" s="526">
        <v>99.94</v>
      </c>
      <c r="AH371" s="527">
        <v>162.08000000000001</v>
      </c>
      <c r="AI371" s="525">
        <v>381339.58213948476</v>
      </c>
      <c r="AJ371" s="525">
        <v>32317.167089518771</v>
      </c>
      <c r="AK371" s="525">
        <v>349022.41504996602</v>
      </c>
      <c r="AL371" s="528">
        <v>47514</v>
      </c>
      <c r="AM371" s="525">
        <v>87705139.712625206</v>
      </c>
      <c r="AN371" s="525">
        <v>0</v>
      </c>
      <c r="AO371" s="529" t="s">
        <v>138</v>
      </c>
      <c r="AP371" s="530">
        <v>0</v>
      </c>
      <c r="AQ371" s="529" t="s">
        <v>1728</v>
      </c>
      <c r="AR371" s="529" t="s">
        <v>138</v>
      </c>
      <c r="AS371" s="529" t="s">
        <v>1732</v>
      </c>
    </row>
    <row r="372" spans="1:45" x14ac:dyDescent="0.15">
      <c r="A372" s="14" t="s">
        <v>114</v>
      </c>
      <c r="B372" s="14" t="s">
        <v>122</v>
      </c>
      <c r="C372" s="14" t="s">
        <v>17</v>
      </c>
      <c r="D372" s="14" t="s">
        <v>342</v>
      </c>
      <c r="E372" s="14" t="s">
        <v>1091</v>
      </c>
      <c r="F372" s="14" t="s">
        <v>1650</v>
      </c>
      <c r="G372" s="14" t="s">
        <v>138</v>
      </c>
      <c r="H372" s="14" t="s">
        <v>1697</v>
      </c>
      <c r="I372" s="17">
        <v>76941329.305550501</v>
      </c>
      <c r="J372" s="14" t="s">
        <v>1703</v>
      </c>
      <c r="K372" s="17">
        <v>38470664.65277525</v>
      </c>
      <c r="L372" s="14" t="s">
        <v>1697</v>
      </c>
      <c r="M372" s="17">
        <v>76941329.305550501</v>
      </c>
      <c r="N372" s="14" t="s">
        <v>1703</v>
      </c>
      <c r="O372" s="17">
        <v>38470664.65277525</v>
      </c>
      <c r="P372" s="17">
        <v>76606788.306091428</v>
      </c>
      <c r="Q372" s="17">
        <v>147424.20014128133</v>
      </c>
      <c r="R372" s="17">
        <v>187116.79931779008</v>
      </c>
      <c r="S372" s="18">
        <v>0</v>
      </c>
      <c r="T372" s="14" t="s">
        <v>110</v>
      </c>
      <c r="U372" s="14" t="s">
        <v>138</v>
      </c>
      <c r="V372" s="14" t="s">
        <v>1714</v>
      </c>
      <c r="W372" s="18">
        <v>4.9008472732884609</v>
      </c>
      <c r="X372" s="18">
        <v>1</v>
      </c>
      <c r="Y372" s="14" t="s">
        <v>138</v>
      </c>
      <c r="Z372" s="14" t="s">
        <v>138</v>
      </c>
      <c r="AA372" s="18" t="s">
        <v>138</v>
      </c>
      <c r="AB372" s="18" t="s">
        <v>138</v>
      </c>
      <c r="AC372" s="14" t="s">
        <v>138</v>
      </c>
      <c r="AD372" s="525">
        <v>472931.7618723365</v>
      </c>
      <c r="AE372" s="526">
        <v>100.79</v>
      </c>
      <c r="AF372" s="525">
        <v>77261403.052867308</v>
      </c>
      <c r="AG372" s="526">
        <v>99.94</v>
      </c>
      <c r="AH372" s="527">
        <v>162.08000000000001</v>
      </c>
      <c r="AI372" s="525">
        <v>334540.99945907143</v>
      </c>
      <c r="AJ372" s="525">
        <v>187116.79931779008</v>
      </c>
      <c r="AK372" s="525">
        <v>147424.20014128133</v>
      </c>
      <c r="AL372" s="528">
        <v>47514</v>
      </c>
      <c r="AM372" s="525">
        <v>76941329.305550501</v>
      </c>
      <c r="AN372" s="525">
        <v>0</v>
      </c>
      <c r="AO372" s="529" t="s">
        <v>138</v>
      </c>
      <c r="AP372" s="530">
        <v>0</v>
      </c>
      <c r="AQ372" s="529" t="s">
        <v>1728</v>
      </c>
      <c r="AR372" s="529" t="s">
        <v>138</v>
      </c>
      <c r="AS372" s="529" t="s">
        <v>1732</v>
      </c>
    </row>
    <row r="373" spans="1:45" x14ac:dyDescent="0.15">
      <c r="A373" s="14" t="s">
        <v>114</v>
      </c>
      <c r="B373" s="14" t="s">
        <v>122</v>
      </c>
      <c r="C373" s="14" t="s">
        <v>17</v>
      </c>
      <c r="D373" s="14" t="s">
        <v>343</v>
      </c>
      <c r="E373" s="14" t="s">
        <v>1092</v>
      </c>
      <c r="F373" s="14" t="s">
        <v>1650</v>
      </c>
      <c r="G373" s="14" t="s">
        <v>138</v>
      </c>
      <c r="H373" s="14" t="s">
        <v>1697</v>
      </c>
      <c r="I373" s="17">
        <v>716754.89275211084</v>
      </c>
      <c r="J373" s="14" t="s">
        <v>1703</v>
      </c>
      <c r="K373" s="17">
        <v>358377.44637605542</v>
      </c>
      <c r="L373" s="14" t="s">
        <v>1697</v>
      </c>
      <c r="M373" s="17">
        <v>716754.89275211084</v>
      </c>
      <c r="N373" s="14" t="s">
        <v>1703</v>
      </c>
      <c r="O373" s="17">
        <v>358377.44637605542</v>
      </c>
      <c r="P373" s="17">
        <v>713135.91109162371</v>
      </c>
      <c r="Q373" s="17">
        <v>3618.9816604871312</v>
      </c>
      <c r="R373" s="17">
        <v>0</v>
      </c>
      <c r="S373" s="18">
        <v>0</v>
      </c>
      <c r="T373" s="14" t="s">
        <v>110</v>
      </c>
      <c r="U373" s="14" t="s">
        <v>138</v>
      </c>
      <c r="V373" s="14" t="s">
        <v>1714</v>
      </c>
      <c r="W373" s="18">
        <v>4.9008472732884609</v>
      </c>
      <c r="X373" s="18">
        <v>1</v>
      </c>
      <c r="Y373" s="14" t="s">
        <v>138</v>
      </c>
      <c r="Z373" s="14" t="s">
        <v>138</v>
      </c>
      <c r="AA373" s="18" t="s">
        <v>138</v>
      </c>
      <c r="AB373" s="18" t="s">
        <v>138</v>
      </c>
      <c r="AC373" s="14" t="s">
        <v>138</v>
      </c>
      <c r="AD373" s="525">
        <v>4900.8472732884611</v>
      </c>
      <c r="AE373" s="526">
        <v>86.61</v>
      </c>
      <c r="AF373" s="525">
        <v>687968.63909757824</v>
      </c>
      <c r="AG373" s="526">
        <v>89.778369999999995</v>
      </c>
      <c r="AH373" s="527">
        <v>162.08000000000001</v>
      </c>
      <c r="AI373" s="525">
        <v>3618.9816604871312</v>
      </c>
      <c r="AJ373" s="525">
        <v>0</v>
      </c>
      <c r="AK373" s="525">
        <v>3618.9816604871312</v>
      </c>
      <c r="AL373" s="528">
        <v>47603</v>
      </c>
      <c r="AM373" s="525">
        <v>716754.89275211084</v>
      </c>
      <c r="AN373" s="525">
        <v>0</v>
      </c>
      <c r="AO373" s="529" t="s">
        <v>138</v>
      </c>
      <c r="AP373" s="530">
        <v>0</v>
      </c>
      <c r="AQ373" s="529" t="s">
        <v>1728</v>
      </c>
      <c r="AR373" s="529" t="s">
        <v>138</v>
      </c>
      <c r="AS373" s="529" t="s">
        <v>1732</v>
      </c>
    </row>
    <row r="374" spans="1:45" x14ac:dyDescent="0.15">
      <c r="A374" s="14" t="s">
        <v>114</v>
      </c>
      <c r="B374" s="14" t="s">
        <v>122</v>
      </c>
      <c r="C374" s="14" t="s">
        <v>17</v>
      </c>
      <c r="D374" s="14" t="s">
        <v>344</v>
      </c>
      <c r="E374" s="14" t="s">
        <v>1093</v>
      </c>
      <c r="F374" s="14" t="s">
        <v>1650</v>
      </c>
      <c r="G374" s="14" t="s">
        <v>138</v>
      </c>
      <c r="H374" s="14" t="s">
        <v>1697</v>
      </c>
      <c r="I374" s="17">
        <v>775167.55230923591</v>
      </c>
      <c r="J374" s="14" t="s">
        <v>1703</v>
      </c>
      <c r="K374" s="17">
        <v>387583.77615461795</v>
      </c>
      <c r="L374" s="14" t="s">
        <v>1697</v>
      </c>
      <c r="M374" s="17">
        <v>775167.55230923591</v>
      </c>
      <c r="N374" s="14" t="s">
        <v>1703</v>
      </c>
      <c r="O374" s="17">
        <v>387583.77615461795</v>
      </c>
      <c r="P374" s="17">
        <v>764817.74700361444</v>
      </c>
      <c r="Q374" s="17">
        <v>10349.805305621503</v>
      </c>
      <c r="R374" s="17">
        <v>0</v>
      </c>
      <c r="S374" s="18">
        <v>0</v>
      </c>
      <c r="T374" s="14" t="s">
        <v>110</v>
      </c>
      <c r="U374" s="14" t="s">
        <v>138</v>
      </c>
      <c r="V374" s="14" t="s">
        <v>1714</v>
      </c>
      <c r="W374" s="18">
        <v>4.9008472732884609</v>
      </c>
      <c r="X374" s="18">
        <v>1</v>
      </c>
      <c r="Y374" s="14" t="s">
        <v>138</v>
      </c>
      <c r="Z374" s="14" t="s">
        <v>138</v>
      </c>
      <c r="AA374" s="18" t="s">
        <v>138</v>
      </c>
      <c r="AB374" s="18" t="s">
        <v>138</v>
      </c>
      <c r="AC374" s="14" t="s">
        <v>138</v>
      </c>
      <c r="AD374" s="525">
        <v>4900.8472732884611</v>
      </c>
      <c r="AE374" s="526">
        <v>94.18</v>
      </c>
      <c r="AF374" s="525">
        <v>748113.6501488653</v>
      </c>
      <c r="AG374" s="526">
        <v>96.284719999999993</v>
      </c>
      <c r="AH374" s="527">
        <v>162.08000000000001</v>
      </c>
      <c r="AI374" s="525">
        <v>10349.805305621503</v>
      </c>
      <c r="AJ374" s="525">
        <v>0</v>
      </c>
      <c r="AK374" s="525">
        <v>10349.805305621503</v>
      </c>
      <c r="AL374" s="528">
        <v>47694</v>
      </c>
      <c r="AM374" s="525">
        <v>775167.55230923591</v>
      </c>
      <c r="AN374" s="525">
        <v>0</v>
      </c>
      <c r="AO374" s="529" t="s">
        <v>138</v>
      </c>
      <c r="AP374" s="530">
        <v>0</v>
      </c>
      <c r="AQ374" s="529" t="s">
        <v>1728</v>
      </c>
      <c r="AR374" s="529" t="s">
        <v>138</v>
      </c>
      <c r="AS374" s="529" t="s">
        <v>1732</v>
      </c>
    </row>
    <row r="375" spans="1:45" x14ac:dyDescent="0.15">
      <c r="A375" s="14" t="s">
        <v>114</v>
      </c>
      <c r="B375" s="14" t="s">
        <v>122</v>
      </c>
      <c r="C375" s="14" t="s">
        <v>17</v>
      </c>
      <c r="D375" s="14" t="s">
        <v>344</v>
      </c>
      <c r="E375" s="14" t="s">
        <v>1093</v>
      </c>
      <c r="F375" s="14" t="s">
        <v>1650</v>
      </c>
      <c r="G375" s="14" t="s">
        <v>138</v>
      </c>
      <c r="H375" s="14" t="s">
        <v>1697</v>
      </c>
      <c r="I375" s="17">
        <v>6588964.3570719101</v>
      </c>
      <c r="J375" s="14" t="s">
        <v>1703</v>
      </c>
      <c r="K375" s="17">
        <v>3294482.178535955</v>
      </c>
      <c r="L375" s="14" t="s">
        <v>1697</v>
      </c>
      <c r="M375" s="17">
        <v>6588964.3570719101</v>
      </c>
      <c r="N375" s="14" t="s">
        <v>1703</v>
      </c>
      <c r="O375" s="17">
        <v>3294482.178535955</v>
      </c>
      <c r="P375" s="17">
        <v>6500951.0210603774</v>
      </c>
      <c r="Q375" s="17">
        <v>22363.693302888103</v>
      </c>
      <c r="R375" s="17">
        <v>65649.642708644707</v>
      </c>
      <c r="S375" s="18">
        <v>0</v>
      </c>
      <c r="T375" s="14" t="s">
        <v>110</v>
      </c>
      <c r="U375" s="14" t="s">
        <v>138</v>
      </c>
      <c r="V375" s="14" t="s">
        <v>1714</v>
      </c>
      <c r="W375" s="18">
        <v>4.9008472732884609</v>
      </c>
      <c r="X375" s="18">
        <v>1</v>
      </c>
      <c r="Y375" s="14" t="s">
        <v>138</v>
      </c>
      <c r="Z375" s="14" t="s">
        <v>138</v>
      </c>
      <c r="AA375" s="18" t="s">
        <v>138</v>
      </c>
      <c r="AB375" s="18" t="s">
        <v>138</v>
      </c>
      <c r="AC375" s="14" t="s">
        <v>138</v>
      </c>
      <c r="AD375" s="525">
        <v>41657.201822951916</v>
      </c>
      <c r="AE375" s="526">
        <v>96.16</v>
      </c>
      <c r="AF375" s="525">
        <v>6492597.6739084758</v>
      </c>
      <c r="AG375" s="526">
        <v>96.284719999999993</v>
      </c>
      <c r="AH375" s="527">
        <v>162.08000000000001</v>
      </c>
      <c r="AI375" s="525">
        <v>88013.336011532811</v>
      </c>
      <c r="AJ375" s="525">
        <v>65649.642708644707</v>
      </c>
      <c r="AK375" s="525">
        <v>22363.693302888103</v>
      </c>
      <c r="AL375" s="528">
        <v>47694</v>
      </c>
      <c r="AM375" s="525">
        <v>6588964.3570719101</v>
      </c>
      <c r="AN375" s="525">
        <v>0</v>
      </c>
      <c r="AO375" s="529" t="s">
        <v>138</v>
      </c>
      <c r="AP375" s="530">
        <v>0</v>
      </c>
      <c r="AQ375" s="529" t="s">
        <v>1728</v>
      </c>
      <c r="AR375" s="529" t="s">
        <v>138</v>
      </c>
      <c r="AS375" s="529" t="s">
        <v>1732</v>
      </c>
    </row>
    <row r="376" spans="1:45" x14ac:dyDescent="0.15">
      <c r="A376" s="14" t="s">
        <v>114</v>
      </c>
      <c r="B376" s="14" t="s">
        <v>122</v>
      </c>
      <c r="C376" s="14" t="s">
        <v>17</v>
      </c>
      <c r="D376" s="14" t="s">
        <v>345</v>
      </c>
      <c r="E376" s="14" t="s">
        <v>1094</v>
      </c>
      <c r="F376" s="14" t="s">
        <v>1650</v>
      </c>
      <c r="G376" s="14" t="s">
        <v>138</v>
      </c>
      <c r="H376" s="14" t="s">
        <v>1697</v>
      </c>
      <c r="I376" s="17">
        <v>12488150.584215999</v>
      </c>
      <c r="J376" s="14" t="s">
        <v>1703</v>
      </c>
      <c r="K376" s="17">
        <v>6244075.2921079993</v>
      </c>
      <c r="L376" s="14" t="s">
        <v>1697</v>
      </c>
      <c r="M376" s="17">
        <v>12488150.584215999</v>
      </c>
      <c r="N376" s="14" t="s">
        <v>1703</v>
      </c>
      <c r="O376" s="17">
        <v>6244075.2921079993</v>
      </c>
      <c r="P376" s="17">
        <v>12474664.040621582</v>
      </c>
      <c r="Q376" s="17">
        <v>401.91848488238668</v>
      </c>
      <c r="R376" s="17">
        <v>13084.625109534663</v>
      </c>
      <c r="S376" s="18">
        <v>0</v>
      </c>
      <c r="T376" s="14" t="s">
        <v>110</v>
      </c>
      <c r="U376" s="14" t="s">
        <v>138</v>
      </c>
      <c r="V376" s="14" t="s">
        <v>1714</v>
      </c>
      <c r="W376" s="18">
        <v>4.9008472732884609</v>
      </c>
      <c r="X376" s="18">
        <v>1</v>
      </c>
      <c r="Y376" s="14" t="s">
        <v>138</v>
      </c>
      <c r="Z376" s="14" t="s">
        <v>138</v>
      </c>
      <c r="AA376" s="18" t="s">
        <v>138</v>
      </c>
      <c r="AB376" s="18" t="s">
        <v>138</v>
      </c>
      <c r="AC376" s="14" t="s">
        <v>138</v>
      </c>
      <c r="AD376" s="525">
        <v>90665.674555836536</v>
      </c>
      <c r="AE376" s="526">
        <v>84.19</v>
      </c>
      <c r="AF376" s="525">
        <v>12372827.031731702</v>
      </c>
      <c r="AG376" s="526">
        <v>84.89</v>
      </c>
      <c r="AH376" s="527">
        <v>162.08000000000001</v>
      </c>
      <c r="AI376" s="525">
        <v>13486.543594417051</v>
      </c>
      <c r="AJ376" s="525">
        <v>13084.625109534663</v>
      </c>
      <c r="AK376" s="525">
        <v>401.91848488238668</v>
      </c>
      <c r="AL376" s="528">
        <v>47968</v>
      </c>
      <c r="AM376" s="525">
        <v>12488150.584215999</v>
      </c>
      <c r="AN376" s="525">
        <v>0</v>
      </c>
      <c r="AO376" s="529" t="s">
        <v>138</v>
      </c>
      <c r="AP376" s="530">
        <v>0</v>
      </c>
      <c r="AQ376" s="529" t="s">
        <v>1728</v>
      </c>
      <c r="AR376" s="529" t="s">
        <v>138</v>
      </c>
      <c r="AS376" s="529" t="s">
        <v>1732</v>
      </c>
    </row>
    <row r="377" spans="1:45" x14ac:dyDescent="0.15">
      <c r="A377" s="14" t="s">
        <v>114</v>
      </c>
      <c r="B377" s="14" t="s">
        <v>122</v>
      </c>
      <c r="C377" s="14" t="s">
        <v>17</v>
      </c>
      <c r="D377" s="14" t="s">
        <v>346</v>
      </c>
      <c r="E377" s="14" t="s">
        <v>1095</v>
      </c>
      <c r="F377" s="14" t="s">
        <v>1650</v>
      </c>
      <c r="G377" s="14" t="s">
        <v>138</v>
      </c>
      <c r="H377" s="14" t="s">
        <v>1697</v>
      </c>
      <c r="I377" s="17">
        <v>55403574.225358576</v>
      </c>
      <c r="J377" s="14" t="s">
        <v>1703</v>
      </c>
      <c r="K377" s="17">
        <v>27701787.112679288</v>
      </c>
      <c r="L377" s="14" t="s">
        <v>1697</v>
      </c>
      <c r="M377" s="17">
        <v>55403574.225358576</v>
      </c>
      <c r="N377" s="14" t="s">
        <v>1703</v>
      </c>
      <c r="O377" s="17">
        <v>27701787.112679288</v>
      </c>
      <c r="P377" s="17">
        <v>54292463.443168439</v>
      </c>
      <c r="Q377" s="17">
        <v>1083788.0195483575</v>
      </c>
      <c r="R377" s="17">
        <v>27322.762641783233</v>
      </c>
      <c r="S377" s="18">
        <v>0</v>
      </c>
      <c r="T377" s="14" t="s">
        <v>110</v>
      </c>
      <c r="U377" s="14" t="s">
        <v>138</v>
      </c>
      <c r="V377" s="14" t="s">
        <v>1714</v>
      </c>
      <c r="W377" s="18">
        <v>4.9008472732884609</v>
      </c>
      <c r="X377" s="18">
        <v>1</v>
      </c>
      <c r="Y377" s="14" t="s">
        <v>138</v>
      </c>
      <c r="Z377" s="14" t="s">
        <v>138</v>
      </c>
      <c r="AA377" s="18" t="s">
        <v>138</v>
      </c>
      <c r="AB377" s="18" t="s">
        <v>138</v>
      </c>
      <c r="AC377" s="14" t="s">
        <v>138</v>
      </c>
      <c r="AD377" s="525">
        <v>330807.19094697112</v>
      </c>
      <c r="AE377" s="526">
        <v>101.62</v>
      </c>
      <c r="AF377" s="525">
        <v>54485828.626725778</v>
      </c>
      <c r="AG377" s="526">
        <v>101.25936</v>
      </c>
      <c r="AH377" s="527">
        <v>162.08000000000001</v>
      </c>
      <c r="AI377" s="525">
        <v>1111110.7821901406</v>
      </c>
      <c r="AJ377" s="525">
        <v>27322.762641783233</v>
      </c>
      <c r="AK377" s="525">
        <v>1083788.0195483575</v>
      </c>
      <c r="AL377" s="528">
        <v>48059</v>
      </c>
      <c r="AM377" s="525">
        <v>55403574.225358583</v>
      </c>
      <c r="AN377" s="525">
        <v>0</v>
      </c>
      <c r="AO377" s="529" t="s">
        <v>138</v>
      </c>
      <c r="AP377" s="530">
        <v>0</v>
      </c>
      <c r="AQ377" s="529" t="s">
        <v>1728</v>
      </c>
      <c r="AR377" s="529" t="s">
        <v>138</v>
      </c>
      <c r="AS377" s="529" t="s">
        <v>1732</v>
      </c>
    </row>
    <row r="378" spans="1:45" x14ac:dyDescent="0.15">
      <c r="A378" s="14" t="s">
        <v>114</v>
      </c>
      <c r="B378" s="14" t="s">
        <v>122</v>
      </c>
      <c r="C378" s="14" t="s">
        <v>17</v>
      </c>
      <c r="D378" s="14" t="s">
        <v>346</v>
      </c>
      <c r="E378" s="14" t="s">
        <v>1095</v>
      </c>
      <c r="F378" s="14" t="s">
        <v>1650</v>
      </c>
      <c r="G378" s="14" t="s">
        <v>138</v>
      </c>
      <c r="H378" s="14" t="s">
        <v>1697</v>
      </c>
      <c r="I378" s="17">
        <v>17236664.870717306</v>
      </c>
      <c r="J378" s="14" t="s">
        <v>1703</v>
      </c>
      <c r="K378" s="17">
        <v>8618332.4353586528</v>
      </c>
      <c r="L378" s="14" t="s">
        <v>1697</v>
      </c>
      <c r="M378" s="17">
        <v>17236664.870717306</v>
      </c>
      <c r="N378" s="14" t="s">
        <v>1703</v>
      </c>
      <c r="O378" s="17">
        <v>8618332.4353586528</v>
      </c>
      <c r="P378" s="17">
        <v>16890988.607160125</v>
      </c>
      <c r="Q378" s="17">
        <v>205419.50354461317</v>
      </c>
      <c r="R378" s="17">
        <v>140256.76001256966</v>
      </c>
      <c r="S378" s="18">
        <v>0</v>
      </c>
      <c r="T378" s="14" t="s">
        <v>110</v>
      </c>
      <c r="U378" s="14" t="s">
        <v>138</v>
      </c>
      <c r="V378" s="14" t="s">
        <v>1714</v>
      </c>
      <c r="W378" s="18">
        <v>4.9008472732884609</v>
      </c>
      <c r="X378" s="18">
        <v>1</v>
      </c>
      <c r="Y378" s="14" t="s">
        <v>138</v>
      </c>
      <c r="Z378" s="14" t="s">
        <v>138</v>
      </c>
      <c r="AA378" s="18" t="s">
        <v>138</v>
      </c>
      <c r="AB378" s="18" t="s">
        <v>138</v>
      </c>
      <c r="AC378" s="14" t="s">
        <v>138</v>
      </c>
      <c r="AD378" s="525">
        <v>102917.79273905768</v>
      </c>
      <c r="AE378" s="526">
        <v>101.63</v>
      </c>
      <c r="AF378" s="525">
        <v>16953315.181366645</v>
      </c>
      <c r="AG378" s="526">
        <v>101.25936</v>
      </c>
      <c r="AH378" s="527">
        <v>162.08000000000001</v>
      </c>
      <c r="AI378" s="525">
        <v>345676.26355718286</v>
      </c>
      <c r="AJ378" s="525">
        <v>140256.76001256966</v>
      </c>
      <c r="AK378" s="525">
        <v>205419.50354461317</v>
      </c>
      <c r="AL378" s="528">
        <v>48059</v>
      </c>
      <c r="AM378" s="525">
        <v>17236664.870717309</v>
      </c>
      <c r="AN378" s="525">
        <v>0</v>
      </c>
      <c r="AO378" s="529" t="s">
        <v>138</v>
      </c>
      <c r="AP378" s="530">
        <v>0</v>
      </c>
      <c r="AQ378" s="529" t="s">
        <v>1728</v>
      </c>
      <c r="AR378" s="529" t="s">
        <v>138</v>
      </c>
      <c r="AS378" s="529" t="s">
        <v>1732</v>
      </c>
    </row>
    <row r="379" spans="1:45" x14ac:dyDescent="0.15">
      <c r="A379" s="14" t="s">
        <v>114</v>
      </c>
      <c r="B379" s="14" t="s">
        <v>122</v>
      </c>
      <c r="C379" s="14" t="s">
        <v>17</v>
      </c>
      <c r="D379" s="14" t="s">
        <v>346</v>
      </c>
      <c r="E379" s="14" t="s">
        <v>1095</v>
      </c>
      <c r="F379" s="14" t="s">
        <v>1650</v>
      </c>
      <c r="G379" s="14" t="s">
        <v>138</v>
      </c>
      <c r="H379" s="14" t="s">
        <v>1697</v>
      </c>
      <c r="I379" s="17">
        <v>15595075.009700749</v>
      </c>
      <c r="J379" s="14" t="s">
        <v>1703</v>
      </c>
      <c r="K379" s="17">
        <v>7797537.5048503745</v>
      </c>
      <c r="L379" s="14" t="s">
        <v>1697</v>
      </c>
      <c r="M379" s="17">
        <v>15595075.009700749</v>
      </c>
      <c r="N379" s="14" t="s">
        <v>1703</v>
      </c>
      <c r="O379" s="17">
        <v>7797537.5048503745</v>
      </c>
      <c r="P379" s="17">
        <v>15282323.030193301</v>
      </c>
      <c r="Q379" s="17">
        <v>149962.39795259014</v>
      </c>
      <c r="R379" s="17">
        <v>162789.58155485897</v>
      </c>
      <c r="S379" s="18">
        <v>0</v>
      </c>
      <c r="T379" s="14" t="s">
        <v>110</v>
      </c>
      <c r="U379" s="14" t="s">
        <v>138</v>
      </c>
      <c r="V379" s="14" t="s">
        <v>1714</v>
      </c>
      <c r="W379" s="18">
        <v>4.9008472732884609</v>
      </c>
      <c r="X379" s="18">
        <v>1</v>
      </c>
      <c r="Y379" s="14" t="s">
        <v>138</v>
      </c>
      <c r="Z379" s="14" t="s">
        <v>138</v>
      </c>
      <c r="AA379" s="18" t="s">
        <v>138</v>
      </c>
      <c r="AB379" s="18" t="s">
        <v>138</v>
      </c>
      <c r="AC379" s="14" t="s">
        <v>138</v>
      </c>
      <c r="AD379" s="525">
        <v>93116.098192480757</v>
      </c>
      <c r="AE379" s="526">
        <v>103.46</v>
      </c>
      <c r="AF379" s="525">
        <v>15615354.813734563</v>
      </c>
      <c r="AG379" s="526">
        <v>101.25936</v>
      </c>
      <c r="AH379" s="527">
        <v>162.08000000000001</v>
      </c>
      <c r="AI379" s="525">
        <v>312751.97950744908</v>
      </c>
      <c r="AJ379" s="525">
        <v>162789.58155485897</v>
      </c>
      <c r="AK379" s="525">
        <v>149962.39795259014</v>
      </c>
      <c r="AL379" s="528">
        <v>48059</v>
      </c>
      <c r="AM379" s="525">
        <v>15595075.009700749</v>
      </c>
      <c r="AN379" s="525">
        <v>0</v>
      </c>
      <c r="AO379" s="529" t="s">
        <v>138</v>
      </c>
      <c r="AP379" s="530">
        <v>0</v>
      </c>
      <c r="AQ379" s="529" t="s">
        <v>1728</v>
      </c>
      <c r="AR379" s="529" t="s">
        <v>138</v>
      </c>
      <c r="AS379" s="529" t="s">
        <v>1732</v>
      </c>
    </row>
    <row r="380" spans="1:45" x14ac:dyDescent="0.15">
      <c r="A380" s="14" t="s">
        <v>114</v>
      </c>
      <c r="B380" s="14" t="s">
        <v>122</v>
      </c>
      <c r="C380" s="14" t="s">
        <v>17</v>
      </c>
      <c r="D380" s="14" t="s">
        <v>347</v>
      </c>
      <c r="E380" s="14" t="s">
        <v>1096</v>
      </c>
      <c r="F380" s="14" t="s">
        <v>1650</v>
      </c>
      <c r="G380" s="14" t="s">
        <v>138</v>
      </c>
      <c r="H380" s="14" t="s">
        <v>1697</v>
      </c>
      <c r="I380" s="17">
        <v>5140846.9591595065</v>
      </c>
      <c r="J380" s="14" t="s">
        <v>1703</v>
      </c>
      <c r="K380" s="17">
        <v>2570423.4795797532</v>
      </c>
      <c r="L380" s="14" t="s">
        <v>1697</v>
      </c>
      <c r="M380" s="17">
        <v>5140846.9591595065</v>
      </c>
      <c r="N380" s="14" t="s">
        <v>1703</v>
      </c>
      <c r="O380" s="17">
        <v>2570423.4795797532</v>
      </c>
      <c r="P380" s="17">
        <v>5102573.0082431966</v>
      </c>
      <c r="Q380" s="17">
        <v>3084.0541806076958</v>
      </c>
      <c r="R380" s="17">
        <v>35189.89673570227</v>
      </c>
      <c r="S380" s="18">
        <v>0</v>
      </c>
      <c r="T380" s="14" t="s">
        <v>110</v>
      </c>
      <c r="U380" s="14" t="s">
        <v>138</v>
      </c>
      <c r="V380" s="14" t="s">
        <v>1714</v>
      </c>
      <c r="W380" s="18">
        <v>4.9008472732884609</v>
      </c>
      <c r="X380" s="18">
        <v>1</v>
      </c>
      <c r="Y380" s="14" t="s">
        <v>138</v>
      </c>
      <c r="Z380" s="14" t="s">
        <v>138</v>
      </c>
      <c r="AA380" s="18" t="s">
        <v>138</v>
      </c>
      <c r="AB380" s="18" t="s">
        <v>138</v>
      </c>
      <c r="AC380" s="14" t="s">
        <v>138</v>
      </c>
      <c r="AD380" s="525">
        <v>36756.354549663462</v>
      </c>
      <c r="AE380" s="526">
        <v>86.75</v>
      </c>
      <c r="AF380" s="525">
        <v>5168403.0511399712</v>
      </c>
      <c r="AG380" s="526">
        <v>85.65</v>
      </c>
      <c r="AH380" s="527">
        <v>162.08000000000001</v>
      </c>
      <c r="AI380" s="525">
        <v>38273.950916309965</v>
      </c>
      <c r="AJ380" s="525">
        <v>35189.89673570227</v>
      </c>
      <c r="AK380" s="525">
        <v>3084.0541806076958</v>
      </c>
      <c r="AL380" s="528">
        <v>48334</v>
      </c>
      <c r="AM380" s="525">
        <v>5140846.9591595065</v>
      </c>
      <c r="AN380" s="525">
        <v>0</v>
      </c>
      <c r="AO380" s="529" t="s">
        <v>138</v>
      </c>
      <c r="AP380" s="530">
        <v>0</v>
      </c>
      <c r="AQ380" s="529" t="s">
        <v>1728</v>
      </c>
      <c r="AR380" s="529" t="s">
        <v>138</v>
      </c>
      <c r="AS380" s="529" t="s">
        <v>1732</v>
      </c>
    </row>
    <row r="381" spans="1:45" x14ac:dyDescent="0.15">
      <c r="A381" s="14" t="s">
        <v>114</v>
      </c>
      <c r="B381" s="14" t="s">
        <v>122</v>
      </c>
      <c r="C381" s="14" t="s">
        <v>17</v>
      </c>
      <c r="D381" s="14" t="s">
        <v>348</v>
      </c>
      <c r="E381" s="14" t="s">
        <v>1097</v>
      </c>
      <c r="F381" s="14" t="s">
        <v>1651</v>
      </c>
      <c r="G381" s="14" t="s">
        <v>138</v>
      </c>
      <c r="H381" s="14" t="s">
        <v>1697</v>
      </c>
      <c r="I381" s="17">
        <v>324764054.09320766</v>
      </c>
      <c r="J381" s="14" t="s">
        <v>1703</v>
      </c>
      <c r="K381" s="17">
        <v>162382027.04660383</v>
      </c>
      <c r="L381" s="14" t="s">
        <v>1697</v>
      </c>
      <c r="M381" s="17">
        <v>324764054.09320766</v>
      </c>
      <c r="N381" s="14" t="s">
        <v>1703</v>
      </c>
      <c r="O381" s="17">
        <v>162382027.04660383</v>
      </c>
      <c r="P381" s="17">
        <v>314520336.39933312</v>
      </c>
      <c r="Q381" s="17">
        <v>10243717.693874557</v>
      </c>
      <c r="R381" s="17">
        <v>0</v>
      </c>
      <c r="S381" s="18">
        <v>0</v>
      </c>
      <c r="T381" s="14" t="s">
        <v>110</v>
      </c>
      <c r="U381" s="14" t="s">
        <v>138</v>
      </c>
      <c r="V381" s="14" t="s">
        <v>1714</v>
      </c>
      <c r="W381" s="18">
        <v>4.9008472732884609</v>
      </c>
      <c r="X381" s="18">
        <v>1</v>
      </c>
      <c r="Y381" s="14" t="s">
        <v>138</v>
      </c>
      <c r="Z381" s="14" t="s">
        <v>138</v>
      </c>
      <c r="AA381" s="18" t="s">
        <v>138</v>
      </c>
      <c r="AB381" s="18" t="s">
        <v>138</v>
      </c>
      <c r="AC381" s="14" t="s">
        <v>138</v>
      </c>
      <c r="AD381" s="525">
        <v>1644234.2601882787</v>
      </c>
      <c r="AE381" s="526">
        <v>118.94</v>
      </c>
      <c r="AF381" s="525">
        <v>316972113.30693489</v>
      </c>
      <c r="AG381" s="526">
        <v>118.02</v>
      </c>
      <c r="AH381" s="527">
        <v>162.08000000000001</v>
      </c>
      <c r="AI381" s="525">
        <v>10243717.693874557</v>
      </c>
      <c r="AJ381" s="525">
        <v>0</v>
      </c>
      <c r="AK381" s="525">
        <v>10243717.693874557</v>
      </c>
      <c r="AL381" s="528">
        <v>48425</v>
      </c>
      <c r="AM381" s="525">
        <v>324764054.09320766</v>
      </c>
      <c r="AN381" s="525">
        <v>0</v>
      </c>
      <c r="AO381" s="529" t="s">
        <v>138</v>
      </c>
      <c r="AP381" s="530">
        <v>0</v>
      </c>
      <c r="AQ381" s="529" t="s">
        <v>1728</v>
      </c>
      <c r="AR381" s="529" t="s">
        <v>138</v>
      </c>
      <c r="AS381" s="529" t="s">
        <v>1732</v>
      </c>
    </row>
    <row r="382" spans="1:45" x14ac:dyDescent="0.15">
      <c r="A382" s="14" t="s">
        <v>114</v>
      </c>
      <c r="B382" s="14" t="s">
        <v>122</v>
      </c>
      <c r="C382" s="14" t="s">
        <v>17</v>
      </c>
      <c r="D382" s="14" t="s">
        <v>349</v>
      </c>
      <c r="E382" s="14" t="s">
        <v>1098</v>
      </c>
      <c r="F382" s="14" t="s">
        <v>1650</v>
      </c>
      <c r="G382" s="14" t="s">
        <v>138</v>
      </c>
      <c r="H382" s="14" t="s">
        <v>1697</v>
      </c>
      <c r="I382" s="17">
        <v>776515.28530939028</v>
      </c>
      <c r="J382" s="14" t="s">
        <v>1703</v>
      </c>
      <c r="K382" s="17">
        <v>388257.64265469514</v>
      </c>
      <c r="L382" s="14" t="s">
        <v>1697</v>
      </c>
      <c r="M382" s="17">
        <v>776515.28530939028</v>
      </c>
      <c r="N382" s="14" t="s">
        <v>1703</v>
      </c>
      <c r="O382" s="17">
        <v>388257.64265469514</v>
      </c>
      <c r="P382" s="17">
        <v>768143.21692090435</v>
      </c>
      <c r="Q382" s="17">
        <v>8372.0683884859445</v>
      </c>
      <c r="R382" s="17">
        <v>0</v>
      </c>
      <c r="S382" s="18">
        <v>0</v>
      </c>
      <c r="T382" s="14" t="s">
        <v>110</v>
      </c>
      <c r="U382" s="14" t="s">
        <v>138</v>
      </c>
      <c r="V382" s="14" t="s">
        <v>1714</v>
      </c>
      <c r="W382" s="18">
        <v>4.9008472732884609</v>
      </c>
      <c r="X382" s="18">
        <v>1</v>
      </c>
      <c r="Y382" s="14" t="s">
        <v>138</v>
      </c>
      <c r="Z382" s="14" t="s">
        <v>138</v>
      </c>
      <c r="AA382" s="18" t="s">
        <v>138</v>
      </c>
      <c r="AB382" s="18" t="s">
        <v>138</v>
      </c>
      <c r="AC382" s="14" t="s">
        <v>138</v>
      </c>
      <c r="AD382" s="525">
        <v>4900.8472732884611</v>
      </c>
      <c r="AE382" s="526">
        <v>95.61</v>
      </c>
      <c r="AF382" s="525">
        <v>759512.28577944334</v>
      </c>
      <c r="AG382" s="526">
        <v>96.703370000000007</v>
      </c>
      <c r="AH382" s="527">
        <v>162.08000000000001</v>
      </c>
      <c r="AI382" s="525">
        <v>8372.0683884859445</v>
      </c>
      <c r="AJ382" s="525">
        <v>0</v>
      </c>
      <c r="AK382" s="525">
        <v>8372.0683884859445</v>
      </c>
      <c r="AL382" s="528">
        <v>48518</v>
      </c>
      <c r="AM382" s="525">
        <v>776515.28530939028</v>
      </c>
      <c r="AN382" s="525">
        <v>0</v>
      </c>
      <c r="AO382" s="529" t="s">
        <v>138</v>
      </c>
      <c r="AP382" s="530">
        <v>0</v>
      </c>
      <c r="AQ382" s="529" t="s">
        <v>1728</v>
      </c>
      <c r="AR382" s="529" t="s">
        <v>138</v>
      </c>
      <c r="AS382" s="529" t="s">
        <v>1732</v>
      </c>
    </row>
    <row r="383" spans="1:45" x14ac:dyDescent="0.15">
      <c r="A383" s="14" t="s">
        <v>114</v>
      </c>
      <c r="B383" s="14" t="s">
        <v>122</v>
      </c>
      <c r="C383" s="14" t="s">
        <v>17</v>
      </c>
      <c r="D383" s="14" t="s">
        <v>350</v>
      </c>
      <c r="E383" s="14" t="s">
        <v>1099</v>
      </c>
      <c r="F383" s="14" t="s">
        <v>1650</v>
      </c>
      <c r="G383" s="14" t="s">
        <v>138</v>
      </c>
      <c r="H383" s="14" t="s">
        <v>1697</v>
      </c>
      <c r="I383" s="17">
        <v>819279.58853137807</v>
      </c>
      <c r="J383" s="14" t="s">
        <v>1703</v>
      </c>
      <c r="K383" s="17">
        <v>409639.79426568904</v>
      </c>
      <c r="L383" s="14" t="s">
        <v>1697</v>
      </c>
      <c r="M383" s="17">
        <v>819279.58853137807</v>
      </c>
      <c r="N383" s="14" t="s">
        <v>1703</v>
      </c>
      <c r="O383" s="17">
        <v>409639.79426568904</v>
      </c>
      <c r="P383" s="17">
        <v>796315.14936973026</v>
      </c>
      <c r="Q383" s="17">
        <v>22964.439161647802</v>
      </c>
      <c r="R383" s="17">
        <v>0</v>
      </c>
      <c r="S383" s="18">
        <v>0</v>
      </c>
      <c r="T383" s="14" t="s">
        <v>110</v>
      </c>
      <c r="U383" s="14" t="s">
        <v>138</v>
      </c>
      <c r="V383" s="14" t="s">
        <v>1714</v>
      </c>
      <c r="W383" s="18">
        <v>4.9008472732884609</v>
      </c>
      <c r="X383" s="18">
        <v>1</v>
      </c>
      <c r="Y383" s="14" t="s">
        <v>138</v>
      </c>
      <c r="Z383" s="14" t="s">
        <v>138</v>
      </c>
      <c r="AA383" s="18" t="s">
        <v>138</v>
      </c>
      <c r="AB383" s="18" t="s">
        <v>138</v>
      </c>
      <c r="AC383" s="14" t="s">
        <v>138</v>
      </c>
      <c r="AD383" s="525">
        <v>4900.8472732884611</v>
      </c>
      <c r="AE383" s="526">
        <v>99.67</v>
      </c>
      <c r="AF383" s="525">
        <v>791708.05888200272</v>
      </c>
      <c r="AG383" s="526">
        <v>100.25</v>
      </c>
      <c r="AH383" s="527">
        <v>162.08000000000001</v>
      </c>
      <c r="AI383" s="525">
        <v>22964.439161647802</v>
      </c>
      <c r="AJ383" s="525">
        <v>0</v>
      </c>
      <c r="AK383" s="525">
        <v>22964.439161647802</v>
      </c>
      <c r="AL383" s="528">
        <v>48699</v>
      </c>
      <c r="AM383" s="525">
        <v>819279.58853137807</v>
      </c>
      <c r="AN383" s="525">
        <v>0</v>
      </c>
      <c r="AO383" s="529" t="s">
        <v>138</v>
      </c>
      <c r="AP383" s="530">
        <v>0</v>
      </c>
      <c r="AQ383" s="529" t="s">
        <v>1728</v>
      </c>
      <c r="AR383" s="529" t="s">
        <v>138</v>
      </c>
      <c r="AS383" s="529" t="s">
        <v>1732</v>
      </c>
    </row>
    <row r="384" spans="1:45" x14ac:dyDescent="0.15">
      <c r="A384" s="14" t="s">
        <v>114</v>
      </c>
      <c r="B384" s="14" t="s">
        <v>122</v>
      </c>
      <c r="C384" s="14" t="s">
        <v>17</v>
      </c>
      <c r="D384" s="14" t="s">
        <v>351</v>
      </c>
      <c r="E384" s="14" t="s">
        <v>1100</v>
      </c>
      <c r="F384" s="14" t="s">
        <v>1650</v>
      </c>
      <c r="G384" s="14" t="s">
        <v>138</v>
      </c>
      <c r="H384" s="14" t="s">
        <v>1697</v>
      </c>
      <c r="I384" s="17">
        <v>761100.74839766161</v>
      </c>
      <c r="J384" s="14" t="s">
        <v>1703</v>
      </c>
      <c r="K384" s="17">
        <v>380550.3741988308</v>
      </c>
      <c r="L384" s="14" t="s">
        <v>1697</v>
      </c>
      <c r="M384" s="17">
        <v>761100.74839766161</v>
      </c>
      <c r="N384" s="14" t="s">
        <v>1703</v>
      </c>
      <c r="O384" s="17">
        <v>380550.3741988308</v>
      </c>
      <c r="P384" s="17">
        <v>748638.33485794358</v>
      </c>
      <c r="Q384" s="17">
        <v>12462.413539717962</v>
      </c>
      <c r="R384" s="17">
        <v>0</v>
      </c>
      <c r="S384" s="18">
        <v>0</v>
      </c>
      <c r="T384" s="14" t="s">
        <v>110</v>
      </c>
      <c r="U384" s="14" t="s">
        <v>138</v>
      </c>
      <c r="V384" s="14" t="s">
        <v>1714</v>
      </c>
      <c r="W384" s="18">
        <v>4.9008472732884609</v>
      </c>
      <c r="X384" s="18">
        <v>1</v>
      </c>
      <c r="Y384" s="14" t="s">
        <v>138</v>
      </c>
      <c r="Z384" s="14" t="s">
        <v>138</v>
      </c>
      <c r="AA384" s="18" t="s">
        <v>138</v>
      </c>
      <c r="AB384" s="18" t="s">
        <v>138</v>
      </c>
      <c r="AC384" s="14" t="s">
        <v>138</v>
      </c>
      <c r="AD384" s="525">
        <v>4900.8472732884611</v>
      </c>
      <c r="AE384" s="526">
        <v>93.29</v>
      </c>
      <c r="AF384" s="525">
        <v>741085.05102340598</v>
      </c>
      <c r="AG384" s="526">
        <v>94.24785</v>
      </c>
      <c r="AH384" s="527">
        <v>162.08000000000001</v>
      </c>
      <c r="AI384" s="525">
        <v>12462.413539717962</v>
      </c>
      <c r="AJ384" s="525">
        <v>0</v>
      </c>
      <c r="AK384" s="525">
        <v>12462.413539717962</v>
      </c>
      <c r="AL384" s="528">
        <v>48790</v>
      </c>
      <c r="AM384" s="525">
        <v>761100.74839766149</v>
      </c>
      <c r="AN384" s="525">
        <v>0</v>
      </c>
      <c r="AO384" s="529" t="s">
        <v>138</v>
      </c>
      <c r="AP384" s="530">
        <v>0</v>
      </c>
      <c r="AQ384" s="529" t="s">
        <v>1728</v>
      </c>
      <c r="AR384" s="529" t="s">
        <v>138</v>
      </c>
      <c r="AS384" s="529" t="s">
        <v>1732</v>
      </c>
    </row>
    <row r="385" spans="1:45" x14ac:dyDescent="0.15">
      <c r="A385" s="14" t="s">
        <v>114</v>
      </c>
      <c r="B385" s="14" t="s">
        <v>122</v>
      </c>
      <c r="C385" s="14" t="s">
        <v>17</v>
      </c>
      <c r="D385" s="14" t="s">
        <v>352</v>
      </c>
      <c r="E385" s="14" t="s">
        <v>1101</v>
      </c>
      <c r="F385" s="14" t="s">
        <v>1650</v>
      </c>
      <c r="G385" s="14" t="s">
        <v>138</v>
      </c>
      <c r="H385" s="14" t="s">
        <v>1697</v>
      </c>
      <c r="I385" s="17">
        <v>99680476.469036773</v>
      </c>
      <c r="J385" s="14" t="s">
        <v>1703</v>
      </c>
      <c r="K385" s="17">
        <v>49840238.234518386</v>
      </c>
      <c r="L385" s="14" t="s">
        <v>1697</v>
      </c>
      <c r="M385" s="17">
        <v>99680476.469036773</v>
      </c>
      <c r="N385" s="14" t="s">
        <v>1703</v>
      </c>
      <c r="O385" s="17">
        <v>49840238.234518386</v>
      </c>
      <c r="P385" s="17">
        <v>98274759.97652103</v>
      </c>
      <c r="Q385" s="17">
        <v>1405716.49251573</v>
      </c>
      <c r="R385" s="17">
        <v>0</v>
      </c>
      <c r="S385" s="18">
        <v>0</v>
      </c>
      <c r="T385" s="14" t="s">
        <v>110</v>
      </c>
      <c r="U385" s="14" t="s">
        <v>138</v>
      </c>
      <c r="V385" s="14" t="s">
        <v>1714</v>
      </c>
      <c r="W385" s="18">
        <v>4.9008472732884609</v>
      </c>
      <c r="X385" s="18">
        <v>1</v>
      </c>
      <c r="Y385" s="14" t="s">
        <v>138</v>
      </c>
      <c r="Z385" s="14" t="s">
        <v>138</v>
      </c>
      <c r="AA385" s="18" t="s">
        <v>138</v>
      </c>
      <c r="AB385" s="18" t="s">
        <v>138</v>
      </c>
      <c r="AC385" s="14" t="s">
        <v>138</v>
      </c>
      <c r="AD385" s="525">
        <v>590552.09643125953</v>
      </c>
      <c r="AE385" s="526">
        <v>102.27</v>
      </c>
      <c r="AF385" s="525">
        <v>97890663.863824219</v>
      </c>
      <c r="AG385" s="526">
        <v>102.67255</v>
      </c>
      <c r="AH385" s="527">
        <v>162.08000000000001</v>
      </c>
      <c r="AI385" s="525">
        <v>1405716.49251573</v>
      </c>
      <c r="AJ385" s="525">
        <v>0</v>
      </c>
      <c r="AK385" s="525">
        <v>1405716.49251573</v>
      </c>
      <c r="AL385" s="528">
        <v>48883</v>
      </c>
      <c r="AM385" s="525">
        <v>99680476.469036758</v>
      </c>
      <c r="AN385" s="525">
        <v>0</v>
      </c>
      <c r="AO385" s="529" t="s">
        <v>138</v>
      </c>
      <c r="AP385" s="530">
        <v>0</v>
      </c>
      <c r="AQ385" s="529" t="s">
        <v>1728</v>
      </c>
      <c r="AR385" s="529" t="s">
        <v>138</v>
      </c>
      <c r="AS385" s="529" t="s">
        <v>1732</v>
      </c>
    </row>
    <row r="386" spans="1:45" x14ac:dyDescent="0.15">
      <c r="A386" s="14" t="s">
        <v>114</v>
      </c>
      <c r="B386" s="14" t="s">
        <v>122</v>
      </c>
      <c r="C386" s="14" t="s">
        <v>17</v>
      </c>
      <c r="D386" s="14" t="s">
        <v>352</v>
      </c>
      <c r="E386" s="14" t="s">
        <v>1101</v>
      </c>
      <c r="F386" s="14" t="s">
        <v>1650</v>
      </c>
      <c r="G386" s="14" t="s">
        <v>138</v>
      </c>
      <c r="H386" s="14" t="s">
        <v>1697</v>
      </c>
      <c r="I386" s="17">
        <v>36397847.083809242</v>
      </c>
      <c r="J386" s="14" t="s">
        <v>1703</v>
      </c>
      <c r="K386" s="17">
        <v>18198923.541904621</v>
      </c>
      <c r="L386" s="14" t="s">
        <v>1697</v>
      </c>
      <c r="M386" s="17">
        <v>36397847.083809242</v>
      </c>
      <c r="N386" s="14" t="s">
        <v>1703</v>
      </c>
      <c r="O386" s="17">
        <v>18198923.541904621</v>
      </c>
      <c r="P386" s="17">
        <v>35884559.687132791</v>
      </c>
      <c r="Q386" s="17">
        <v>492891.6876046221</v>
      </c>
      <c r="R386" s="17">
        <v>20395.70907182639</v>
      </c>
      <c r="S386" s="18">
        <v>0</v>
      </c>
      <c r="T386" s="14" t="s">
        <v>110</v>
      </c>
      <c r="U386" s="14" t="s">
        <v>138</v>
      </c>
      <c r="V386" s="14" t="s">
        <v>1714</v>
      </c>
      <c r="W386" s="18">
        <v>4.9008472732884609</v>
      </c>
      <c r="X386" s="18">
        <v>1</v>
      </c>
      <c r="Y386" s="14" t="s">
        <v>138</v>
      </c>
      <c r="Z386" s="14" t="s">
        <v>138</v>
      </c>
      <c r="AA386" s="18" t="s">
        <v>138</v>
      </c>
      <c r="AB386" s="18" t="s">
        <v>138</v>
      </c>
      <c r="AC386" s="14" t="s">
        <v>138</v>
      </c>
      <c r="AD386" s="525">
        <v>215637.2800246923</v>
      </c>
      <c r="AE386" s="526">
        <v>104.23</v>
      </c>
      <c r="AF386" s="525">
        <v>36428896.107658327</v>
      </c>
      <c r="AG386" s="526">
        <v>102.67255</v>
      </c>
      <c r="AH386" s="527">
        <v>162.08000000000001</v>
      </c>
      <c r="AI386" s="525">
        <v>513287.39667644846</v>
      </c>
      <c r="AJ386" s="525">
        <v>20395.70907182639</v>
      </c>
      <c r="AK386" s="525">
        <v>492891.6876046221</v>
      </c>
      <c r="AL386" s="528">
        <v>48883</v>
      </c>
      <c r="AM386" s="525">
        <v>36397847.083809242</v>
      </c>
      <c r="AN386" s="525">
        <v>0</v>
      </c>
      <c r="AO386" s="529" t="s">
        <v>138</v>
      </c>
      <c r="AP386" s="530">
        <v>0</v>
      </c>
      <c r="AQ386" s="529" t="s">
        <v>1728</v>
      </c>
      <c r="AR386" s="529" t="s">
        <v>138</v>
      </c>
      <c r="AS386" s="529" t="s">
        <v>1732</v>
      </c>
    </row>
    <row r="387" spans="1:45" x14ac:dyDescent="0.15">
      <c r="A387" s="14" t="s">
        <v>114</v>
      </c>
      <c r="B387" s="14" t="s">
        <v>122</v>
      </c>
      <c r="C387" s="14" t="s">
        <v>17</v>
      </c>
      <c r="D387" s="14" t="s">
        <v>352</v>
      </c>
      <c r="E387" s="14" t="s">
        <v>1101</v>
      </c>
      <c r="F387" s="14" t="s">
        <v>1650</v>
      </c>
      <c r="G387" s="14" t="s">
        <v>138</v>
      </c>
      <c r="H387" s="14" t="s">
        <v>1697</v>
      </c>
      <c r="I387" s="17">
        <v>16544478.170388555</v>
      </c>
      <c r="J387" s="14" t="s">
        <v>1703</v>
      </c>
      <c r="K387" s="17">
        <v>8272239.0851942776</v>
      </c>
      <c r="L387" s="14" t="s">
        <v>1697</v>
      </c>
      <c r="M387" s="17">
        <v>16544478.170388555</v>
      </c>
      <c r="N387" s="14" t="s">
        <v>1703</v>
      </c>
      <c r="O387" s="17">
        <v>8272239.0851942776</v>
      </c>
      <c r="P387" s="17">
        <v>16311163.485240638</v>
      </c>
      <c r="Q387" s="17">
        <v>180780.1508188463</v>
      </c>
      <c r="R387" s="17">
        <v>52534.534329070193</v>
      </c>
      <c r="S387" s="18">
        <v>0</v>
      </c>
      <c r="T387" s="14" t="s">
        <v>110</v>
      </c>
      <c r="U387" s="14" t="s">
        <v>138</v>
      </c>
      <c r="V387" s="14" t="s">
        <v>1714</v>
      </c>
      <c r="W387" s="18">
        <v>4.9008472732884609</v>
      </c>
      <c r="X387" s="18">
        <v>1</v>
      </c>
      <c r="Y387" s="14" t="s">
        <v>138</v>
      </c>
      <c r="Z387" s="14" t="s">
        <v>138</v>
      </c>
      <c r="AA387" s="18" t="s">
        <v>138</v>
      </c>
      <c r="AB387" s="18" t="s">
        <v>138</v>
      </c>
      <c r="AC387" s="14" t="s">
        <v>138</v>
      </c>
      <c r="AD387" s="525">
        <v>98016.945465769226</v>
      </c>
      <c r="AE387" s="526">
        <v>106.54</v>
      </c>
      <c r="AF387" s="525">
        <v>16926999.052754793</v>
      </c>
      <c r="AG387" s="526">
        <v>102.67255</v>
      </c>
      <c r="AH387" s="527">
        <v>162.08000000000001</v>
      </c>
      <c r="AI387" s="525">
        <v>233314.68514791649</v>
      </c>
      <c r="AJ387" s="525">
        <v>52534.534329070193</v>
      </c>
      <c r="AK387" s="525">
        <v>180780.1508188463</v>
      </c>
      <c r="AL387" s="528">
        <v>48883</v>
      </c>
      <c r="AM387" s="525">
        <v>16544478.170388555</v>
      </c>
      <c r="AN387" s="525">
        <v>0</v>
      </c>
      <c r="AO387" s="529" t="s">
        <v>138</v>
      </c>
      <c r="AP387" s="530">
        <v>0</v>
      </c>
      <c r="AQ387" s="529" t="s">
        <v>1728</v>
      </c>
      <c r="AR387" s="529" t="s">
        <v>138</v>
      </c>
      <c r="AS387" s="529" t="s">
        <v>1732</v>
      </c>
    </row>
    <row r="388" spans="1:45" x14ac:dyDescent="0.15">
      <c r="A388" s="14" t="s">
        <v>114</v>
      </c>
      <c r="B388" s="14" t="s">
        <v>122</v>
      </c>
      <c r="C388" s="14" t="s">
        <v>17</v>
      </c>
      <c r="D388" s="14" t="s">
        <v>352</v>
      </c>
      <c r="E388" s="14" t="s">
        <v>1101</v>
      </c>
      <c r="F388" s="14" t="s">
        <v>1650</v>
      </c>
      <c r="G388" s="14" t="s">
        <v>138</v>
      </c>
      <c r="H388" s="14" t="s">
        <v>1697</v>
      </c>
      <c r="I388" s="17">
        <v>8272239.0606900416</v>
      </c>
      <c r="J388" s="14" t="s">
        <v>1703</v>
      </c>
      <c r="K388" s="17">
        <v>4136119.5303450208</v>
      </c>
      <c r="L388" s="14" t="s">
        <v>1697</v>
      </c>
      <c r="M388" s="17">
        <v>8272239.0606900416</v>
      </c>
      <c r="N388" s="14" t="s">
        <v>1703</v>
      </c>
      <c r="O388" s="17">
        <v>4136119.5303450208</v>
      </c>
      <c r="P388" s="17">
        <v>8155581.7426203191</v>
      </c>
      <c r="Q388" s="17">
        <v>89617.481341025588</v>
      </c>
      <c r="R388" s="17">
        <v>27039.836728696289</v>
      </c>
      <c r="S388" s="18">
        <v>0</v>
      </c>
      <c r="T388" s="14" t="s">
        <v>110</v>
      </c>
      <c r="U388" s="14" t="s">
        <v>138</v>
      </c>
      <c r="V388" s="14" t="s">
        <v>1714</v>
      </c>
      <c r="W388" s="18">
        <v>4.9008472732884609</v>
      </c>
      <c r="X388" s="18">
        <v>1</v>
      </c>
      <c r="Y388" s="14" t="s">
        <v>138</v>
      </c>
      <c r="Z388" s="14" t="s">
        <v>138</v>
      </c>
      <c r="AA388" s="18" t="s">
        <v>138</v>
      </c>
      <c r="AB388" s="18" t="s">
        <v>138</v>
      </c>
      <c r="AC388" s="14" t="s">
        <v>138</v>
      </c>
      <c r="AD388" s="525">
        <v>49008.472732884613</v>
      </c>
      <c r="AE388" s="526">
        <v>106.69</v>
      </c>
      <c r="AF388" s="525">
        <v>8475414.4662682153</v>
      </c>
      <c r="AG388" s="526">
        <v>102.67255</v>
      </c>
      <c r="AH388" s="527">
        <v>162.08000000000001</v>
      </c>
      <c r="AI388" s="525">
        <v>116657.31806972188</v>
      </c>
      <c r="AJ388" s="525">
        <v>27039.836728696289</v>
      </c>
      <c r="AK388" s="525">
        <v>89617.481341025588</v>
      </c>
      <c r="AL388" s="528">
        <v>48883</v>
      </c>
      <c r="AM388" s="525">
        <v>8272239.0606900407</v>
      </c>
      <c r="AN388" s="525">
        <v>0</v>
      </c>
      <c r="AO388" s="529" t="s">
        <v>138</v>
      </c>
      <c r="AP388" s="530">
        <v>0</v>
      </c>
      <c r="AQ388" s="529" t="s">
        <v>1728</v>
      </c>
      <c r="AR388" s="529" t="s">
        <v>138</v>
      </c>
      <c r="AS388" s="529" t="s">
        <v>1732</v>
      </c>
    </row>
    <row r="389" spans="1:45" x14ac:dyDescent="0.15">
      <c r="A389" s="14" t="s">
        <v>114</v>
      </c>
      <c r="B389" s="14" t="s">
        <v>122</v>
      </c>
      <c r="C389" s="14" t="s">
        <v>17</v>
      </c>
      <c r="D389" s="14" t="s">
        <v>353</v>
      </c>
      <c r="E389" s="14" t="s">
        <v>1102</v>
      </c>
      <c r="F389" s="14" t="s">
        <v>1650</v>
      </c>
      <c r="G389" s="14" t="s">
        <v>138</v>
      </c>
      <c r="H389" s="14" t="s">
        <v>1697</v>
      </c>
      <c r="I389" s="17">
        <v>7766819.3372007115</v>
      </c>
      <c r="J389" s="14" t="s">
        <v>1703</v>
      </c>
      <c r="K389" s="17">
        <v>3883409.6686003557</v>
      </c>
      <c r="L389" s="14" t="s">
        <v>1697</v>
      </c>
      <c r="M389" s="17">
        <v>7766819.3372007115</v>
      </c>
      <c r="N389" s="14" t="s">
        <v>1703</v>
      </c>
      <c r="O389" s="17">
        <v>3883409.6686003557</v>
      </c>
      <c r="P389" s="17">
        <v>7541729.9400654463</v>
      </c>
      <c r="Q389" s="17">
        <v>21498.987809989088</v>
      </c>
      <c r="R389" s="17">
        <v>203590.40932527647</v>
      </c>
      <c r="S389" s="18">
        <v>0</v>
      </c>
      <c r="T389" s="14" t="s">
        <v>110</v>
      </c>
      <c r="U389" s="14" t="s">
        <v>138</v>
      </c>
      <c r="V389" s="14" t="s">
        <v>1714</v>
      </c>
      <c r="W389" s="18">
        <v>4.9008472732884609</v>
      </c>
      <c r="X389" s="18">
        <v>1</v>
      </c>
      <c r="Y389" s="14" t="s">
        <v>138</v>
      </c>
      <c r="Z389" s="14" t="s">
        <v>138</v>
      </c>
      <c r="AA389" s="18" t="s">
        <v>138</v>
      </c>
      <c r="AB389" s="18" t="s">
        <v>138</v>
      </c>
      <c r="AC389" s="14" t="s">
        <v>138</v>
      </c>
      <c r="AD389" s="525">
        <v>46558.049096240378</v>
      </c>
      <c r="AE389" s="526">
        <v>101.14</v>
      </c>
      <c r="AF389" s="525">
        <v>7632380.86307099</v>
      </c>
      <c r="AG389" s="526">
        <v>99.94171</v>
      </c>
      <c r="AH389" s="527">
        <v>162.08000000000001</v>
      </c>
      <c r="AI389" s="525">
        <v>225089.39713526555</v>
      </c>
      <c r="AJ389" s="525">
        <v>203590.40932527647</v>
      </c>
      <c r="AK389" s="525">
        <v>21498.987809989088</v>
      </c>
      <c r="AL389" s="528">
        <v>49064</v>
      </c>
      <c r="AM389" s="525">
        <v>7766819.3372007115</v>
      </c>
      <c r="AN389" s="525">
        <v>0</v>
      </c>
      <c r="AO389" s="529" t="s">
        <v>138</v>
      </c>
      <c r="AP389" s="530">
        <v>0</v>
      </c>
      <c r="AQ389" s="529" t="s">
        <v>1728</v>
      </c>
      <c r="AR389" s="529" t="s">
        <v>138</v>
      </c>
      <c r="AS389" s="529" t="s">
        <v>1732</v>
      </c>
    </row>
    <row r="390" spans="1:45" x14ac:dyDescent="0.15">
      <c r="A390" s="14" t="s">
        <v>114</v>
      </c>
      <c r="B390" s="14" t="s">
        <v>122</v>
      </c>
      <c r="C390" s="14" t="s">
        <v>17</v>
      </c>
      <c r="D390" s="14" t="s">
        <v>353</v>
      </c>
      <c r="E390" s="14" t="s">
        <v>1102</v>
      </c>
      <c r="F390" s="14" t="s">
        <v>1650</v>
      </c>
      <c r="G390" s="14" t="s">
        <v>138</v>
      </c>
      <c r="H390" s="14" t="s">
        <v>1697</v>
      </c>
      <c r="I390" s="17">
        <v>5722919.3645961592</v>
      </c>
      <c r="J390" s="14" t="s">
        <v>1703</v>
      </c>
      <c r="K390" s="17">
        <v>2861459.6822980796</v>
      </c>
      <c r="L390" s="14" t="s">
        <v>1697</v>
      </c>
      <c r="M390" s="17">
        <v>5722919.3645961592</v>
      </c>
      <c r="N390" s="14" t="s">
        <v>1703</v>
      </c>
      <c r="O390" s="17">
        <v>2861459.6822980796</v>
      </c>
      <c r="P390" s="17">
        <v>5557064.1560464399</v>
      </c>
      <c r="Q390" s="17">
        <v>12870.65411758289</v>
      </c>
      <c r="R390" s="17">
        <v>152984.55443213621</v>
      </c>
      <c r="S390" s="18">
        <v>0</v>
      </c>
      <c r="T390" s="14" t="s">
        <v>110</v>
      </c>
      <c r="U390" s="14" t="s">
        <v>138</v>
      </c>
      <c r="V390" s="14" t="s">
        <v>1714</v>
      </c>
      <c r="W390" s="18">
        <v>4.9008472732884609</v>
      </c>
      <c r="X390" s="18">
        <v>1</v>
      </c>
      <c r="Y390" s="14" t="s">
        <v>138</v>
      </c>
      <c r="Z390" s="14" t="s">
        <v>138</v>
      </c>
      <c r="AA390" s="18" t="s">
        <v>138</v>
      </c>
      <c r="AB390" s="18" t="s">
        <v>138</v>
      </c>
      <c r="AC390" s="14" t="s">
        <v>138</v>
      </c>
      <c r="AD390" s="525">
        <v>34305.930913019227</v>
      </c>
      <c r="AE390" s="526">
        <v>102.06</v>
      </c>
      <c r="AF390" s="525">
        <v>5674847.5417941455</v>
      </c>
      <c r="AG390" s="526">
        <v>99.94171</v>
      </c>
      <c r="AH390" s="527">
        <v>162.08000000000001</v>
      </c>
      <c r="AI390" s="525">
        <v>165855.2085497191</v>
      </c>
      <c r="AJ390" s="525">
        <v>152984.55443213621</v>
      </c>
      <c r="AK390" s="525">
        <v>12870.65411758289</v>
      </c>
      <c r="AL390" s="528">
        <v>49064</v>
      </c>
      <c r="AM390" s="525">
        <v>5722919.3645961592</v>
      </c>
      <c r="AN390" s="525">
        <v>0</v>
      </c>
      <c r="AO390" s="529" t="s">
        <v>138</v>
      </c>
      <c r="AP390" s="530">
        <v>0</v>
      </c>
      <c r="AQ390" s="529" t="s">
        <v>1728</v>
      </c>
      <c r="AR390" s="529" t="s">
        <v>138</v>
      </c>
      <c r="AS390" s="529" t="s">
        <v>1732</v>
      </c>
    </row>
    <row r="391" spans="1:45" x14ac:dyDescent="0.15">
      <c r="A391" s="14" t="s">
        <v>114</v>
      </c>
      <c r="B391" s="14" t="s">
        <v>122</v>
      </c>
      <c r="C391" s="14" t="s">
        <v>17</v>
      </c>
      <c r="D391" s="14" t="s">
        <v>354</v>
      </c>
      <c r="E391" s="14" t="s">
        <v>1103</v>
      </c>
      <c r="F391" s="14" t="s">
        <v>1650</v>
      </c>
      <c r="G391" s="14" t="s">
        <v>138</v>
      </c>
      <c r="H391" s="14" t="s">
        <v>1697</v>
      </c>
      <c r="I391" s="17">
        <v>31357880.096084088</v>
      </c>
      <c r="J391" s="14" t="s">
        <v>1703</v>
      </c>
      <c r="K391" s="17">
        <v>15678940.048042044</v>
      </c>
      <c r="L391" s="14" t="s">
        <v>1697</v>
      </c>
      <c r="M391" s="17">
        <v>31357880.096084088</v>
      </c>
      <c r="N391" s="14" t="s">
        <v>1703</v>
      </c>
      <c r="O391" s="17">
        <v>15678940.048042044</v>
      </c>
      <c r="P391" s="17">
        <v>30921401.718382981</v>
      </c>
      <c r="Q391" s="17">
        <v>156090.46639158277</v>
      </c>
      <c r="R391" s="17">
        <v>280387.91130952496</v>
      </c>
      <c r="S391" s="18">
        <v>0</v>
      </c>
      <c r="T391" s="14" t="s">
        <v>110</v>
      </c>
      <c r="U391" s="14" t="s">
        <v>138</v>
      </c>
      <c r="V391" s="14" t="s">
        <v>1714</v>
      </c>
      <c r="W391" s="18">
        <v>4.9008472732884609</v>
      </c>
      <c r="X391" s="18">
        <v>1</v>
      </c>
      <c r="Y391" s="14" t="s">
        <v>138</v>
      </c>
      <c r="Z391" s="14" t="s">
        <v>138</v>
      </c>
      <c r="AA391" s="18" t="s">
        <v>138</v>
      </c>
      <c r="AB391" s="18" t="s">
        <v>138</v>
      </c>
      <c r="AC391" s="14" t="s">
        <v>138</v>
      </c>
      <c r="AD391" s="525">
        <v>188682.62002160575</v>
      </c>
      <c r="AE391" s="526">
        <v>103.21</v>
      </c>
      <c r="AF391" s="525">
        <v>31563350.960508127</v>
      </c>
      <c r="AG391" s="526">
        <v>101.11087000000001</v>
      </c>
      <c r="AH391" s="527">
        <v>162.08000000000001</v>
      </c>
      <c r="AI391" s="525">
        <v>436478.37770110776</v>
      </c>
      <c r="AJ391" s="525">
        <v>280387.91130952496</v>
      </c>
      <c r="AK391" s="525">
        <v>156090.46639158277</v>
      </c>
      <c r="AL391" s="528">
        <v>49248</v>
      </c>
      <c r="AM391" s="525">
        <v>31357880.096084088</v>
      </c>
      <c r="AN391" s="525">
        <v>0</v>
      </c>
      <c r="AO391" s="529" t="s">
        <v>138</v>
      </c>
      <c r="AP391" s="530">
        <v>0</v>
      </c>
      <c r="AQ391" s="529" t="s">
        <v>1728</v>
      </c>
      <c r="AR391" s="529" t="s">
        <v>138</v>
      </c>
      <c r="AS391" s="529" t="s">
        <v>1732</v>
      </c>
    </row>
    <row r="392" spans="1:45" x14ac:dyDescent="0.15">
      <c r="A392" s="14" t="s">
        <v>114</v>
      </c>
      <c r="B392" s="14" t="s">
        <v>122</v>
      </c>
      <c r="C392" s="14" t="s">
        <v>17</v>
      </c>
      <c r="D392" s="14" t="s">
        <v>355</v>
      </c>
      <c r="E392" s="14" t="s">
        <v>1104</v>
      </c>
      <c r="F392" s="14" t="s">
        <v>1650</v>
      </c>
      <c r="G392" s="14" t="s">
        <v>138</v>
      </c>
      <c r="H392" s="14" t="s">
        <v>1697</v>
      </c>
      <c r="I392" s="17">
        <v>700536.02878588997</v>
      </c>
      <c r="J392" s="14" t="s">
        <v>1703</v>
      </c>
      <c r="K392" s="17">
        <v>350268.01439294498</v>
      </c>
      <c r="L392" s="14" t="s">
        <v>1697</v>
      </c>
      <c r="M392" s="17">
        <v>700536.02878588997</v>
      </c>
      <c r="N392" s="14" t="s">
        <v>1703</v>
      </c>
      <c r="O392" s="17">
        <v>350268.01439294498</v>
      </c>
      <c r="P392" s="17">
        <v>690728.94330731244</v>
      </c>
      <c r="Q392" s="17">
        <v>9807.0854785775391</v>
      </c>
      <c r="R392" s="17">
        <v>0</v>
      </c>
      <c r="S392" s="18">
        <v>0</v>
      </c>
      <c r="T392" s="14" t="s">
        <v>110</v>
      </c>
      <c r="U392" s="14" t="s">
        <v>138</v>
      </c>
      <c r="V392" s="14" t="s">
        <v>1714</v>
      </c>
      <c r="W392" s="18">
        <v>4.9008472732884609</v>
      </c>
      <c r="X392" s="18">
        <v>1</v>
      </c>
      <c r="Y392" s="14" t="s">
        <v>138</v>
      </c>
      <c r="Z392" s="14" t="s">
        <v>138</v>
      </c>
      <c r="AA392" s="18" t="s">
        <v>138</v>
      </c>
      <c r="AB392" s="18" t="s">
        <v>138</v>
      </c>
      <c r="AC392" s="14" t="s">
        <v>138</v>
      </c>
      <c r="AD392" s="525">
        <v>4900.8472732884611</v>
      </c>
      <c r="AE392" s="526">
        <v>86.12</v>
      </c>
      <c r="AF392" s="525">
        <v>684145.7821905223</v>
      </c>
      <c r="AG392" s="526">
        <v>86.957499999999996</v>
      </c>
      <c r="AH392" s="527">
        <v>162.08000000000001</v>
      </c>
      <c r="AI392" s="525">
        <v>9807.0854785775391</v>
      </c>
      <c r="AJ392" s="525">
        <v>0</v>
      </c>
      <c r="AK392" s="525">
        <v>9807.0854785775391</v>
      </c>
      <c r="AL392" s="528">
        <v>49520</v>
      </c>
      <c r="AM392" s="525">
        <v>700536.02878588997</v>
      </c>
      <c r="AN392" s="525">
        <v>0</v>
      </c>
      <c r="AO392" s="529" t="s">
        <v>138</v>
      </c>
      <c r="AP392" s="530">
        <v>0</v>
      </c>
      <c r="AQ392" s="529" t="s">
        <v>1728</v>
      </c>
      <c r="AR392" s="529" t="s">
        <v>138</v>
      </c>
      <c r="AS392" s="529" t="s">
        <v>1732</v>
      </c>
    </row>
    <row r="393" spans="1:45" x14ac:dyDescent="0.15">
      <c r="A393" s="14" t="s">
        <v>114</v>
      </c>
      <c r="B393" s="14" t="s">
        <v>122</v>
      </c>
      <c r="C393" s="14" t="s">
        <v>17</v>
      </c>
      <c r="D393" s="14" t="s">
        <v>356</v>
      </c>
      <c r="E393" s="14" t="s">
        <v>1105</v>
      </c>
      <c r="F393" s="14" t="s">
        <v>1651</v>
      </c>
      <c r="G393" s="14" t="s">
        <v>138</v>
      </c>
      <c r="H393" s="14" t="s">
        <v>1697</v>
      </c>
      <c r="I393" s="17">
        <v>144502263.88110968</v>
      </c>
      <c r="J393" s="14" t="s">
        <v>1703</v>
      </c>
      <c r="K393" s="17">
        <v>72251131.940554842</v>
      </c>
      <c r="L393" s="14" t="s">
        <v>1697</v>
      </c>
      <c r="M393" s="17">
        <v>144502263.88110968</v>
      </c>
      <c r="N393" s="14" t="s">
        <v>1703</v>
      </c>
      <c r="O393" s="17">
        <v>72251131.940554842</v>
      </c>
      <c r="P393" s="17">
        <v>143588195.82926229</v>
      </c>
      <c r="Q393" s="17">
        <v>914068.05184739584</v>
      </c>
      <c r="R393" s="17">
        <v>0</v>
      </c>
      <c r="S393" s="18">
        <v>0</v>
      </c>
      <c r="T393" s="14" t="s">
        <v>110</v>
      </c>
      <c r="U393" s="14" t="s">
        <v>138</v>
      </c>
      <c r="V393" s="14" t="s">
        <v>1714</v>
      </c>
      <c r="W393" s="18">
        <v>4.9008472732884609</v>
      </c>
      <c r="X393" s="18">
        <v>1</v>
      </c>
      <c r="Y393" s="14" t="s">
        <v>138</v>
      </c>
      <c r="Z393" s="14" t="s">
        <v>138</v>
      </c>
      <c r="AA393" s="18" t="s">
        <v>138</v>
      </c>
      <c r="AB393" s="18" t="s">
        <v>138</v>
      </c>
      <c r="AC393" s="14" t="s">
        <v>138</v>
      </c>
      <c r="AD393" s="525">
        <v>830693.61282239412</v>
      </c>
      <c r="AE393" s="526">
        <v>107.89</v>
      </c>
      <c r="AF393" s="525">
        <v>145261823.70510766</v>
      </c>
      <c r="AG393" s="526">
        <v>106.64695</v>
      </c>
      <c r="AH393" s="527">
        <v>162.08000000000001</v>
      </c>
      <c r="AI393" s="525">
        <v>914068.05184739584</v>
      </c>
      <c r="AJ393" s="525">
        <v>0</v>
      </c>
      <c r="AK393" s="525">
        <v>914068.05184739584</v>
      </c>
      <c r="AL393" s="528">
        <v>50071</v>
      </c>
      <c r="AM393" s="525">
        <v>144502263.88110968</v>
      </c>
      <c r="AN393" s="525">
        <v>0</v>
      </c>
      <c r="AO393" s="529" t="s">
        <v>138</v>
      </c>
      <c r="AP393" s="530">
        <v>0</v>
      </c>
      <c r="AQ393" s="529" t="s">
        <v>1728</v>
      </c>
      <c r="AR393" s="529" t="s">
        <v>138</v>
      </c>
      <c r="AS393" s="529" t="s">
        <v>1732</v>
      </c>
    </row>
    <row r="394" spans="1:45" x14ac:dyDescent="0.15">
      <c r="A394" s="14" t="s">
        <v>114</v>
      </c>
      <c r="B394" s="14" t="s">
        <v>122</v>
      </c>
      <c r="C394" s="14" t="s">
        <v>17</v>
      </c>
      <c r="D394" s="14" t="s">
        <v>357</v>
      </c>
      <c r="E394" s="14" t="s">
        <v>1106</v>
      </c>
      <c r="F394" s="14" t="s">
        <v>1650</v>
      </c>
      <c r="G394" s="14" t="s">
        <v>138</v>
      </c>
      <c r="H394" s="14" t="s">
        <v>1697</v>
      </c>
      <c r="I394" s="17">
        <v>63186890.794650629</v>
      </c>
      <c r="J394" s="14" t="s">
        <v>1703</v>
      </c>
      <c r="K394" s="17">
        <v>31593445.397325315</v>
      </c>
      <c r="L394" s="14" t="s">
        <v>1697</v>
      </c>
      <c r="M394" s="17">
        <v>63186890.794650629</v>
      </c>
      <c r="N394" s="14" t="s">
        <v>1703</v>
      </c>
      <c r="O394" s="17">
        <v>31593445.397325315</v>
      </c>
      <c r="P394" s="17">
        <v>61613005.060528152</v>
      </c>
      <c r="Q394" s="17">
        <v>1573885.7341224777</v>
      </c>
      <c r="R394" s="17">
        <v>0</v>
      </c>
      <c r="S394" s="18">
        <v>0</v>
      </c>
      <c r="T394" s="14" t="s">
        <v>110</v>
      </c>
      <c r="U394" s="14" t="s">
        <v>138</v>
      </c>
      <c r="V394" s="14" t="s">
        <v>1714</v>
      </c>
      <c r="W394" s="18">
        <v>4.9008472732884609</v>
      </c>
      <c r="X394" s="18">
        <v>1</v>
      </c>
      <c r="Y394" s="14" t="s">
        <v>138</v>
      </c>
      <c r="Z394" s="14" t="s">
        <v>138</v>
      </c>
      <c r="AA394" s="18" t="s">
        <v>138</v>
      </c>
      <c r="AB394" s="18" t="s">
        <v>138</v>
      </c>
      <c r="AC394" s="14" t="s">
        <v>138</v>
      </c>
      <c r="AD394" s="525">
        <v>372464.39276992303</v>
      </c>
      <c r="AE394" s="526">
        <v>103.28</v>
      </c>
      <c r="AF394" s="525">
        <v>62351608.028441533</v>
      </c>
      <c r="AG394" s="526">
        <v>102.06062</v>
      </c>
      <c r="AH394" s="527">
        <v>162.08000000000001</v>
      </c>
      <c r="AI394" s="525">
        <v>1573885.7341224777</v>
      </c>
      <c r="AJ394" s="525">
        <v>0</v>
      </c>
      <c r="AK394" s="525">
        <v>1573885.7341224777</v>
      </c>
      <c r="AL394" s="528">
        <v>50981</v>
      </c>
      <c r="AM394" s="525">
        <v>63186890.794650629</v>
      </c>
      <c r="AN394" s="525">
        <v>0</v>
      </c>
      <c r="AO394" s="529" t="s">
        <v>138</v>
      </c>
      <c r="AP394" s="530">
        <v>0</v>
      </c>
      <c r="AQ394" s="529" t="s">
        <v>1728</v>
      </c>
      <c r="AR394" s="529" t="s">
        <v>138</v>
      </c>
      <c r="AS394" s="529" t="s">
        <v>1732</v>
      </c>
    </row>
    <row r="395" spans="1:45" x14ac:dyDescent="0.15">
      <c r="A395" s="14" t="s">
        <v>114</v>
      </c>
      <c r="B395" s="14" t="s">
        <v>122</v>
      </c>
      <c r="C395" s="14" t="s">
        <v>17</v>
      </c>
      <c r="D395" s="14" t="s">
        <v>358</v>
      </c>
      <c r="E395" s="14" t="s">
        <v>1107</v>
      </c>
      <c r="F395" s="14" t="s">
        <v>1650</v>
      </c>
      <c r="G395" s="14" t="s">
        <v>138</v>
      </c>
      <c r="H395" s="14" t="s">
        <v>1697</v>
      </c>
      <c r="I395" s="17">
        <v>105490906.44073117</v>
      </c>
      <c r="J395" s="14" t="s">
        <v>1703</v>
      </c>
      <c r="K395" s="17">
        <v>52745453.220365584</v>
      </c>
      <c r="L395" s="14" t="s">
        <v>1697</v>
      </c>
      <c r="M395" s="17">
        <v>105490906.44073117</v>
      </c>
      <c r="N395" s="14" t="s">
        <v>1703</v>
      </c>
      <c r="O395" s="17">
        <v>52745453.220365584</v>
      </c>
      <c r="P395" s="17">
        <v>102524721.55772388</v>
      </c>
      <c r="Q395" s="17">
        <v>2966184.8830072894</v>
      </c>
      <c r="R395" s="17">
        <v>0</v>
      </c>
      <c r="S395" s="18">
        <v>0</v>
      </c>
      <c r="T395" s="14" t="s">
        <v>110</v>
      </c>
      <c r="U395" s="14" t="s">
        <v>138</v>
      </c>
      <c r="V395" s="14" t="s">
        <v>1714</v>
      </c>
      <c r="W395" s="18">
        <v>4.9008472732884609</v>
      </c>
      <c r="X395" s="18">
        <v>1</v>
      </c>
      <c r="Y395" s="14" t="s">
        <v>138</v>
      </c>
      <c r="Z395" s="14" t="s">
        <v>138</v>
      </c>
      <c r="AA395" s="18" t="s">
        <v>138</v>
      </c>
      <c r="AB395" s="18" t="s">
        <v>138</v>
      </c>
      <c r="AC395" s="14" t="s">
        <v>138</v>
      </c>
      <c r="AD395" s="525">
        <v>558696.58915488457</v>
      </c>
      <c r="AE395" s="526">
        <v>115.23</v>
      </c>
      <c r="AF395" s="525">
        <v>104348684.39393157</v>
      </c>
      <c r="AG395" s="526">
        <v>113.22</v>
      </c>
      <c r="AH395" s="527">
        <v>162.08000000000001</v>
      </c>
      <c r="AI395" s="525">
        <v>2966184.8830072894</v>
      </c>
      <c r="AJ395" s="525">
        <v>0</v>
      </c>
      <c r="AK395" s="525">
        <v>2966184.8830072894</v>
      </c>
      <c r="AL395" s="528">
        <v>51347</v>
      </c>
      <c r="AM395" s="525">
        <v>105490906.44073117</v>
      </c>
      <c r="AN395" s="525">
        <v>0</v>
      </c>
      <c r="AO395" s="529" t="s">
        <v>138</v>
      </c>
      <c r="AP395" s="530">
        <v>0</v>
      </c>
      <c r="AQ395" s="529" t="s">
        <v>1728</v>
      </c>
      <c r="AR395" s="529" t="s">
        <v>138</v>
      </c>
      <c r="AS395" s="529" t="s">
        <v>1732</v>
      </c>
    </row>
    <row r="396" spans="1:45" x14ac:dyDescent="0.15">
      <c r="A396" s="14" t="s">
        <v>114</v>
      </c>
      <c r="B396" s="14" t="s">
        <v>122</v>
      </c>
      <c r="C396" s="14" t="s">
        <v>17</v>
      </c>
      <c r="D396" s="14" t="s">
        <v>358</v>
      </c>
      <c r="E396" s="14" t="s">
        <v>1107</v>
      </c>
      <c r="F396" s="14" t="s">
        <v>1650</v>
      </c>
      <c r="G396" s="14" t="s">
        <v>138</v>
      </c>
      <c r="H396" s="14" t="s">
        <v>1697</v>
      </c>
      <c r="I396" s="17">
        <v>9253577.0733715761</v>
      </c>
      <c r="J396" s="14" t="s">
        <v>1703</v>
      </c>
      <c r="K396" s="17">
        <v>4626788.5366857881</v>
      </c>
      <c r="L396" s="14" t="s">
        <v>1697</v>
      </c>
      <c r="M396" s="17">
        <v>9253577.0733715761</v>
      </c>
      <c r="N396" s="14" t="s">
        <v>1703</v>
      </c>
      <c r="O396" s="17">
        <v>4626788.5366857881</v>
      </c>
      <c r="P396" s="17">
        <v>8993396.6295901109</v>
      </c>
      <c r="Q396" s="17">
        <v>231388.7501864596</v>
      </c>
      <c r="R396" s="17">
        <v>28791.693595005981</v>
      </c>
      <c r="S396" s="18">
        <v>0</v>
      </c>
      <c r="T396" s="14" t="s">
        <v>110</v>
      </c>
      <c r="U396" s="14" t="s">
        <v>138</v>
      </c>
      <c r="V396" s="14" t="s">
        <v>1714</v>
      </c>
      <c r="W396" s="18">
        <v>4.9008472732884609</v>
      </c>
      <c r="X396" s="18">
        <v>1</v>
      </c>
      <c r="Y396" s="14" t="s">
        <v>138</v>
      </c>
      <c r="Z396" s="14" t="s">
        <v>138</v>
      </c>
      <c r="AA396" s="18" t="s">
        <v>138</v>
      </c>
      <c r="AB396" s="18" t="s">
        <v>138</v>
      </c>
      <c r="AC396" s="14" t="s">
        <v>138</v>
      </c>
      <c r="AD396" s="525">
        <v>49008.472732884613</v>
      </c>
      <c r="AE396" s="526">
        <v>118.24</v>
      </c>
      <c r="AF396" s="525">
        <v>9392547.1159325447</v>
      </c>
      <c r="AG396" s="526">
        <v>113.22</v>
      </c>
      <c r="AH396" s="527">
        <v>162.08000000000001</v>
      </c>
      <c r="AI396" s="525">
        <v>260180.44378146558</v>
      </c>
      <c r="AJ396" s="525">
        <v>28791.693595005981</v>
      </c>
      <c r="AK396" s="525">
        <v>231388.7501864596</v>
      </c>
      <c r="AL396" s="528">
        <v>51347</v>
      </c>
      <c r="AM396" s="525">
        <v>9253577.0733715761</v>
      </c>
      <c r="AN396" s="525">
        <v>0</v>
      </c>
      <c r="AO396" s="529" t="s">
        <v>138</v>
      </c>
      <c r="AP396" s="530">
        <v>0</v>
      </c>
      <c r="AQ396" s="529" t="s">
        <v>1728</v>
      </c>
      <c r="AR396" s="529" t="s">
        <v>138</v>
      </c>
      <c r="AS396" s="529" t="s">
        <v>1732</v>
      </c>
    </row>
    <row r="397" spans="1:45" x14ac:dyDescent="0.15">
      <c r="A397" s="14" t="s">
        <v>114</v>
      </c>
      <c r="B397" s="14" t="s">
        <v>122</v>
      </c>
      <c r="C397" s="14" t="s">
        <v>17</v>
      </c>
      <c r="D397" s="14" t="s">
        <v>358</v>
      </c>
      <c r="E397" s="14" t="s">
        <v>1107</v>
      </c>
      <c r="F397" s="14" t="s">
        <v>1650</v>
      </c>
      <c r="G397" s="14" t="s">
        <v>138</v>
      </c>
      <c r="H397" s="14" t="s">
        <v>1697</v>
      </c>
      <c r="I397" s="17">
        <v>6014832.1573620215</v>
      </c>
      <c r="J397" s="14" t="s">
        <v>1703</v>
      </c>
      <c r="K397" s="17">
        <v>3007416.0786810108</v>
      </c>
      <c r="L397" s="14" t="s">
        <v>1697</v>
      </c>
      <c r="M397" s="17">
        <v>6014832.1573620215</v>
      </c>
      <c r="N397" s="14" t="s">
        <v>1703</v>
      </c>
      <c r="O397" s="17">
        <v>3007416.0786810108</v>
      </c>
      <c r="P397" s="17">
        <v>5845707.789630183</v>
      </c>
      <c r="Q397" s="17">
        <v>100504.12545696311</v>
      </c>
      <c r="R397" s="17">
        <v>68620.242274875782</v>
      </c>
      <c r="S397" s="18">
        <v>0</v>
      </c>
      <c r="T397" s="14" t="s">
        <v>110</v>
      </c>
      <c r="U397" s="14" t="s">
        <v>138</v>
      </c>
      <c r="V397" s="14" t="s">
        <v>1714</v>
      </c>
      <c r="W397" s="18">
        <v>4.9008472732884609</v>
      </c>
      <c r="X397" s="18">
        <v>1</v>
      </c>
      <c r="Y397" s="14" t="s">
        <v>138</v>
      </c>
      <c r="Z397" s="14" t="s">
        <v>138</v>
      </c>
      <c r="AA397" s="18" t="s">
        <v>138</v>
      </c>
      <c r="AB397" s="18" t="s">
        <v>138</v>
      </c>
      <c r="AC397" s="14" t="s">
        <v>138</v>
      </c>
      <c r="AD397" s="525">
        <v>31855.507276374996</v>
      </c>
      <c r="AE397" s="526">
        <v>117.45</v>
      </c>
      <c r="AF397" s="525">
        <v>6064211.9182843305</v>
      </c>
      <c r="AG397" s="526">
        <v>113.22</v>
      </c>
      <c r="AH397" s="527">
        <v>162.08000000000001</v>
      </c>
      <c r="AI397" s="525">
        <v>169124.36773183889</v>
      </c>
      <c r="AJ397" s="525">
        <v>68620.242274875782</v>
      </c>
      <c r="AK397" s="525">
        <v>100504.12545696311</v>
      </c>
      <c r="AL397" s="528">
        <v>51347</v>
      </c>
      <c r="AM397" s="525">
        <v>6014832.1573620215</v>
      </c>
      <c r="AN397" s="525">
        <v>0</v>
      </c>
      <c r="AO397" s="529" t="s">
        <v>138</v>
      </c>
      <c r="AP397" s="530">
        <v>0</v>
      </c>
      <c r="AQ397" s="529" t="s">
        <v>1728</v>
      </c>
      <c r="AR397" s="529" t="s">
        <v>138</v>
      </c>
      <c r="AS397" s="529" t="s">
        <v>1732</v>
      </c>
    </row>
    <row r="398" spans="1:45" x14ac:dyDescent="0.15">
      <c r="A398" s="14" t="s">
        <v>114</v>
      </c>
      <c r="B398" s="14" t="s">
        <v>122</v>
      </c>
      <c r="C398" s="14" t="s">
        <v>17</v>
      </c>
      <c r="D398" s="14" t="s">
        <v>359</v>
      </c>
      <c r="E398" s="14" t="s">
        <v>1108</v>
      </c>
      <c r="F398" s="14" t="s">
        <v>1650</v>
      </c>
      <c r="G398" s="14" t="s">
        <v>138</v>
      </c>
      <c r="H398" s="14" t="s">
        <v>1697</v>
      </c>
      <c r="I398" s="17">
        <v>96063910.828238428</v>
      </c>
      <c r="J398" s="14" t="s">
        <v>1703</v>
      </c>
      <c r="K398" s="17">
        <v>48031955.414119214</v>
      </c>
      <c r="L398" s="14" t="s">
        <v>1697</v>
      </c>
      <c r="M398" s="17">
        <v>96063910.828238428</v>
      </c>
      <c r="N398" s="14" t="s">
        <v>1703</v>
      </c>
      <c r="O398" s="17">
        <v>48031955.414119214</v>
      </c>
      <c r="P398" s="17">
        <v>93418453.269540295</v>
      </c>
      <c r="Q398" s="17">
        <v>2645457.558698127</v>
      </c>
      <c r="R398" s="17">
        <v>0</v>
      </c>
      <c r="S398" s="18">
        <v>0</v>
      </c>
      <c r="T398" s="14" t="s">
        <v>110</v>
      </c>
      <c r="U398" s="14" t="s">
        <v>138</v>
      </c>
      <c r="V398" s="14" t="s">
        <v>1714</v>
      </c>
      <c r="W398" s="18">
        <v>4.9008472732884609</v>
      </c>
      <c r="X398" s="18">
        <v>1</v>
      </c>
      <c r="Y398" s="14" t="s">
        <v>138</v>
      </c>
      <c r="Z398" s="14" t="s">
        <v>138</v>
      </c>
      <c r="AA398" s="18" t="s">
        <v>138</v>
      </c>
      <c r="AB398" s="18" t="s">
        <v>138</v>
      </c>
      <c r="AC398" s="14" t="s">
        <v>138</v>
      </c>
      <c r="AD398" s="525">
        <v>519489.81096857687</v>
      </c>
      <c r="AE398" s="526">
        <v>113.33</v>
      </c>
      <c r="AF398" s="525">
        <v>95429274.777439892</v>
      </c>
      <c r="AG398" s="526">
        <v>110.94972</v>
      </c>
      <c r="AH398" s="527">
        <v>162.08000000000001</v>
      </c>
      <c r="AI398" s="525">
        <v>2645457.558698127</v>
      </c>
      <c r="AJ398" s="525">
        <v>0</v>
      </c>
      <c r="AK398" s="525">
        <v>2645457.558698127</v>
      </c>
      <c r="AL398" s="528">
        <v>51712</v>
      </c>
      <c r="AM398" s="525">
        <v>96063910.828238428</v>
      </c>
      <c r="AN398" s="525">
        <v>0</v>
      </c>
      <c r="AO398" s="529" t="s">
        <v>138</v>
      </c>
      <c r="AP398" s="530">
        <v>0</v>
      </c>
      <c r="AQ398" s="529" t="s">
        <v>1728</v>
      </c>
      <c r="AR398" s="529" t="s">
        <v>138</v>
      </c>
      <c r="AS398" s="529" t="s">
        <v>1732</v>
      </c>
    </row>
    <row r="399" spans="1:45" x14ac:dyDescent="0.15">
      <c r="A399" s="14" t="s">
        <v>114</v>
      </c>
      <c r="B399" s="14" t="s">
        <v>122</v>
      </c>
      <c r="C399" s="14" t="s">
        <v>17</v>
      </c>
      <c r="D399" s="14" t="s">
        <v>360</v>
      </c>
      <c r="E399" s="14" t="s">
        <v>1109</v>
      </c>
      <c r="F399" s="14" t="s">
        <v>1650</v>
      </c>
      <c r="G399" s="14" t="s">
        <v>138</v>
      </c>
      <c r="H399" s="14" t="s">
        <v>1697</v>
      </c>
      <c r="I399" s="17">
        <v>765778.36207765178</v>
      </c>
      <c r="J399" s="14" t="s">
        <v>1703</v>
      </c>
      <c r="K399" s="17">
        <v>382889.18103882589</v>
      </c>
      <c r="L399" s="14" t="s">
        <v>1697</v>
      </c>
      <c r="M399" s="17">
        <v>765778.36207765178</v>
      </c>
      <c r="N399" s="14" t="s">
        <v>1703</v>
      </c>
      <c r="O399" s="17">
        <v>382889.18103882589</v>
      </c>
      <c r="P399" s="17">
        <v>747462.71961402718</v>
      </c>
      <c r="Q399" s="17">
        <v>18315.642463624568</v>
      </c>
      <c r="R399" s="17">
        <v>0</v>
      </c>
      <c r="S399" s="18">
        <v>0</v>
      </c>
      <c r="T399" s="14" t="s">
        <v>110</v>
      </c>
      <c r="U399" s="14" t="s">
        <v>138</v>
      </c>
      <c r="V399" s="14" t="s">
        <v>1714</v>
      </c>
      <c r="W399" s="18">
        <v>4.9008472732884609</v>
      </c>
      <c r="X399" s="18">
        <v>1</v>
      </c>
      <c r="Y399" s="14" t="s">
        <v>138</v>
      </c>
      <c r="Z399" s="14" t="s">
        <v>138</v>
      </c>
      <c r="AA399" s="18" t="s">
        <v>138</v>
      </c>
      <c r="AB399" s="18" t="s">
        <v>138</v>
      </c>
      <c r="AC399" s="14" t="s">
        <v>138</v>
      </c>
      <c r="AD399" s="525">
        <v>4900.8472732884611</v>
      </c>
      <c r="AE399" s="526">
        <v>95.97</v>
      </c>
      <c r="AF399" s="525">
        <v>762359.97209606029</v>
      </c>
      <c r="AG399" s="526">
        <v>94.099850000000004</v>
      </c>
      <c r="AH399" s="527">
        <v>162.08000000000001</v>
      </c>
      <c r="AI399" s="525">
        <v>18315.642463624568</v>
      </c>
      <c r="AJ399" s="525">
        <v>0</v>
      </c>
      <c r="AK399" s="525">
        <v>18315.642463624568</v>
      </c>
      <c r="AL399" s="528">
        <v>52442</v>
      </c>
      <c r="AM399" s="525">
        <v>765778.36207765178</v>
      </c>
      <c r="AN399" s="525">
        <v>0</v>
      </c>
      <c r="AO399" s="529" t="s">
        <v>138</v>
      </c>
      <c r="AP399" s="530">
        <v>0</v>
      </c>
      <c r="AQ399" s="529" t="s">
        <v>1728</v>
      </c>
      <c r="AR399" s="529" t="s">
        <v>138</v>
      </c>
      <c r="AS399" s="529" t="s">
        <v>1732</v>
      </c>
    </row>
    <row r="400" spans="1:45" x14ac:dyDescent="0.15">
      <c r="A400" s="14" t="s">
        <v>114</v>
      </c>
      <c r="B400" s="14" t="s">
        <v>122</v>
      </c>
      <c r="C400" s="14" t="s">
        <v>17</v>
      </c>
      <c r="D400" s="14" t="s">
        <v>360</v>
      </c>
      <c r="E400" s="14" t="s">
        <v>1109</v>
      </c>
      <c r="F400" s="14" t="s">
        <v>1650</v>
      </c>
      <c r="G400" s="14" t="s">
        <v>138</v>
      </c>
      <c r="H400" s="14" t="s">
        <v>1697</v>
      </c>
      <c r="I400" s="17">
        <v>2297340.8202242651</v>
      </c>
      <c r="J400" s="14" t="s">
        <v>1703</v>
      </c>
      <c r="K400" s="17">
        <v>1148670.4101121326</v>
      </c>
      <c r="L400" s="14" t="s">
        <v>1697</v>
      </c>
      <c r="M400" s="17">
        <v>2297340.8202242651</v>
      </c>
      <c r="N400" s="14" t="s">
        <v>1703</v>
      </c>
      <c r="O400" s="17">
        <v>1148670.4101121326</v>
      </c>
      <c r="P400" s="17">
        <v>2242388.1098336088</v>
      </c>
      <c r="Q400" s="17">
        <v>28149.045492059668</v>
      </c>
      <c r="R400" s="17">
        <v>26803.664898596518</v>
      </c>
      <c r="S400" s="18">
        <v>0</v>
      </c>
      <c r="T400" s="14" t="s">
        <v>110</v>
      </c>
      <c r="U400" s="14" t="s">
        <v>138</v>
      </c>
      <c r="V400" s="14" t="s">
        <v>1714</v>
      </c>
      <c r="W400" s="18">
        <v>4.9008472732884609</v>
      </c>
      <c r="X400" s="18">
        <v>1</v>
      </c>
      <c r="Y400" s="14" t="s">
        <v>138</v>
      </c>
      <c r="Z400" s="14" t="s">
        <v>138</v>
      </c>
      <c r="AA400" s="18" t="s">
        <v>138</v>
      </c>
      <c r="AB400" s="18" t="s">
        <v>138</v>
      </c>
      <c r="AC400" s="14" t="s">
        <v>138</v>
      </c>
      <c r="AD400" s="525">
        <v>14702.541819865384</v>
      </c>
      <c r="AE400" s="526">
        <v>98.67</v>
      </c>
      <c r="AF400" s="525">
        <v>2351294.2478558975</v>
      </c>
      <c r="AG400" s="526">
        <v>94.099850000000004</v>
      </c>
      <c r="AH400" s="527">
        <v>162.08000000000001</v>
      </c>
      <c r="AI400" s="525">
        <v>54952.710390656182</v>
      </c>
      <c r="AJ400" s="525">
        <v>26803.664898596518</v>
      </c>
      <c r="AK400" s="525">
        <v>28149.045492059668</v>
      </c>
      <c r="AL400" s="528">
        <v>52442</v>
      </c>
      <c r="AM400" s="525">
        <v>2297340.8202242651</v>
      </c>
      <c r="AN400" s="525">
        <v>0</v>
      </c>
      <c r="AO400" s="529" t="s">
        <v>138</v>
      </c>
      <c r="AP400" s="530">
        <v>0</v>
      </c>
      <c r="AQ400" s="529" t="s">
        <v>1728</v>
      </c>
      <c r="AR400" s="529" t="s">
        <v>138</v>
      </c>
      <c r="AS400" s="529" t="s">
        <v>1732</v>
      </c>
    </row>
    <row r="401" spans="1:45" x14ac:dyDescent="0.15">
      <c r="A401" s="14" t="s">
        <v>114</v>
      </c>
      <c r="B401" s="14" t="s">
        <v>122</v>
      </c>
      <c r="C401" s="14" t="s">
        <v>17</v>
      </c>
      <c r="D401" s="14" t="s">
        <v>360</v>
      </c>
      <c r="E401" s="14" t="s">
        <v>1109</v>
      </c>
      <c r="F401" s="14" t="s">
        <v>1650</v>
      </c>
      <c r="G401" s="14" t="s">
        <v>138</v>
      </c>
      <c r="H401" s="14" t="s">
        <v>1697</v>
      </c>
      <c r="I401" s="17">
        <v>7657822.8275547037</v>
      </c>
      <c r="J401" s="14" t="s">
        <v>1703</v>
      </c>
      <c r="K401" s="17">
        <v>3828911.4137773518</v>
      </c>
      <c r="L401" s="14" t="s">
        <v>1697</v>
      </c>
      <c r="M401" s="17">
        <v>7657822.8275547037</v>
      </c>
      <c r="N401" s="14" t="s">
        <v>1703</v>
      </c>
      <c r="O401" s="17">
        <v>3828911.4137773518</v>
      </c>
      <c r="P401" s="17">
        <v>7474627.0491148531</v>
      </c>
      <c r="Q401" s="17">
        <v>87843.619670458836</v>
      </c>
      <c r="R401" s="17">
        <v>95352.158769391361</v>
      </c>
      <c r="S401" s="18">
        <v>0</v>
      </c>
      <c r="T401" s="14" t="s">
        <v>110</v>
      </c>
      <c r="U401" s="14" t="s">
        <v>138</v>
      </c>
      <c r="V401" s="14" t="s">
        <v>1714</v>
      </c>
      <c r="W401" s="18">
        <v>4.9008472732884609</v>
      </c>
      <c r="X401" s="18">
        <v>1</v>
      </c>
      <c r="Y401" s="14" t="s">
        <v>138</v>
      </c>
      <c r="Z401" s="14" t="s">
        <v>138</v>
      </c>
      <c r="AA401" s="18" t="s">
        <v>138</v>
      </c>
      <c r="AB401" s="18" t="s">
        <v>138</v>
      </c>
      <c r="AC401" s="14" t="s">
        <v>138</v>
      </c>
      <c r="AD401" s="525">
        <v>49008.472732884613</v>
      </c>
      <c r="AE401" s="526">
        <v>102.35</v>
      </c>
      <c r="AF401" s="525">
        <v>8129960.6521687675</v>
      </c>
      <c r="AG401" s="526">
        <v>94.099850000000004</v>
      </c>
      <c r="AH401" s="527">
        <v>162.08000000000001</v>
      </c>
      <c r="AI401" s="525">
        <v>183195.7784398502</v>
      </c>
      <c r="AJ401" s="525">
        <v>95352.158769391361</v>
      </c>
      <c r="AK401" s="525">
        <v>87843.619670458836</v>
      </c>
      <c r="AL401" s="528">
        <v>52442</v>
      </c>
      <c r="AM401" s="525">
        <v>7657822.8275547037</v>
      </c>
      <c r="AN401" s="525">
        <v>0</v>
      </c>
      <c r="AO401" s="529" t="s">
        <v>138</v>
      </c>
      <c r="AP401" s="530">
        <v>0</v>
      </c>
      <c r="AQ401" s="529" t="s">
        <v>1728</v>
      </c>
      <c r="AR401" s="529" t="s">
        <v>138</v>
      </c>
      <c r="AS401" s="529" t="s">
        <v>1732</v>
      </c>
    </row>
    <row r="402" spans="1:45" x14ac:dyDescent="0.15">
      <c r="A402" s="14" t="s">
        <v>114</v>
      </c>
      <c r="B402" s="14" t="s">
        <v>122</v>
      </c>
      <c r="C402" s="14" t="s">
        <v>17</v>
      </c>
      <c r="D402" s="14" t="s">
        <v>361</v>
      </c>
      <c r="E402" s="14" t="s">
        <v>1110</v>
      </c>
      <c r="F402" s="14" t="s">
        <v>1650</v>
      </c>
      <c r="G402" s="14" t="s">
        <v>138</v>
      </c>
      <c r="H402" s="14" t="s">
        <v>1697</v>
      </c>
      <c r="I402" s="17">
        <v>31262729.117095266</v>
      </c>
      <c r="J402" s="14" t="s">
        <v>1703</v>
      </c>
      <c r="K402" s="17">
        <v>15631364.558547633</v>
      </c>
      <c r="L402" s="14" t="s">
        <v>1697</v>
      </c>
      <c r="M402" s="17">
        <v>31262729.117095266</v>
      </c>
      <c r="N402" s="14" t="s">
        <v>1703</v>
      </c>
      <c r="O402" s="17">
        <v>15631364.558547633</v>
      </c>
      <c r="P402" s="17">
        <v>30704259.143118296</v>
      </c>
      <c r="Q402" s="17">
        <v>558469.97397696774</v>
      </c>
      <c r="R402" s="17">
        <v>0</v>
      </c>
      <c r="S402" s="18">
        <v>0</v>
      </c>
      <c r="T402" s="14" t="s">
        <v>110</v>
      </c>
      <c r="U402" s="14" t="s">
        <v>138</v>
      </c>
      <c r="V402" s="14" t="s">
        <v>1714</v>
      </c>
      <c r="W402" s="18">
        <v>4.9008472732884609</v>
      </c>
      <c r="X402" s="18">
        <v>1</v>
      </c>
      <c r="Y402" s="14" t="s">
        <v>138</v>
      </c>
      <c r="Z402" s="14" t="s">
        <v>138</v>
      </c>
      <c r="AA402" s="18" t="s">
        <v>138</v>
      </c>
      <c r="AB402" s="18" t="s">
        <v>138</v>
      </c>
      <c r="AC402" s="14" t="s">
        <v>138</v>
      </c>
      <c r="AD402" s="525">
        <v>161727.96001851922</v>
      </c>
      <c r="AE402" s="526">
        <v>120.13</v>
      </c>
      <c r="AF402" s="525">
        <v>31491186.13143437</v>
      </c>
      <c r="AG402" s="526">
        <v>117.1343</v>
      </c>
      <c r="AH402" s="527">
        <v>162.08000000000001</v>
      </c>
      <c r="AI402" s="525">
        <v>558469.97397696774</v>
      </c>
      <c r="AJ402" s="525">
        <v>0</v>
      </c>
      <c r="AK402" s="525">
        <v>558469.97397696774</v>
      </c>
      <c r="AL402" s="528">
        <v>52901</v>
      </c>
      <c r="AM402" s="525">
        <v>31262729.117095262</v>
      </c>
      <c r="AN402" s="525">
        <v>0</v>
      </c>
      <c r="AO402" s="529" t="s">
        <v>138</v>
      </c>
      <c r="AP402" s="530">
        <v>0</v>
      </c>
      <c r="AQ402" s="529" t="s">
        <v>1728</v>
      </c>
      <c r="AR402" s="529" t="s">
        <v>138</v>
      </c>
      <c r="AS402" s="529" t="s">
        <v>1732</v>
      </c>
    </row>
    <row r="403" spans="1:45" x14ac:dyDescent="0.15">
      <c r="A403" s="14" t="s">
        <v>114</v>
      </c>
      <c r="B403" s="14" t="s">
        <v>122</v>
      </c>
      <c r="C403" s="14" t="s">
        <v>17</v>
      </c>
      <c r="D403" s="14" t="s">
        <v>362</v>
      </c>
      <c r="E403" s="14" t="s">
        <v>1111</v>
      </c>
      <c r="F403" s="14" t="s">
        <v>1650</v>
      </c>
      <c r="G403" s="14" t="s">
        <v>138</v>
      </c>
      <c r="H403" s="14" t="s">
        <v>1697</v>
      </c>
      <c r="I403" s="17">
        <v>687249.29273480491</v>
      </c>
      <c r="J403" s="14" t="s">
        <v>1703</v>
      </c>
      <c r="K403" s="17">
        <v>343624.64636740246</v>
      </c>
      <c r="L403" s="14" t="s">
        <v>1697</v>
      </c>
      <c r="M403" s="17">
        <v>687249.29273480491</v>
      </c>
      <c r="N403" s="14" t="s">
        <v>1703</v>
      </c>
      <c r="O403" s="17">
        <v>343624.64636740246</v>
      </c>
      <c r="P403" s="17">
        <v>677725.77027945989</v>
      </c>
      <c r="Q403" s="17">
        <v>9523.5224553450698</v>
      </c>
      <c r="R403" s="17">
        <v>0</v>
      </c>
      <c r="S403" s="18">
        <v>0</v>
      </c>
      <c r="T403" s="14" t="s">
        <v>110</v>
      </c>
      <c r="U403" s="14" t="s">
        <v>138</v>
      </c>
      <c r="V403" s="14" t="s">
        <v>1714</v>
      </c>
      <c r="W403" s="18">
        <v>4.9008472732884609</v>
      </c>
      <c r="X403" s="18">
        <v>1</v>
      </c>
      <c r="Y403" s="14" t="s">
        <v>138</v>
      </c>
      <c r="Z403" s="14" t="s">
        <v>138</v>
      </c>
      <c r="AA403" s="18" t="s">
        <v>138</v>
      </c>
      <c r="AB403" s="18" t="s">
        <v>138</v>
      </c>
      <c r="AC403" s="14" t="s">
        <v>138</v>
      </c>
      <c r="AD403" s="525">
        <v>4900.8472732884611</v>
      </c>
      <c r="AE403" s="526">
        <v>87.3</v>
      </c>
      <c r="AF403" s="525">
        <v>693489.24751704675</v>
      </c>
      <c r="AG403" s="526">
        <v>85.320499999999996</v>
      </c>
      <c r="AH403" s="527">
        <v>162.08000000000001</v>
      </c>
      <c r="AI403" s="525">
        <v>9523.5224553450698</v>
      </c>
      <c r="AJ403" s="525">
        <v>0</v>
      </c>
      <c r="AK403" s="525">
        <v>9523.5224553450698</v>
      </c>
      <c r="AL403" s="528">
        <v>53631</v>
      </c>
      <c r="AM403" s="525">
        <v>687249.29273480491</v>
      </c>
      <c r="AN403" s="525">
        <v>0</v>
      </c>
      <c r="AO403" s="529" t="s">
        <v>138</v>
      </c>
      <c r="AP403" s="530">
        <v>0</v>
      </c>
      <c r="AQ403" s="529" t="s">
        <v>1728</v>
      </c>
      <c r="AR403" s="529" t="s">
        <v>138</v>
      </c>
      <c r="AS403" s="529" t="s">
        <v>1732</v>
      </c>
    </row>
    <row r="404" spans="1:45" x14ac:dyDescent="0.15">
      <c r="A404" s="14" t="s">
        <v>114</v>
      </c>
      <c r="B404" s="14" t="s">
        <v>122</v>
      </c>
      <c r="C404" s="14" t="s">
        <v>17</v>
      </c>
      <c r="D404" s="14" t="s">
        <v>363</v>
      </c>
      <c r="E404" s="14" t="s">
        <v>1112</v>
      </c>
      <c r="F404" s="14" t="s">
        <v>1650</v>
      </c>
      <c r="G404" s="14" t="s">
        <v>138</v>
      </c>
      <c r="H404" s="14" t="s">
        <v>1697</v>
      </c>
      <c r="I404" s="17">
        <v>1955239.6757444732</v>
      </c>
      <c r="J404" s="14" t="s">
        <v>1703</v>
      </c>
      <c r="K404" s="17">
        <v>977619.83787223662</v>
      </c>
      <c r="L404" s="14" t="s">
        <v>1697</v>
      </c>
      <c r="M404" s="17">
        <v>1955239.6757444732</v>
      </c>
      <c r="N404" s="14" t="s">
        <v>1703</v>
      </c>
      <c r="O404" s="17">
        <v>977619.83787223662</v>
      </c>
      <c r="P404" s="17">
        <v>1928624.1543726984</v>
      </c>
      <c r="Q404" s="17">
        <v>26615.521371774976</v>
      </c>
      <c r="R404" s="17">
        <v>0</v>
      </c>
      <c r="S404" s="18">
        <v>0</v>
      </c>
      <c r="T404" s="14" t="s">
        <v>110</v>
      </c>
      <c r="U404" s="14" t="s">
        <v>138</v>
      </c>
      <c r="V404" s="14" t="s">
        <v>1714</v>
      </c>
      <c r="W404" s="18">
        <v>4.9008472732884609</v>
      </c>
      <c r="X404" s="18">
        <v>1</v>
      </c>
      <c r="Y404" s="14" t="s">
        <v>138</v>
      </c>
      <c r="Z404" s="14" t="s">
        <v>138</v>
      </c>
      <c r="AA404" s="18" t="s">
        <v>138</v>
      </c>
      <c r="AB404" s="18" t="s">
        <v>138</v>
      </c>
      <c r="AC404" s="14" t="s">
        <v>138</v>
      </c>
      <c r="AD404" s="525">
        <v>14702.541819865384</v>
      </c>
      <c r="AE404" s="526">
        <v>84.83</v>
      </c>
      <c r="AF404" s="525">
        <v>2021687.3234146275</v>
      </c>
      <c r="AG404" s="526">
        <v>80.933019999999999</v>
      </c>
      <c r="AH404" s="527">
        <v>162.08000000000001</v>
      </c>
      <c r="AI404" s="525">
        <v>26615.521371774976</v>
      </c>
      <c r="AJ404" s="525">
        <v>0</v>
      </c>
      <c r="AK404" s="525">
        <v>26615.521371774976</v>
      </c>
      <c r="AL404" s="528">
        <v>54362</v>
      </c>
      <c r="AM404" s="525">
        <v>1955239.6757444735</v>
      </c>
      <c r="AN404" s="525">
        <v>0</v>
      </c>
      <c r="AO404" s="529" t="s">
        <v>138</v>
      </c>
      <c r="AP404" s="530">
        <v>0</v>
      </c>
      <c r="AQ404" s="529" t="s">
        <v>1728</v>
      </c>
      <c r="AR404" s="529" t="s">
        <v>138</v>
      </c>
      <c r="AS404" s="529" t="s">
        <v>1732</v>
      </c>
    </row>
    <row r="405" spans="1:45" x14ac:dyDescent="0.15">
      <c r="A405" s="14" t="s">
        <v>114</v>
      </c>
      <c r="B405" s="14" t="s">
        <v>122</v>
      </c>
      <c r="C405" s="14" t="s">
        <v>17</v>
      </c>
      <c r="D405" s="14" t="s">
        <v>363</v>
      </c>
      <c r="E405" s="14" t="s">
        <v>1112</v>
      </c>
      <c r="F405" s="14" t="s">
        <v>1650</v>
      </c>
      <c r="G405" s="14" t="s">
        <v>138</v>
      </c>
      <c r="H405" s="14" t="s">
        <v>1697</v>
      </c>
      <c r="I405" s="17">
        <v>651740.15480772068</v>
      </c>
      <c r="J405" s="14" t="s">
        <v>1703</v>
      </c>
      <c r="K405" s="17">
        <v>325870.07740386034</v>
      </c>
      <c r="L405" s="14" t="s">
        <v>1697</v>
      </c>
      <c r="M405" s="17">
        <v>651740.15480772068</v>
      </c>
      <c r="N405" s="14" t="s">
        <v>1703</v>
      </c>
      <c r="O405" s="17">
        <v>325870.07740386034</v>
      </c>
      <c r="P405" s="17">
        <v>642874.71812423272</v>
      </c>
      <c r="Q405" s="17">
        <v>7278.9344041789536</v>
      </c>
      <c r="R405" s="17">
        <v>1586.5022793089406</v>
      </c>
      <c r="S405" s="18">
        <v>0</v>
      </c>
      <c r="T405" s="14" t="s">
        <v>110</v>
      </c>
      <c r="U405" s="14" t="s">
        <v>138</v>
      </c>
      <c r="V405" s="14" t="s">
        <v>1714</v>
      </c>
      <c r="W405" s="18">
        <v>4.9008472732884609</v>
      </c>
      <c r="X405" s="18">
        <v>1</v>
      </c>
      <c r="Y405" s="14" t="s">
        <v>138</v>
      </c>
      <c r="Z405" s="14" t="s">
        <v>138</v>
      </c>
      <c r="AA405" s="18" t="s">
        <v>138</v>
      </c>
      <c r="AB405" s="18" t="s">
        <v>138</v>
      </c>
      <c r="AC405" s="14" t="s">
        <v>138</v>
      </c>
      <c r="AD405" s="525">
        <v>4900.8472732884611</v>
      </c>
      <c r="AE405" s="526">
        <v>86.51</v>
      </c>
      <c r="AF405" s="525">
        <v>687245.81313324091</v>
      </c>
      <c r="AG405" s="526">
        <v>80.933019999999999</v>
      </c>
      <c r="AH405" s="527">
        <v>162.08000000000001</v>
      </c>
      <c r="AI405" s="525">
        <v>8865.4366834878947</v>
      </c>
      <c r="AJ405" s="525">
        <v>1586.5022793089406</v>
      </c>
      <c r="AK405" s="525">
        <v>7278.9344041789536</v>
      </c>
      <c r="AL405" s="528">
        <v>54362</v>
      </c>
      <c r="AM405" s="525">
        <v>651740.15480772057</v>
      </c>
      <c r="AN405" s="525">
        <v>0</v>
      </c>
      <c r="AO405" s="529" t="s">
        <v>138</v>
      </c>
      <c r="AP405" s="530">
        <v>0</v>
      </c>
      <c r="AQ405" s="529" t="s">
        <v>1728</v>
      </c>
      <c r="AR405" s="529" t="s">
        <v>138</v>
      </c>
      <c r="AS405" s="529" t="s">
        <v>1732</v>
      </c>
    </row>
    <row r="406" spans="1:45" x14ac:dyDescent="0.15">
      <c r="A406" s="14" t="s">
        <v>114</v>
      </c>
      <c r="B406" s="14" t="s">
        <v>122</v>
      </c>
      <c r="C406" s="14" t="s">
        <v>17</v>
      </c>
      <c r="D406" s="14" t="s">
        <v>363</v>
      </c>
      <c r="E406" s="14" t="s">
        <v>1112</v>
      </c>
      <c r="F406" s="14" t="s">
        <v>1650</v>
      </c>
      <c r="G406" s="14" t="s">
        <v>138</v>
      </c>
      <c r="H406" s="14" t="s">
        <v>1697</v>
      </c>
      <c r="I406" s="17">
        <v>651743.78143470292</v>
      </c>
      <c r="J406" s="14" t="s">
        <v>1703</v>
      </c>
      <c r="K406" s="17">
        <v>325871.89071735146</v>
      </c>
      <c r="L406" s="14" t="s">
        <v>1697</v>
      </c>
      <c r="M406" s="17">
        <v>651743.78143470292</v>
      </c>
      <c r="N406" s="14" t="s">
        <v>1703</v>
      </c>
      <c r="O406" s="17">
        <v>325871.89071735146</v>
      </c>
      <c r="P406" s="17">
        <v>642874.71812423272</v>
      </c>
      <c r="Q406" s="17">
        <v>3522.0429014214856</v>
      </c>
      <c r="R406" s="17">
        <v>5347.0204090486423</v>
      </c>
      <c r="S406" s="18">
        <v>0</v>
      </c>
      <c r="T406" s="14" t="s">
        <v>110</v>
      </c>
      <c r="U406" s="14" t="s">
        <v>138</v>
      </c>
      <c r="V406" s="14" t="s">
        <v>1714</v>
      </c>
      <c r="W406" s="18">
        <v>4.9008472732884609</v>
      </c>
      <c r="X406" s="18">
        <v>1</v>
      </c>
      <c r="Y406" s="14" t="s">
        <v>138</v>
      </c>
      <c r="Z406" s="14" t="s">
        <v>138</v>
      </c>
      <c r="AA406" s="18" t="s">
        <v>138</v>
      </c>
      <c r="AB406" s="18" t="s">
        <v>138</v>
      </c>
      <c r="AC406" s="14" t="s">
        <v>138</v>
      </c>
      <c r="AD406" s="525">
        <v>4900.8472732884611</v>
      </c>
      <c r="AE406" s="526">
        <v>84.85</v>
      </c>
      <c r="AF406" s="525">
        <v>673996.37252990552</v>
      </c>
      <c r="AG406" s="526">
        <v>80.933019999999999</v>
      </c>
      <c r="AH406" s="527">
        <v>162.08000000000001</v>
      </c>
      <c r="AI406" s="525">
        <v>8869.0633104701283</v>
      </c>
      <c r="AJ406" s="525">
        <v>5347.0204090486423</v>
      </c>
      <c r="AK406" s="525">
        <v>3522.0429014214856</v>
      </c>
      <c r="AL406" s="528">
        <v>54362</v>
      </c>
      <c r="AM406" s="525">
        <v>651743.7814347028</v>
      </c>
      <c r="AN406" s="525">
        <v>0</v>
      </c>
      <c r="AO406" s="529" t="s">
        <v>138</v>
      </c>
      <c r="AP406" s="530">
        <v>0</v>
      </c>
      <c r="AQ406" s="529" t="s">
        <v>1728</v>
      </c>
      <c r="AR406" s="529" t="s">
        <v>138</v>
      </c>
      <c r="AS406" s="529" t="s">
        <v>1732</v>
      </c>
    </row>
    <row r="407" spans="1:45" x14ac:dyDescent="0.15">
      <c r="A407" s="14" t="s">
        <v>114</v>
      </c>
      <c r="B407" s="14" t="s">
        <v>122</v>
      </c>
      <c r="C407" s="14" t="s">
        <v>17</v>
      </c>
      <c r="D407" s="14" t="s">
        <v>364</v>
      </c>
      <c r="E407" s="14" t="s">
        <v>1113</v>
      </c>
      <c r="F407" s="14" t="s">
        <v>1650</v>
      </c>
      <c r="G407" s="14" t="s">
        <v>138</v>
      </c>
      <c r="H407" s="14" t="s">
        <v>1697</v>
      </c>
      <c r="I407" s="17">
        <v>70869486.915087089</v>
      </c>
      <c r="J407" s="14" t="s">
        <v>1703</v>
      </c>
      <c r="K407" s="17">
        <v>35434743.457543544</v>
      </c>
      <c r="L407" s="14" t="s">
        <v>1697</v>
      </c>
      <c r="M407" s="17">
        <v>70869486.915087089</v>
      </c>
      <c r="N407" s="14" t="s">
        <v>1703</v>
      </c>
      <c r="O407" s="17">
        <v>35434743.457543544</v>
      </c>
      <c r="P407" s="17">
        <v>69693054.846955612</v>
      </c>
      <c r="Q407" s="17">
        <v>1176432.068131475</v>
      </c>
      <c r="R407" s="17">
        <v>0</v>
      </c>
      <c r="S407" s="18">
        <v>0</v>
      </c>
      <c r="T407" s="14" t="s">
        <v>110</v>
      </c>
      <c r="U407" s="14" t="s">
        <v>138</v>
      </c>
      <c r="V407" s="14" t="s">
        <v>1714</v>
      </c>
      <c r="W407" s="18">
        <v>4.9008472732884609</v>
      </c>
      <c r="X407" s="18">
        <v>1</v>
      </c>
      <c r="Y407" s="14" t="s">
        <v>138</v>
      </c>
      <c r="Z407" s="14" t="s">
        <v>138</v>
      </c>
      <c r="AA407" s="18" t="s">
        <v>138</v>
      </c>
      <c r="AB407" s="18" t="s">
        <v>138</v>
      </c>
      <c r="AC407" s="14" t="s">
        <v>138</v>
      </c>
      <c r="AD407" s="525">
        <v>438625.83095931727</v>
      </c>
      <c r="AE407" s="526">
        <v>104.04</v>
      </c>
      <c r="AF407" s="525">
        <v>73965114.299505234</v>
      </c>
      <c r="AG407" s="526">
        <v>98.031549999999996</v>
      </c>
      <c r="AH407" s="527">
        <v>162.08000000000001</v>
      </c>
      <c r="AI407" s="525">
        <v>1176432.068131475</v>
      </c>
      <c r="AJ407" s="525">
        <v>0</v>
      </c>
      <c r="AK407" s="525">
        <v>1176432.068131475</v>
      </c>
      <c r="AL407" s="528">
        <v>56553</v>
      </c>
      <c r="AM407" s="525">
        <v>70869486.915087089</v>
      </c>
      <c r="AN407" s="525">
        <v>0</v>
      </c>
      <c r="AO407" s="529" t="s">
        <v>138</v>
      </c>
      <c r="AP407" s="530">
        <v>0</v>
      </c>
      <c r="AQ407" s="529" t="s">
        <v>1728</v>
      </c>
      <c r="AR407" s="529" t="s">
        <v>138</v>
      </c>
      <c r="AS407" s="529" t="s">
        <v>1732</v>
      </c>
    </row>
    <row r="408" spans="1:45" x14ac:dyDescent="0.15">
      <c r="A408" s="14" t="s">
        <v>114</v>
      </c>
      <c r="B408" s="14" t="s">
        <v>122</v>
      </c>
      <c r="C408" s="14" t="s">
        <v>17</v>
      </c>
      <c r="D408" s="14" t="s">
        <v>364</v>
      </c>
      <c r="E408" s="14" t="s">
        <v>1113</v>
      </c>
      <c r="F408" s="14" t="s">
        <v>1650</v>
      </c>
      <c r="G408" s="14" t="s">
        <v>138</v>
      </c>
      <c r="H408" s="14" t="s">
        <v>1697</v>
      </c>
      <c r="I408" s="17">
        <v>24546967.000843525</v>
      </c>
      <c r="J408" s="14" t="s">
        <v>1703</v>
      </c>
      <c r="K408" s="17">
        <v>12273483.500421762</v>
      </c>
      <c r="L408" s="14" t="s">
        <v>1697</v>
      </c>
      <c r="M408" s="17">
        <v>24546967.000843525</v>
      </c>
      <c r="N408" s="14" t="s">
        <v>1703</v>
      </c>
      <c r="O408" s="17">
        <v>12273483.500421762</v>
      </c>
      <c r="P408" s="17">
        <v>24139493.846653122</v>
      </c>
      <c r="Q408" s="17">
        <v>391281.88199433236</v>
      </c>
      <c r="R408" s="17">
        <v>16191.272196072219</v>
      </c>
      <c r="S408" s="18">
        <v>0</v>
      </c>
      <c r="T408" s="14" t="s">
        <v>110</v>
      </c>
      <c r="U408" s="14" t="s">
        <v>138</v>
      </c>
      <c r="V408" s="14" t="s">
        <v>1714</v>
      </c>
      <c r="W408" s="18">
        <v>4.9008472732884609</v>
      </c>
      <c r="X408" s="18">
        <v>1</v>
      </c>
      <c r="Y408" s="14" t="s">
        <v>138</v>
      </c>
      <c r="Z408" s="14" t="s">
        <v>138</v>
      </c>
      <c r="AA408" s="18" t="s">
        <v>138</v>
      </c>
      <c r="AB408" s="18" t="s">
        <v>138</v>
      </c>
      <c r="AC408" s="14" t="s">
        <v>138</v>
      </c>
      <c r="AD408" s="525">
        <v>151926.26547194229</v>
      </c>
      <c r="AE408" s="526">
        <v>104.73</v>
      </c>
      <c r="AF408" s="525">
        <v>25788934.178882871</v>
      </c>
      <c r="AG408" s="526">
        <v>98.031549999999996</v>
      </c>
      <c r="AH408" s="527">
        <v>162.08000000000001</v>
      </c>
      <c r="AI408" s="525">
        <v>407473.15419040457</v>
      </c>
      <c r="AJ408" s="525">
        <v>16191.272196072219</v>
      </c>
      <c r="AK408" s="525">
        <v>391281.88199433236</v>
      </c>
      <c r="AL408" s="528">
        <v>56553</v>
      </c>
      <c r="AM408" s="525">
        <v>24546967.000843529</v>
      </c>
      <c r="AN408" s="525">
        <v>0</v>
      </c>
      <c r="AO408" s="529" t="s">
        <v>138</v>
      </c>
      <c r="AP408" s="530">
        <v>0</v>
      </c>
      <c r="AQ408" s="529" t="s">
        <v>1728</v>
      </c>
      <c r="AR408" s="529" t="s">
        <v>138</v>
      </c>
      <c r="AS408" s="529" t="s">
        <v>1732</v>
      </c>
    </row>
    <row r="409" spans="1:45" x14ac:dyDescent="0.15">
      <c r="A409" s="14" t="s">
        <v>114</v>
      </c>
      <c r="B409" s="14" t="s">
        <v>122</v>
      </c>
      <c r="C409" s="14" t="s">
        <v>17</v>
      </c>
      <c r="D409" s="14" t="s">
        <v>364</v>
      </c>
      <c r="E409" s="14" t="s">
        <v>1113</v>
      </c>
      <c r="F409" s="14" t="s">
        <v>1650</v>
      </c>
      <c r="G409" s="14" t="s">
        <v>138</v>
      </c>
      <c r="H409" s="14" t="s">
        <v>1697</v>
      </c>
      <c r="I409" s="17">
        <v>4355106.5149767688</v>
      </c>
      <c r="J409" s="14" t="s">
        <v>1703</v>
      </c>
      <c r="K409" s="17">
        <v>2177553.2574883844</v>
      </c>
      <c r="L409" s="14" t="s">
        <v>1697</v>
      </c>
      <c r="M409" s="17">
        <v>4355106.5149767688</v>
      </c>
      <c r="N409" s="14" t="s">
        <v>1703</v>
      </c>
      <c r="O409" s="17">
        <v>2177553.2574883844</v>
      </c>
      <c r="P409" s="17">
        <v>4282813.3817213997</v>
      </c>
      <c r="Q409" s="17">
        <v>25852.067383542097</v>
      </c>
      <c r="R409" s="17">
        <v>46441.065871826984</v>
      </c>
      <c r="S409" s="18">
        <v>0</v>
      </c>
      <c r="T409" s="14" t="s">
        <v>110</v>
      </c>
      <c r="U409" s="14" t="s">
        <v>138</v>
      </c>
      <c r="V409" s="14" t="s">
        <v>1714</v>
      </c>
      <c r="W409" s="18">
        <v>4.9008472732884609</v>
      </c>
      <c r="X409" s="18">
        <v>1</v>
      </c>
      <c r="Y409" s="14" t="s">
        <v>138</v>
      </c>
      <c r="Z409" s="14" t="s">
        <v>138</v>
      </c>
      <c r="AA409" s="18" t="s">
        <v>138</v>
      </c>
      <c r="AB409" s="18" t="s">
        <v>138</v>
      </c>
      <c r="AC409" s="14" t="s">
        <v>138</v>
      </c>
      <c r="AD409" s="525">
        <v>26954.660003086537</v>
      </c>
      <c r="AE409" s="526">
        <v>104.04</v>
      </c>
      <c r="AF409" s="525">
        <v>4545529.7199159563</v>
      </c>
      <c r="AG409" s="526">
        <v>98.031549999999996</v>
      </c>
      <c r="AH409" s="527">
        <v>162.08000000000001</v>
      </c>
      <c r="AI409" s="525">
        <v>72293.133255369088</v>
      </c>
      <c r="AJ409" s="525">
        <v>46441.065871826984</v>
      </c>
      <c r="AK409" s="525">
        <v>25852.067383542097</v>
      </c>
      <c r="AL409" s="528">
        <v>56553</v>
      </c>
      <c r="AM409" s="525">
        <v>4355106.5149767688</v>
      </c>
      <c r="AN409" s="525">
        <v>0</v>
      </c>
      <c r="AO409" s="529" t="s">
        <v>138</v>
      </c>
      <c r="AP409" s="530">
        <v>0</v>
      </c>
      <c r="AQ409" s="529" t="s">
        <v>1728</v>
      </c>
      <c r="AR409" s="529" t="s">
        <v>138</v>
      </c>
      <c r="AS409" s="529" t="s">
        <v>1732</v>
      </c>
    </row>
    <row r="410" spans="1:45" x14ac:dyDescent="0.15">
      <c r="A410" s="14" t="s">
        <v>114</v>
      </c>
      <c r="B410" s="14" t="s">
        <v>122</v>
      </c>
      <c r="C410" s="14" t="s">
        <v>17</v>
      </c>
      <c r="D410" s="14" t="s">
        <v>364</v>
      </c>
      <c r="E410" s="14" t="s">
        <v>1113</v>
      </c>
      <c r="F410" s="14" t="s">
        <v>1650</v>
      </c>
      <c r="G410" s="14" t="s">
        <v>138</v>
      </c>
      <c r="H410" s="14" t="s">
        <v>1697</v>
      </c>
      <c r="I410" s="17">
        <v>1583672.7751357076</v>
      </c>
      <c r="J410" s="14" t="s">
        <v>1703</v>
      </c>
      <c r="K410" s="17">
        <v>791836.38756785379</v>
      </c>
      <c r="L410" s="14" t="s">
        <v>1697</v>
      </c>
      <c r="M410" s="17">
        <v>1583672.7751357076</v>
      </c>
      <c r="N410" s="14" t="s">
        <v>1703</v>
      </c>
      <c r="O410" s="17">
        <v>791836.38756785379</v>
      </c>
      <c r="P410" s="17">
        <v>1557386.688717643</v>
      </c>
      <c r="Q410" s="17">
        <v>8179.7591414821063</v>
      </c>
      <c r="R410" s="17">
        <v>18106.327276582419</v>
      </c>
      <c r="S410" s="18">
        <v>0</v>
      </c>
      <c r="T410" s="14" t="s">
        <v>110</v>
      </c>
      <c r="U410" s="14" t="s">
        <v>138</v>
      </c>
      <c r="V410" s="14" t="s">
        <v>1714</v>
      </c>
      <c r="W410" s="18">
        <v>4.9008472732884609</v>
      </c>
      <c r="X410" s="18">
        <v>1</v>
      </c>
      <c r="Y410" s="14" t="s">
        <v>138</v>
      </c>
      <c r="Z410" s="14" t="s">
        <v>138</v>
      </c>
      <c r="AA410" s="18" t="s">
        <v>138</v>
      </c>
      <c r="AB410" s="18" t="s">
        <v>138</v>
      </c>
      <c r="AC410" s="14" t="s">
        <v>138</v>
      </c>
      <c r="AD410" s="525">
        <v>9801.6945465769222</v>
      </c>
      <c r="AE410" s="526">
        <v>105.68</v>
      </c>
      <c r="AF410" s="525">
        <v>1679021.5523204803</v>
      </c>
      <c r="AG410" s="526">
        <v>98.031549999999996</v>
      </c>
      <c r="AH410" s="527">
        <v>162.08000000000001</v>
      </c>
      <c r="AI410" s="525">
        <v>26286.086418064526</v>
      </c>
      <c r="AJ410" s="525">
        <v>18106.327276582419</v>
      </c>
      <c r="AK410" s="525">
        <v>8179.7591414821063</v>
      </c>
      <c r="AL410" s="528">
        <v>56553</v>
      </c>
      <c r="AM410" s="525">
        <v>1583672.7751357076</v>
      </c>
      <c r="AN410" s="525">
        <v>0</v>
      </c>
      <c r="AO410" s="529" t="s">
        <v>138</v>
      </c>
      <c r="AP410" s="530">
        <v>0</v>
      </c>
      <c r="AQ410" s="529" t="s">
        <v>1728</v>
      </c>
      <c r="AR410" s="529" t="s">
        <v>138</v>
      </c>
      <c r="AS410" s="529" t="s">
        <v>1732</v>
      </c>
    </row>
    <row r="411" spans="1:45" x14ac:dyDescent="0.15">
      <c r="A411" s="14" t="s">
        <v>114</v>
      </c>
      <c r="B411" s="14" t="s">
        <v>122</v>
      </c>
      <c r="C411" s="14" t="s">
        <v>17</v>
      </c>
      <c r="D411" s="14" t="s">
        <v>364</v>
      </c>
      <c r="E411" s="14" t="s">
        <v>1113</v>
      </c>
      <c r="F411" s="14" t="s">
        <v>1650</v>
      </c>
      <c r="G411" s="14" t="s">
        <v>138</v>
      </c>
      <c r="H411" s="14" t="s">
        <v>1697</v>
      </c>
      <c r="I411" s="17">
        <v>3167350.2550847973</v>
      </c>
      <c r="J411" s="14" t="s">
        <v>1703</v>
      </c>
      <c r="K411" s="17">
        <v>1583675.1275423986</v>
      </c>
      <c r="L411" s="14" t="s">
        <v>1697</v>
      </c>
      <c r="M411" s="17">
        <v>3167350.2550847973</v>
      </c>
      <c r="N411" s="14" t="s">
        <v>1703</v>
      </c>
      <c r="O411" s="17">
        <v>1583675.1275423986</v>
      </c>
      <c r="P411" s="17">
        <v>3114773.3774352861</v>
      </c>
      <c r="Q411" s="17">
        <v>9052.0119391819862</v>
      </c>
      <c r="R411" s="17">
        <v>43524.865710329417</v>
      </c>
      <c r="S411" s="18">
        <v>0</v>
      </c>
      <c r="T411" s="14" t="s">
        <v>110</v>
      </c>
      <c r="U411" s="14" t="s">
        <v>138</v>
      </c>
      <c r="V411" s="14" t="s">
        <v>1714</v>
      </c>
      <c r="W411" s="18">
        <v>4.9008472732884609</v>
      </c>
      <c r="X411" s="18">
        <v>1</v>
      </c>
      <c r="Y411" s="14" t="s">
        <v>138</v>
      </c>
      <c r="Z411" s="14" t="s">
        <v>138</v>
      </c>
      <c r="AA411" s="18" t="s">
        <v>138</v>
      </c>
      <c r="AB411" s="18" t="s">
        <v>138</v>
      </c>
      <c r="AC411" s="14" t="s">
        <v>138</v>
      </c>
      <c r="AD411" s="525">
        <v>19603.389093153844</v>
      </c>
      <c r="AE411" s="526">
        <v>104.05</v>
      </c>
      <c r="AF411" s="525">
        <v>3305998.6060307464</v>
      </c>
      <c r="AG411" s="526">
        <v>98.031549999999996</v>
      </c>
      <c r="AH411" s="527">
        <v>162.08000000000001</v>
      </c>
      <c r="AI411" s="525">
        <v>52576.877649511407</v>
      </c>
      <c r="AJ411" s="525">
        <v>43524.865710329417</v>
      </c>
      <c r="AK411" s="525">
        <v>9052.0119391819862</v>
      </c>
      <c r="AL411" s="528">
        <v>56553</v>
      </c>
      <c r="AM411" s="525">
        <v>3167350.2550847973</v>
      </c>
      <c r="AN411" s="525">
        <v>0</v>
      </c>
      <c r="AO411" s="529" t="s">
        <v>138</v>
      </c>
      <c r="AP411" s="530">
        <v>0</v>
      </c>
      <c r="AQ411" s="529" t="s">
        <v>1728</v>
      </c>
      <c r="AR411" s="529" t="s">
        <v>138</v>
      </c>
      <c r="AS411" s="529" t="s">
        <v>1732</v>
      </c>
    </row>
    <row r="412" spans="1:45" x14ac:dyDescent="0.15">
      <c r="A412" s="14" t="s">
        <v>114</v>
      </c>
      <c r="B412" s="14" t="s">
        <v>122</v>
      </c>
      <c r="C412" s="14" t="s">
        <v>17</v>
      </c>
      <c r="D412" s="14" t="s">
        <v>365</v>
      </c>
      <c r="E412" s="14" t="s">
        <v>1114</v>
      </c>
      <c r="F412" s="14" t="s">
        <v>1650</v>
      </c>
      <c r="G412" s="14" t="s">
        <v>138</v>
      </c>
      <c r="H412" s="14" t="s">
        <v>1697</v>
      </c>
      <c r="I412" s="17">
        <v>52064121.847738691</v>
      </c>
      <c r="J412" s="14" t="s">
        <v>1703</v>
      </c>
      <c r="K412" s="17">
        <v>26032060.923869345</v>
      </c>
      <c r="L412" s="14" t="s">
        <v>1697</v>
      </c>
      <c r="M412" s="17">
        <v>52064121.847738691</v>
      </c>
      <c r="N412" s="14" t="s">
        <v>1703</v>
      </c>
      <c r="O412" s="17">
        <v>26032060.923869345</v>
      </c>
      <c r="P412" s="17">
        <v>50708473.34212786</v>
      </c>
      <c r="Q412" s="17">
        <v>1355648.5056108332</v>
      </c>
      <c r="R412" s="17">
        <v>0</v>
      </c>
      <c r="S412" s="18">
        <v>0</v>
      </c>
      <c r="T412" s="14" t="s">
        <v>110</v>
      </c>
      <c r="U412" s="14" t="s">
        <v>138</v>
      </c>
      <c r="V412" s="14" t="s">
        <v>1714</v>
      </c>
      <c r="W412" s="18">
        <v>4.9008472732884609</v>
      </c>
      <c r="X412" s="18">
        <v>1</v>
      </c>
      <c r="Y412" s="14" t="s">
        <v>138</v>
      </c>
      <c r="Z412" s="14" t="s">
        <v>138</v>
      </c>
      <c r="AA412" s="18" t="s">
        <v>138</v>
      </c>
      <c r="AB412" s="18" t="s">
        <v>138</v>
      </c>
      <c r="AC412" s="14" t="s">
        <v>138</v>
      </c>
      <c r="AD412" s="525">
        <v>362662.69822334615</v>
      </c>
      <c r="AE412" s="526">
        <v>90.73</v>
      </c>
      <c r="AF412" s="525">
        <v>53331429.787765555</v>
      </c>
      <c r="AG412" s="526">
        <v>86.267700000000005</v>
      </c>
      <c r="AH412" s="527">
        <v>162.08000000000001</v>
      </c>
      <c r="AI412" s="525">
        <v>1355648.5056108332</v>
      </c>
      <c r="AJ412" s="525">
        <v>0</v>
      </c>
      <c r="AK412" s="525">
        <v>1355648.5056108332</v>
      </c>
      <c r="AL412" s="528">
        <v>60843</v>
      </c>
      <c r="AM412" s="525">
        <v>52064121.847738691</v>
      </c>
      <c r="AN412" s="525">
        <v>0</v>
      </c>
      <c r="AO412" s="529" t="s">
        <v>138</v>
      </c>
      <c r="AP412" s="530">
        <v>0</v>
      </c>
      <c r="AQ412" s="529" t="s">
        <v>1728</v>
      </c>
      <c r="AR412" s="529" t="s">
        <v>138</v>
      </c>
      <c r="AS412" s="529" t="s">
        <v>1732</v>
      </c>
    </row>
    <row r="413" spans="1:45" x14ac:dyDescent="0.15">
      <c r="A413" s="14" t="s">
        <v>114</v>
      </c>
      <c r="B413" s="14" t="s">
        <v>122</v>
      </c>
      <c r="C413" s="14" t="s">
        <v>17</v>
      </c>
      <c r="D413" s="14" t="s">
        <v>365</v>
      </c>
      <c r="E413" s="14" t="s">
        <v>1114</v>
      </c>
      <c r="F413" s="14" t="s">
        <v>1650</v>
      </c>
      <c r="G413" s="14" t="s">
        <v>138</v>
      </c>
      <c r="H413" s="14" t="s">
        <v>1697</v>
      </c>
      <c r="I413" s="17">
        <v>3517846.0118505321</v>
      </c>
      <c r="J413" s="14" t="s">
        <v>1703</v>
      </c>
      <c r="K413" s="17">
        <v>1758923.0059252661</v>
      </c>
      <c r="L413" s="14" t="s">
        <v>1697</v>
      </c>
      <c r="M413" s="17">
        <v>3517846.0118505321</v>
      </c>
      <c r="N413" s="14" t="s">
        <v>1703</v>
      </c>
      <c r="O413" s="17">
        <v>1758923.0059252661</v>
      </c>
      <c r="P413" s="17">
        <v>3426248.1961433161</v>
      </c>
      <c r="Q413" s="17">
        <v>44297.190232126944</v>
      </c>
      <c r="R413" s="17">
        <v>47300.625475089051</v>
      </c>
      <c r="S413" s="18">
        <v>0</v>
      </c>
      <c r="T413" s="14" t="s">
        <v>110</v>
      </c>
      <c r="U413" s="14" t="s">
        <v>138</v>
      </c>
      <c r="V413" s="14" t="s">
        <v>1714</v>
      </c>
      <c r="W413" s="18">
        <v>4.9008472732884609</v>
      </c>
      <c r="X413" s="18">
        <v>1</v>
      </c>
      <c r="Y413" s="14" t="s">
        <v>138</v>
      </c>
      <c r="Z413" s="14" t="s">
        <v>138</v>
      </c>
      <c r="AA413" s="18" t="s">
        <v>138</v>
      </c>
      <c r="AB413" s="18" t="s">
        <v>138</v>
      </c>
      <c r="AC413" s="14" t="s">
        <v>138</v>
      </c>
      <c r="AD413" s="525">
        <v>24504.236366442306</v>
      </c>
      <c r="AE413" s="526">
        <v>97.18</v>
      </c>
      <c r="AF413" s="525">
        <v>3859963.9172279984</v>
      </c>
      <c r="AG413" s="526">
        <v>86.267700000000005</v>
      </c>
      <c r="AH413" s="527">
        <v>162.08000000000001</v>
      </c>
      <c r="AI413" s="525">
        <v>91597.815707215996</v>
      </c>
      <c r="AJ413" s="525">
        <v>47300.625475089051</v>
      </c>
      <c r="AK413" s="525">
        <v>44297.190232126944</v>
      </c>
      <c r="AL413" s="528">
        <v>60843</v>
      </c>
      <c r="AM413" s="525">
        <v>3517846.0118505321</v>
      </c>
      <c r="AN413" s="525">
        <v>0</v>
      </c>
      <c r="AO413" s="529" t="s">
        <v>138</v>
      </c>
      <c r="AP413" s="530">
        <v>0</v>
      </c>
      <c r="AQ413" s="529" t="s">
        <v>1728</v>
      </c>
      <c r="AR413" s="529" t="s">
        <v>138</v>
      </c>
      <c r="AS413" s="529" t="s">
        <v>1732</v>
      </c>
    </row>
    <row r="414" spans="1:45" x14ac:dyDescent="0.15">
      <c r="A414" s="14" t="s">
        <v>114</v>
      </c>
      <c r="B414" s="14" t="s">
        <v>122</v>
      </c>
      <c r="C414" s="14" t="s">
        <v>17</v>
      </c>
      <c r="D414" s="14" t="s">
        <v>365</v>
      </c>
      <c r="E414" s="14" t="s">
        <v>1114</v>
      </c>
      <c r="F414" s="14" t="s">
        <v>1650</v>
      </c>
      <c r="G414" s="14" t="s">
        <v>138</v>
      </c>
      <c r="H414" s="14" t="s">
        <v>1697</v>
      </c>
      <c r="I414" s="17">
        <v>2814273.5161110582</v>
      </c>
      <c r="J414" s="14" t="s">
        <v>1703</v>
      </c>
      <c r="K414" s="17">
        <v>1407136.7580555291</v>
      </c>
      <c r="L414" s="14" t="s">
        <v>1697</v>
      </c>
      <c r="M414" s="17">
        <v>2814273.5161110582</v>
      </c>
      <c r="N414" s="14" t="s">
        <v>1703</v>
      </c>
      <c r="O414" s="17">
        <v>1407136.7580555291</v>
      </c>
      <c r="P414" s="17">
        <v>2740998.5471129585</v>
      </c>
      <c r="Q414" s="17">
        <v>16213.865102002079</v>
      </c>
      <c r="R414" s="17">
        <v>57061.103896097615</v>
      </c>
      <c r="S414" s="18">
        <v>0</v>
      </c>
      <c r="T414" s="14" t="s">
        <v>110</v>
      </c>
      <c r="U414" s="14" t="s">
        <v>138</v>
      </c>
      <c r="V414" s="14" t="s">
        <v>1714</v>
      </c>
      <c r="W414" s="18">
        <v>4.9008472732884609</v>
      </c>
      <c r="X414" s="18">
        <v>1</v>
      </c>
      <c r="Y414" s="14" t="s">
        <v>138</v>
      </c>
      <c r="Z414" s="14" t="s">
        <v>138</v>
      </c>
      <c r="AA414" s="18" t="s">
        <v>138</v>
      </c>
      <c r="AB414" s="18" t="s">
        <v>138</v>
      </c>
      <c r="AC414" s="14" t="s">
        <v>138</v>
      </c>
      <c r="AD414" s="525">
        <v>19603.389093153844</v>
      </c>
      <c r="AE414" s="526">
        <v>92.77</v>
      </c>
      <c r="AF414" s="525">
        <v>2947787.8864789284</v>
      </c>
      <c r="AG414" s="526">
        <v>86.267700000000005</v>
      </c>
      <c r="AH414" s="527">
        <v>162.08000000000001</v>
      </c>
      <c r="AI414" s="525">
        <v>73274.968998099692</v>
      </c>
      <c r="AJ414" s="525">
        <v>57061.103896097615</v>
      </c>
      <c r="AK414" s="525">
        <v>16213.865102002079</v>
      </c>
      <c r="AL414" s="528">
        <v>60843</v>
      </c>
      <c r="AM414" s="525">
        <v>2814273.5161110582</v>
      </c>
      <c r="AN414" s="525">
        <v>0</v>
      </c>
      <c r="AO414" s="529" t="s">
        <v>138</v>
      </c>
      <c r="AP414" s="530">
        <v>0</v>
      </c>
      <c r="AQ414" s="529" t="s">
        <v>1728</v>
      </c>
      <c r="AR414" s="529" t="s">
        <v>138</v>
      </c>
      <c r="AS414" s="529" t="s">
        <v>1732</v>
      </c>
    </row>
    <row r="415" spans="1:45" x14ac:dyDescent="0.15">
      <c r="A415" s="14" t="s">
        <v>114</v>
      </c>
      <c r="B415" s="14" t="s">
        <v>122</v>
      </c>
      <c r="C415" s="14" t="s">
        <v>17</v>
      </c>
      <c r="D415" s="14" t="s">
        <v>365</v>
      </c>
      <c r="E415" s="14" t="s">
        <v>1114</v>
      </c>
      <c r="F415" s="14" t="s">
        <v>1650</v>
      </c>
      <c r="G415" s="14" t="s">
        <v>138</v>
      </c>
      <c r="H415" s="14" t="s">
        <v>1697</v>
      </c>
      <c r="I415" s="17">
        <v>2110705.1860917662</v>
      </c>
      <c r="J415" s="14" t="s">
        <v>1703</v>
      </c>
      <c r="K415" s="17">
        <v>1055352.5930458831</v>
      </c>
      <c r="L415" s="14" t="s">
        <v>1697</v>
      </c>
      <c r="M415" s="17">
        <v>2110705.1860917662</v>
      </c>
      <c r="N415" s="14" t="s">
        <v>1703</v>
      </c>
      <c r="O415" s="17">
        <v>1055352.5930458831</v>
      </c>
      <c r="P415" s="17">
        <v>2055748.8980826007</v>
      </c>
      <c r="Q415" s="17">
        <v>11935.180390057589</v>
      </c>
      <c r="R415" s="17">
        <v>43021.107619108101</v>
      </c>
      <c r="S415" s="18">
        <v>0</v>
      </c>
      <c r="T415" s="14" t="s">
        <v>110</v>
      </c>
      <c r="U415" s="14" t="s">
        <v>138</v>
      </c>
      <c r="V415" s="14" t="s">
        <v>1714</v>
      </c>
      <c r="W415" s="18">
        <v>4.9008472732884609</v>
      </c>
      <c r="X415" s="18">
        <v>1</v>
      </c>
      <c r="Y415" s="14" t="s">
        <v>138</v>
      </c>
      <c r="Z415" s="14" t="s">
        <v>138</v>
      </c>
      <c r="AA415" s="18" t="s">
        <v>138</v>
      </c>
      <c r="AB415" s="18" t="s">
        <v>138</v>
      </c>
      <c r="AC415" s="14" t="s">
        <v>138</v>
      </c>
      <c r="AD415" s="525">
        <v>14702.541819865384</v>
      </c>
      <c r="AE415" s="526">
        <v>92.68</v>
      </c>
      <c r="AF415" s="525">
        <v>2208720.0241932082</v>
      </c>
      <c r="AG415" s="526">
        <v>86.267700000000005</v>
      </c>
      <c r="AH415" s="527">
        <v>162.08000000000001</v>
      </c>
      <c r="AI415" s="525">
        <v>54956.288009165684</v>
      </c>
      <c r="AJ415" s="525">
        <v>43021.107619108101</v>
      </c>
      <c r="AK415" s="525">
        <v>11935.180390057589</v>
      </c>
      <c r="AL415" s="528">
        <v>60843</v>
      </c>
      <c r="AM415" s="525">
        <v>2110705.1860917662</v>
      </c>
      <c r="AN415" s="525">
        <v>0</v>
      </c>
      <c r="AO415" s="529" t="s">
        <v>138</v>
      </c>
      <c r="AP415" s="530">
        <v>0</v>
      </c>
      <c r="AQ415" s="529" t="s">
        <v>1728</v>
      </c>
      <c r="AR415" s="529" t="s">
        <v>138</v>
      </c>
      <c r="AS415" s="529" t="s">
        <v>1732</v>
      </c>
    </row>
    <row r="416" spans="1:45" x14ac:dyDescent="0.15">
      <c r="A416" s="14" t="s">
        <v>114</v>
      </c>
      <c r="B416" s="14" t="s">
        <v>123</v>
      </c>
      <c r="C416" s="14" t="s">
        <v>17</v>
      </c>
      <c r="D416" s="14" t="s">
        <v>366</v>
      </c>
      <c r="E416" s="14" t="s">
        <v>1115</v>
      </c>
      <c r="F416" s="14" t="s">
        <v>1652</v>
      </c>
      <c r="G416" s="14" t="s">
        <v>138</v>
      </c>
      <c r="H416" s="14" t="s">
        <v>1697</v>
      </c>
      <c r="I416" s="17">
        <v>27647299.100627087</v>
      </c>
      <c r="J416" s="14" t="s">
        <v>2</v>
      </c>
      <c r="K416" s="17">
        <v>0</v>
      </c>
      <c r="L416" s="14" t="s">
        <v>1697</v>
      </c>
      <c r="M416" s="17">
        <v>27647299.100627087</v>
      </c>
      <c r="N416" s="14" t="s">
        <v>2</v>
      </c>
      <c r="O416" s="17">
        <v>0</v>
      </c>
      <c r="P416" s="17">
        <v>27567993.590050731</v>
      </c>
      <c r="Q416" s="17">
        <v>79305.510576353874</v>
      </c>
      <c r="R416" s="17">
        <v>0</v>
      </c>
      <c r="S416" s="18">
        <v>0</v>
      </c>
      <c r="T416" s="14" t="s">
        <v>110</v>
      </c>
      <c r="U416" s="14" t="s">
        <v>138</v>
      </c>
      <c r="V416" s="14" t="s">
        <v>1714</v>
      </c>
      <c r="W416" s="18">
        <v>4.9008472732884609</v>
      </c>
      <c r="X416" s="18">
        <v>1</v>
      </c>
      <c r="Y416" s="14" t="s">
        <v>138</v>
      </c>
      <c r="Z416" s="14" t="s">
        <v>138</v>
      </c>
      <c r="AA416" s="18" t="s">
        <v>138</v>
      </c>
      <c r="AB416" s="18" t="s">
        <v>138</v>
      </c>
      <c r="AC416" s="14" t="s">
        <v>138</v>
      </c>
      <c r="AD416" s="525">
        <v>181331.34911167307</v>
      </c>
      <c r="AE416" s="526">
        <v>91.92</v>
      </c>
      <c r="AF416" s="525">
        <v>27016919.680727776</v>
      </c>
      <c r="AG416" s="526">
        <v>93.8</v>
      </c>
      <c r="AH416" s="527">
        <v>162.08000000000001</v>
      </c>
      <c r="AI416" s="525">
        <v>79305.510576353874</v>
      </c>
      <c r="AJ416" s="525">
        <v>0</v>
      </c>
      <c r="AK416" s="525">
        <v>79305.510576353874</v>
      </c>
      <c r="AL416" s="528">
        <v>47011</v>
      </c>
      <c r="AM416" s="525">
        <v>27647299.100627083</v>
      </c>
      <c r="AN416" s="525">
        <v>0</v>
      </c>
      <c r="AO416" s="529" t="s">
        <v>138</v>
      </c>
      <c r="AP416" s="530">
        <v>0</v>
      </c>
      <c r="AQ416" s="529" t="s">
        <v>1728</v>
      </c>
      <c r="AR416" s="529" t="s">
        <v>138</v>
      </c>
      <c r="AS416" s="529" t="s">
        <v>1731</v>
      </c>
    </row>
    <row r="417" spans="1:45" x14ac:dyDescent="0.15">
      <c r="A417" s="14" t="s">
        <v>114</v>
      </c>
      <c r="B417" s="14" t="s">
        <v>123</v>
      </c>
      <c r="C417" s="14" t="s">
        <v>17</v>
      </c>
      <c r="D417" s="14" t="s">
        <v>367</v>
      </c>
      <c r="E417" s="14" t="s">
        <v>1116</v>
      </c>
      <c r="F417" s="14" t="s">
        <v>1652</v>
      </c>
      <c r="G417" s="14" t="s">
        <v>138</v>
      </c>
      <c r="H417" s="14" t="s">
        <v>1697</v>
      </c>
      <c r="I417" s="17">
        <v>13270332.131125819</v>
      </c>
      <c r="J417" s="14" t="s">
        <v>2</v>
      </c>
      <c r="K417" s="17">
        <v>0</v>
      </c>
      <c r="L417" s="14" t="s">
        <v>1697</v>
      </c>
      <c r="M417" s="17">
        <v>13270332.131125819</v>
      </c>
      <c r="N417" s="14" t="s">
        <v>2</v>
      </c>
      <c r="O417" s="17">
        <v>0</v>
      </c>
      <c r="P417" s="17">
        <v>12919972.372871919</v>
      </c>
      <c r="Q417" s="17">
        <v>266269.69751005375</v>
      </c>
      <c r="R417" s="17">
        <v>84090.060743847207</v>
      </c>
      <c r="S417" s="18">
        <v>0</v>
      </c>
      <c r="T417" s="14" t="s">
        <v>110</v>
      </c>
      <c r="U417" s="14" t="s">
        <v>138</v>
      </c>
      <c r="V417" s="14" t="s">
        <v>1714</v>
      </c>
      <c r="W417" s="18">
        <v>4.9008472732884609</v>
      </c>
      <c r="X417" s="18">
        <v>1</v>
      </c>
      <c r="Y417" s="14" t="s">
        <v>138</v>
      </c>
      <c r="Z417" s="14" t="s">
        <v>138</v>
      </c>
      <c r="AA417" s="18" t="s">
        <v>138</v>
      </c>
      <c r="AB417" s="18" t="s">
        <v>138</v>
      </c>
      <c r="AC417" s="14" t="s">
        <v>138</v>
      </c>
      <c r="AD417" s="525">
        <v>78413.556372615378</v>
      </c>
      <c r="AE417" s="526">
        <v>99.75</v>
      </c>
      <c r="AF417" s="525">
        <v>12677623.122801114</v>
      </c>
      <c r="AG417" s="526">
        <v>101.65787</v>
      </c>
      <c r="AH417" s="527">
        <v>162.08000000000001</v>
      </c>
      <c r="AI417" s="525">
        <v>350359.75825390097</v>
      </c>
      <c r="AJ417" s="525">
        <v>84090.060743847207</v>
      </c>
      <c r="AK417" s="525">
        <v>266269.69751005375</v>
      </c>
      <c r="AL417" s="528">
        <v>47223</v>
      </c>
      <c r="AM417" s="525">
        <v>13270332.131125819</v>
      </c>
      <c r="AN417" s="525">
        <v>0</v>
      </c>
      <c r="AO417" s="529" t="s">
        <v>138</v>
      </c>
      <c r="AP417" s="530">
        <v>0</v>
      </c>
      <c r="AQ417" s="529" t="s">
        <v>1728</v>
      </c>
      <c r="AR417" s="529" t="s">
        <v>138</v>
      </c>
      <c r="AS417" s="529" t="s">
        <v>1731</v>
      </c>
    </row>
    <row r="418" spans="1:45" x14ac:dyDescent="0.15">
      <c r="A418" s="14" t="s">
        <v>114</v>
      </c>
      <c r="B418" s="14" t="s">
        <v>123</v>
      </c>
      <c r="C418" s="14" t="s">
        <v>17</v>
      </c>
      <c r="D418" s="14" t="s">
        <v>367</v>
      </c>
      <c r="E418" s="14" t="s">
        <v>1116</v>
      </c>
      <c r="F418" s="14" t="s">
        <v>1652</v>
      </c>
      <c r="G418" s="14" t="s">
        <v>138</v>
      </c>
      <c r="H418" s="14" t="s">
        <v>1697</v>
      </c>
      <c r="I418" s="17">
        <v>414688.62262239447</v>
      </c>
      <c r="J418" s="14" t="s">
        <v>2</v>
      </c>
      <c r="K418" s="17">
        <v>0</v>
      </c>
      <c r="L418" s="14" t="s">
        <v>1697</v>
      </c>
      <c r="M418" s="17">
        <v>414688.62262239447</v>
      </c>
      <c r="N418" s="14" t="s">
        <v>2</v>
      </c>
      <c r="O418" s="17">
        <v>0</v>
      </c>
      <c r="P418" s="17">
        <v>403749.09836437815</v>
      </c>
      <c r="Q418" s="17">
        <v>4526.4715500819557</v>
      </c>
      <c r="R418" s="17">
        <v>6413.0527079343483</v>
      </c>
      <c r="S418" s="18">
        <v>0</v>
      </c>
      <c r="T418" s="14" t="s">
        <v>110</v>
      </c>
      <c r="U418" s="14" t="s">
        <v>138</v>
      </c>
      <c r="V418" s="14" t="s">
        <v>1714</v>
      </c>
      <c r="W418" s="18">
        <v>4.9008472732884609</v>
      </c>
      <c r="X418" s="18">
        <v>1</v>
      </c>
      <c r="Y418" s="14" t="s">
        <v>138</v>
      </c>
      <c r="Z418" s="14" t="s">
        <v>138</v>
      </c>
      <c r="AA418" s="18" t="s">
        <v>138</v>
      </c>
      <c r="AB418" s="18" t="s">
        <v>138</v>
      </c>
      <c r="AC418" s="14" t="s">
        <v>138</v>
      </c>
      <c r="AD418" s="525">
        <v>2450.4236366442306</v>
      </c>
      <c r="AE418" s="526">
        <v>101.4</v>
      </c>
      <c r="AF418" s="525">
        <v>402756.72580000997</v>
      </c>
      <c r="AG418" s="526">
        <v>101.65787</v>
      </c>
      <c r="AH418" s="527">
        <v>162.08000000000001</v>
      </c>
      <c r="AI418" s="525">
        <v>10939.524258016305</v>
      </c>
      <c r="AJ418" s="525">
        <v>6413.0527079343483</v>
      </c>
      <c r="AK418" s="525">
        <v>4526.4715500819557</v>
      </c>
      <c r="AL418" s="528">
        <v>47223</v>
      </c>
      <c r="AM418" s="525">
        <v>414688.62262239447</v>
      </c>
      <c r="AN418" s="525">
        <v>0</v>
      </c>
      <c r="AO418" s="529" t="s">
        <v>138</v>
      </c>
      <c r="AP418" s="530">
        <v>0</v>
      </c>
      <c r="AQ418" s="529" t="s">
        <v>1728</v>
      </c>
      <c r="AR418" s="529" t="s">
        <v>138</v>
      </c>
      <c r="AS418" s="529" t="s">
        <v>1731</v>
      </c>
    </row>
    <row r="419" spans="1:45" x14ac:dyDescent="0.15">
      <c r="A419" s="14" t="s">
        <v>114</v>
      </c>
      <c r="B419" s="14" t="s">
        <v>123</v>
      </c>
      <c r="C419" s="14" t="s">
        <v>17</v>
      </c>
      <c r="D419" s="14" t="s">
        <v>367</v>
      </c>
      <c r="E419" s="14" t="s">
        <v>1116</v>
      </c>
      <c r="F419" s="14" t="s">
        <v>1652</v>
      </c>
      <c r="G419" s="14" t="s">
        <v>138</v>
      </c>
      <c r="H419" s="14" t="s">
        <v>1697</v>
      </c>
      <c r="I419" s="17">
        <v>6635173.1227829838</v>
      </c>
      <c r="J419" s="14" t="s">
        <v>2</v>
      </c>
      <c r="K419" s="17">
        <v>0</v>
      </c>
      <c r="L419" s="14" t="s">
        <v>1697</v>
      </c>
      <c r="M419" s="17">
        <v>6635173.1227829838</v>
      </c>
      <c r="N419" s="14" t="s">
        <v>2</v>
      </c>
      <c r="O419" s="17">
        <v>0</v>
      </c>
      <c r="P419" s="17">
        <v>6459986.2109401962</v>
      </c>
      <c r="Q419" s="17">
        <v>13013.170756290117</v>
      </c>
      <c r="R419" s="17">
        <v>162173.74108649752</v>
      </c>
      <c r="S419" s="18">
        <v>0</v>
      </c>
      <c r="T419" s="14" t="s">
        <v>110</v>
      </c>
      <c r="U419" s="14" t="s">
        <v>138</v>
      </c>
      <c r="V419" s="14" t="s">
        <v>1714</v>
      </c>
      <c r="W419" s="18">
        <v>4.9008472732884609</v>
      </c>
      <c r="X419" s="18">
        <v>1</v>
      </c>
      <c r="Y419" s="14" t="s">
        <v>138</v>
      </c>
      <c r="Z419" s="14" t="s">
        <v>138</v>
      </c>
      <c r="AA419" s="18" t="s">
        <v>138</v>
      </c>
      <c r="AB419" s="18" t="s">
        <v>138</v>
      </c>
      <c r="AC419" s="14" t="s">
        <v>138</v>
      </c>
      <c r="AD419" s="525">
        <v>39206.778186307689</v>
      </c>
      <c r="AE419" s="526">
        <v>102.21</v>
      </c>
      <c r="AF419" s="525">
        <v>6495580.427575944</v>
      </c>
      <c r="AG419" s="526">
        <v>101.65787</v>
      </c>
      <c r="AH419" s="527">
        <v>162.08000000000001</v>
      </c>
      <c r="AI419" s="525">
        <v>175186.91184278767</v>
      </c>
      <c r="AJ419" s="525">
        <v>162173.74108649752</v>
      </c>
      <c r="AK419" s="525">
        <v>13013.170756290117</v>
      </c>
      <c r="AL419" s="528">
        <v>47223</v>
      </c>
      <c r="AM419" s="525">
        <v>6635173.1227829838</v>
      </c>
      <c r="AN419" s="525">
        <v>0</v>
      </c>
      <c r="AO419" s="529" t="s">
        <v>138</v>
      </c>
      <c r="AP419" s="530">
        <v>0</v>
      </c>
      <c r="AQ419" s="529" t="s">
        <v>1728</v>
      </c>
      <c r="AR419" s="529" t="s">
        <v>138</v>
      </c>
      <c r="AS419" s="529" t="s">
        <v>1731</v>
      </c>
    </row>
    <row r="420" spans="1:45" x14ac:dyDescent="0.15">
      <c r="A420" s="14" t="s">
        <v>114</v>
      </c>
      <c r="B420" s="14" t="s">
        <v>123</v>
      </c>
      <c r="C420" s="14" t="s">
        <v>17</v>
      </c>
      <c r="D420" s="14" t="s">
        <v>368</v>
      </c>
      <c r="E420" s="14" t="s">
        <v>1117</v>
      </c>
      <c r="F420" s="14" t="s">
        <v>1652</v>
      </c>
      <c r="G420" s="14" t="s">
        <v>138</v>
      </c>
      <c r="H420" s="14" t="s">
        <v>1697</v>
      </c>
      <c r="I420" s="17">
        <v>17529318.279523108</v>
      </c>
      <c r="J420" s="14" t="s">
        <v>2</v>
      </c>
      <c r="K420" s="17">
        <v>0</v>
      </c>
      <c r="L420" s="14" t="s">
        <v>1697</v>
      </c>
      <c r="M420" s="17">
        <v>17529318.279523108</v>
      </c>
      <c r="N420" s="14" t="s">
        <v>2</v>
      </c>
      <c r="O420" s="17">
        <v>0</v>
      </c>
      <c r="P420" s="17">
        <v>17477882.368127294</v>
      </c>
      <c r="Q420" s="17">
        <v>51435.911395817122</v>
      </c>
      <c r="R420" s="17">
        <v>0</v>
      </c>
      <c r="S420" s="18">
        <v>0</v>
      </c>
      <c r="T420" s="14" t="s">
        <v>110</v>
      </c>
      <c r="U420" s="14" t="s">
        <v>138</v>
      </c>
      <c r="V420" s="14" t="s">
        <v>1714</v>
      </c>
      <c r="W420" s="18">
        <v>4.9008472732884609</v>
      </c>
      <c r="X420" s="18">
        <v>1</v>
      </c>
      <c r="Y420" s="14" t="s">
        <v>138</v>
      </c>
      <c r="Z420" s="14" t="s">
        <v>138</v>
      </c>
      <c r="AA420" s="18" t="s">
        <v>138</v>
      </c>
      <c r="AB420" s="18" t="s">
        <v>138</v>
      </c>
      <c r="AC420" s="14" t="s">
        <v>138</v>
      </c>
      <c r="AD420" s="525">
        <v>117620.33455892307</v>
      </c>
      <c r="AE420" s="526">
        <v>88.64</v>
      </c>
      <c r="AF420" s="525">
        <v>16899931.526239004</v>
      </c>
      <c r="AG420" s="526">
        <v>91.680499999999995</v>
      </c>
      <c r="AH420" s="527">
        <v>162.08000000000001</v>
      </c>
      <c r="AI420" s="525">
        <v>51435.911395817122</v>
      </c>
      <c r="AJ420" s="525">
        <v>0</v>
      </c>
      <c r="AK420" s="525">
        <v>51435.911395817122</v>
      </c>
      <c r="AL420" s="528">
        <v>47376</v>
      </c>
      <c r="AM420" s="525">
        <v>17529318.279523112</v>
      </c>
      <c r="AN420" s="525">
        <v>0</v>
      </c>
      <c r="AO420" s="529" t="s">
        <v>138</v>
      </c>
      <c r="AP420" s="530">
        <v>0</v>
      </c>
      <c r="AQ420" s="529" t="s">
        <v>1728</v>
      </c>
      <c r="AR420" s="529" t="s">
        <v>138</v>
      </c>
      <c r="AS420" s="529" t="s">
        <v>1731</v>
      </c>
    </row>
    <row r="421" spans="1:45" x14ac:dyDescent="0.15">
      <c r="A421" s="14" t="s">
        <v>114</v>
      </c>
      <c r="B421" s="14" t="s">
        <v>123</v>
      </c>
      <c r="C421" s="14" t="s">
        <v>17</v>
      </c>
      <c r="D421" s="14" t="s">
        <v>368</v>
      </c>
      <c r="E421" s="14" t="s">
        <v>1117</v>
      </c>
      <c r="F421" s="14" t="s">
        <v>1652</v>
      </c>
      <c r="G421" s="14" t="s">
        <v>138</v>
      </c>
      <c r="H421" s="14" t="s">
        <v>1697</v>
      </c>
      <c r="I421" s="17">
        <v>4017136.0986297415</v>
      </c>
      <c r="J421" s="14" t="s">
        <v>2</v>
      </c>
      <c r="K421" s="17">
        <v>0</v>
      </c>
      <c r="L421" s="14" t="s">
        <v>1697</v>
      </c>
      <c r="M421" s="17">
        <v>4017136.0986297415</v>
      </c>
      <c r="N421" s="14" t="s">
        <v>2</v>
      </c>
      <c r="O421" s="17">
        <v>0</v>
      </c>
      <c r="P421" s="17">
        <v>4005348.0416748282</v>
      </c>
      <c r="Q421" s="17">
        <v>3110.273713519789</v>
      </c>
      <c r="R421" s="17">
        <v>8677.7832413936794</v>
      </c>
      <c r="S421" s="18">
        <v>0</v>
      </c>
      <c r="T421" s="14" t="s">
        <v>110</v>
      </c>
      <c r="U421" s="14" t="s">
        <v>138</v>
      </c>
      <c r="V421" s="14" t="s">
        <v>1714</v>
      </c>
      <c r="W421" s="18">
        <v>4.9008472732884609</v>
      </c>
      <c r="X421" s="18">
        <v>1</v>
      </c>
      <c r="Y421" s="14" t="s">
        <v>138</v>
      </c>
      <c r="Z421" s="14" t="s">
        <v>138</v>
      </c>
      <c r="AA421" s="18" t="s">
        <v>138</v>
      </c>
      <c r="AB421" s="18" t="s">
        <v>138</v>
      </c>
      <c r="AC421" s="14" t="s">
        <v>138</v>
      </c>
      <c r="AD421" s="525">
        <v>26954.660003086537</v>
      </c>
      <c r="AE421" s="526">
        <v>91.75</v>
      </c>
      <c r="AF421" s="525">
        <v>4008602.7923659645</v>
      </c>
      <c r="AG421" s="526">
        <v>91.680499999999995</v>
      </c>
      <c r="AH421" s="527">
        <v>162.08000000000001</v>
      </c>
      <c r="AI421" s="525">
        <v>11788.056954913469</v>
      </c>
      <c r="AJ421" s="525">
        <v>8677.7832413936794</v>
      </c>
      <c r="AK421" s="525">
        <v>3110.273713519789</v>
      </c>
      <c r="AL421" s="528">
        <v>47376</v>
      </c>
      <c r="AM421" s="525">
        <v>4017136.0986297415</v>
      </c>
      <c r="AN421" s="525">
        <v>0</v>
      </c>
      <c r="AO421" s="529" t="s">
        <v>138</v>
      </c>
      <c r="AP421" s="530">
        <v>0</v>
      </c>
      <c r="AQ421" s="529" t="s">
        <v>1728</v>
      </c>
      <c r="AR421" s="529" t="s">
        <v>138</v>
      </c>
      <c r="AS421" s="529" t="s">
        <v>1731</v>
      </c>
    </row>
    <row r="422" spans="1:45" x14ac:dyDescent="0.15">
      <c r="A422" s="14" t="s">
        <v>114</v>
      </c>
      <c r="B422" s="14" t="s">
        <v>123</v>
      </c>
      <c r="C422" s="14" t="s">
        <v>17</v>
      </c>
      <c r="D422" s="14" t="s">
        <v>369</v>
      </c>
      <c r="E422" s="14" t="s">
        <v>1118</v>
      </c>
      <c r="F422" s="14" t="s">
        <v>1652</v>
      </c>
      <c r="G422" s="14" t="s">
        <v>138</v>
      </c>
      <c r="H422" s="14" t="s">
        <v>1697</v>
      </c>
      <c r="I422" s="17">
        <v>8961688.9808759708</v>
      </c>
      <c r="J422" s="14" t="s">
        <v>2</v>
      </c>
      <c r="K422" s="17">
        <v>0</v>
      </c>
      <c r="L422" s="14" t="s">
        <v>1697</v>
      </c>
      <c r="M422" s="17">
        <v>8961688.9808759708</v>
      </c>
      <c r="N422" s="14" t="s">
        <v>2</v>
      </c>
      <c r="O422" s="17">
        <v>0</v>
      </c>
      <c r="P422" s="17">
        <v>8961688.9808759708</v>
      </c>
      <c r="Q422" s="17">
        <v>0</v>
      </c>
      <c r="R422" s="17">
        <v>0</v>
      </c>
      <c r="S422" s="18">
        <v>0</v>
      </c>
      <c r="T422" s="14" t="s">
        <v>110</v>
      </c>
      <c r="U422" s="14" t="s">
        <v>138</v>
      </c>
      <c r="V422" s="14" t="s">
        <v>1714</v>
      </c>
      <c r="W422" s="18">
        <v>4.9008472732884609</v>
      </c>
      <c r="X422" s="18">
        <v>1</v>
      </c>
      <c r="Y422" s="14" t="s">
        <v>138</v>
      </c>
      <c r="Z422" s="14" t="s">
        <v>138</v>
      </c>
      <c r="AA422" s="18" t="s">
        <v>138</v>
      </c>
      <c r="AB422" s="18" t="s">
        <v>138</v>
      </c>
      <c r="AC422" s="14" t="s">
        <v>138</v>
      </c>
      <c r="AD422" s="525">
        <v>63711.014552749992</v>
      </c>
      <c r="AE422" s="526">
        <v>86.4</v>
      </c>
      <c r="AF422" s="525">
        <v>8922733.0770615824</v>
      </c>
      <c r="AG422" s="526">
        <v>86.785250000000005</v>
      </c>
      <c r="AH422" s="527">
        <v>162.08000000000001</v>
      </c>
      <c r="AI422" s="525">
        <v>0</v>
      </c>
      <c r="AJ422" s="525">
        <v>0</v>
      </c>
      <c r="AK422" s="525">
        <v>0</v>
      </c>
      <c r="AL422" s="528">
        <v>47741</v>
      </c>
      <c r="AM422" s="525">
        <v>8961688.9808759708</v>
      </c>
      <c r="AN422" s="525">
        <v>0</v>
      </c>
      <c r="AO422" s="529" t="s">
        <v>138</v>
      </c>
      <c r="AP422" s="530">
        <v>0</v>
      </c>
      <c r="AQ422" s="529" t="s">
        <v>1728</v>
      </c>
      <c r="AR422" s="529" t="s">
        <v>138</v>
      </c>
      <c r="AS422" s="529" t="s">
        <v>1731</v>
      </c>
    </row>
    <row r="423" spans="1:45" x14ac:dyDescent="0.15">
      <c r="A423" s="14" t="s">
        <v>114</v>
      </c>
      <c r="B423" s="14" t="s">
        <v>123</v>
      </c>
      <c r="C423" s="14" t="s">
        <v>17</v>
      </c>
      <c r="D423" s="14" t="s">
        <v>370</v>
      </c>
      <c r="E423" s="14" t="s">
        <v>1119</v>
      </c>
      <c r="F423" s="14" t="s">
        <v>1652</v>
      </c>
      <c r="G423" s="14" t="s">
        <v>138</v>
      </c>
      <c r="H423" s="14" t="s">
        <v>1697</v>
      </c>
      <c r="I423" s="17">
        <v>9289405.4524900429</v>
      </c>
      <c r="J423" s="14" t="s">
        <v>2</v>
      </c>
      <c r="K423" s="17">
        <v>0</v>
      </c>
      <c r="L423" s="14" t="s">
        <v>1697</v>
      </c>
      <c r="M423" s="17">
        <v>9289405.4524900429</v>
      </c>
      <c r="N423" s="14" t="s">
        <v>2</v>
      </c>
      <c r="O423" s="17">
        <v>0</v>
      </c>
      <c r="P423" s="17">
        <v>9215147.5695628114</v>
      </c>
      <c r="Q423" s="17">
        <v>74257.882927230428</v>
      </c>
      <c r="R423" s="17">
        <v>0</v>
      </c>
      <c r="S423" s="18">
        <v>0</v>
      </c>
      <c r="T423" s="14" t="s">
        <v>110</v>
      </c>
      <c r="U423" s="14" t="s">
        <v>138</v>
      </c>
      <c r="V423" s="14" t="s">
        <v>1714</v>
      </c>
      <c r="W423" s="18">
        <v>4.9008472732884609</v>
      </c>
      <c r="X423" s="18">
        <v>1</v>
      </c>
      <c r="Y423" s="14" t="s">
        <v>138</v>
      </c>
      <c r="Z423" s="14" t="s">
        <v>138</v>
      </c>
      <c r="AA423" s="18" t="s">
        <v>138</v>
      </c>
      <c r="AB423" s="18" t="s">
        <v>138</v>
      </c>
      <c r="AC423" s="14" t="s">
        <v>138</v>
      </c>
      <c r="AD423" s="525">
        <v>63711.014552749992</v>
      </c>
      <c r="AE423" s="526">
        <v>87.02</v>
      </c>
      <c r="AF423" s="525">
        <v>8986239.7262830362</v>
      </c>
      <c r="AG423" s="526">
        <v>89.239750000000001</v>
      </c>
      <c r="AH423" s="527">
        <v>162.08000000000001</v>
      </c>
      <c r="AI423" s="525">
        <v>74257.882927230428</v>
      </c>
      <c r="AJ423" s="525">
        <v>0</v>
      </c>
      <c r="AK423" s="525">
        <v>74257.882927230428</v>
      </c>
      <c r="AL423" s="528">
        <v>47953</v>
      </c>
      <c r="AM423" s="525">
        <v>9289405.452490041</v>
      </c>
      <c r="AN423" s="525">
        <v>0</v>
      </c>
      <c r="AO423" s="529" t="s">
        <v>138</v>
      </c>
      <c r="AP423" s="530">
        <v>0</v>
      </c>
      <c r="AQ423" s="529" t="s">
        <v>1728</v>
      </c>
      <c r="AR423" s="529" t="s">
        <v>138</v>
      </c>
      <c r="AS423" s="529" t="s">
        <v>1731</v>
      </c>
    </row>
    <row r="424" spans="1:45" x14ac:dyDescent="0.15">
      <c r="A424" s="14" t="s">
        <v>114</v>
      </c>
      <c r="B424" s="14" t="s">
        <v>123</v>
      </c>
      <c r="C424" s="14" t="s">
        <v>17</v>
      </c>
      <c r="D424" s="14" t="s">
        <v>370</v>
      </c>
      <c r="E424" s="14" t="s">
        <v>1119</v>
      </c>
      <c r="F424" s="14" t="s">
        <v>1652</v>
      </c>
      <c r="G424" s="14" t="s">
        <v>138</v>
      </c>
      <c r="H424" s="14" t="s">
        <v>1697</v>
      </c>
      <c r="I424" s="17">
        <v>7145684.336504532</v>
      </c>
      <c r="J424" s="14" t="s">
        <v>2</v>
      </c>
      <c r="K424" s="17">
        <v>0</v>
      </c>
      <c r="L424" s="14" t="s">
        <v>1697</v>
      </c>
      <c r="M424" s="17">
        <v>7145684.336504532</v>
      </c>
      <c r="N424" s="14" t="s">
        <v>2</v>
      </c>
      <c r="O424" s="17">
        <v>0</v>
      </c>
      <c r="P424" s="17">
        <v>7088575.0572797377</v>
      </c>
      <c r="Q424" s="17">
        <v>44215.052031826635</v>
      </c>
      <c r="R424" s="17">
        <v>12894.227192967406</v>
      </c>
      <c r="S424" s="18">
        <v>0</v>
      </c>
      <c r="T424" s="14" t="s">
        <v>110</v>
      </c>
      <c r="U424" s="14" t="s">
        <v>138</v>
      </c>
      <c r="V424" s="14" t="s">
        <v>1714</v>
      </c>
      <c r="W424" s="18">
        <v>4.9008472732884609</v>
      </c>
      <c r="X424" s="18">
        <v>1</v>
      </c>
      <c r="Y424" s="14" t="s">
        <v>138</v>
      </c>
      <c r="Z424" s="14" t="s">
        <v>138</v>
      </c>
      <c r="AA424" s="18" t="s">
        <v>138</v>
      </c>
      <c r="AB424" s="18" t="s">
        <v>138</v>
      </c>
      <c r="AC424" s="14" t="s">
        <v>138</v>
      </c>
      <c r="AD424" s="525">
        <v>49008.472732884613</v>
      </c>
      <c r="AE424" s="526">
        <v>86.81</v>
      </c>
      <c r="AF424" s="525">
        <v>6895652.322214229</v>
      </c>
      <c r="AG424" s="526">
        <v>89.239750000000001</v>
      </c>
      <c r="AH424" s="527">
        <v>162.08000000000001</v>
      </c>
      <c r="AI424" s="525">
        <v>57109.279224794038</v>
      </c>
      <c r="AJ424" s="525">
        <v>12894.227192967406</v>
      </c>
      <c r="AK424" s="525">
        <v>44215.052031826635</v>
      </c>
      <c r="AL424" s="528">
        <v>47953</v>
      </c>
      <c r="AM424" s="525">
        <v>7145684.336504532</v>
      </c>
      <c r="AN424" s="525">
        <v>0</v>
      </c>
      <c r="AO424" s="529" t="s">
        <v>138</v>
      </c>
      <c r="AP424" s="530">
        <v>0</v>
      </c>
      <c r="AQ424" s="529" t="s">
        <v>1728</v>
      </c>
      <c r="AR424" s="529" t="s">
        <v>138</v>
      </c>
      <c r="AS424" s="529" t="s">
        <v>1731</v>
      </c>
    </row>
    <row r="425" spans="1:45" x14ac:dyDescent="0.15">
      <c r="A425" s="14" t="s">
        <v>114</v>
      </c>
      <c r="B425" s="14" t="s">
        <v>123</v>
      </c>
      <c r="C425" s="14" t="s">
        <v>17</v>
      </c>
      <c r="D425" s="14" t="s">
        <v>371</v>
      </c>
      <c r="E425" s="14" t="s">
        <v>1120</v>
      </c>
      <c r="F425" s="14" t="s">
        <v>1652</v>
      </c>
      <c r="G425" s="14" t="s">
        <v>138</v>
      </c>
      <c r="H425" s="14" t="s">
        <v>1697</v>
      </c>
      <c r="I425" s="17">
        <v>6911959.1563890046</v>
      </c>
      <c r="J425" s="14" t="s">
        <v>2</v>
      </c>
      <c r="K425" s="17">
        <v>0</v>
      </c>
      <c r="L425" s="14" t="s">
        <v>1697</v>
      </c>
      <c r="M425" s="17">
        <v>6911959.1563890046</v>
      </c>
      <c r="N425" s="14" t="s">
        <v>2</v>
      </c>
      <c r="O425" s="17">
        <v>0</v>
      </c>
      <c r="P425" s="17">
        <v>6850867.5466868822</v>
      </c>
      <c r="Q425" s="17">
        <v>36282.442618336463</v>
      </c>
      <c r="R425" s="17">
        <v>24809.167083786313</v>
      </c>
      <c r="S425" s="18">
        <v>0</v>
      </c>
      <c r="T425" s="14" t="s">
        <v>110</v>
      </c>
      <c r="U425" s="14" t="s">
        <v>138</v>
      </c>
      <c r="V425" s="14" t="s">
        <v>1714</v>
      </c>
      <c r="W425" s="18">
        <v>4.9008472732884609</v>
      </c>
      <c r="X425" s="18">
        <v>1</v>
      </c>
      <c r="Y425" s="14" t="s">
        <v>138</v>
      </c>
      <c r="Z425" s="14" t="s">
        <v>138</v>
      </c>
      <c r="AA425" s="18" t="s">
        <v>138</v>
      </c>
      <c r="AB425" s="18" t="s">
        <v>138</v>
      </c>
      <c r="AC425" s="14" t="s">
        <v>138</v>
      </c>
      <c r="AD425" s="525">
        <v>46558.049096240378</v>
      </c>
      <c r="AE425" s="526">
        <v>93.28</v>
      </c>
      <c r="AF425" s="525">
        <v>7039556.9788861983</v>
      </c>
      <c r="AG425" s="526">
        <v>90.786519999999996</v>
      </c>
      <c r="AH425" s="527">
        <v>162.08000000000001</v>
      </c>
      <c r="AI425" s="525">
        <v>61091.609702122776</v>
      </c>
      <c r="AJ425" s="525">
        <v>24809.167083786313</v>
      </c>
      <c r="AK425" s="525">
        <v>36282.442618336463</v>
      </c>
      <c r="AL425" s="528">
        <v>48472</v>
      </c>
      <c r="AM425" s="525">
        <v>6911959.1563890046</v>
      </c>
      <c r="AN425" s="525">
        <v>0</v>
      </c>
      <c r="AO425" s="529" t="s">
        <v>138</v>
      </c>
      <c r="AP425" s="530">
        <v>0</v>
      </c>
      <c r="AQ425" s="529" t="s">
        <v>1728</v>
      </c>
      <c r="AR425" s="529" t="s">
        <v>138</v>
      </c>
      <c r="AS425" s="529" t="s">
        <v>1731</v>
      </c>
    </row>
    <row r="426" spans="1:45" x14ac:dyDescent="0.15">
      <c r="A426" s="14" t="s">
        <v>114</v>
      </c>
      <c r="B426" s="14" t="s">
        <v>123</v>
      </c>
      <c r="C426" s="14" t="s">
        <v>17</v>
      </c>
      <c r="D426" s="14" t="s">
        <v>371</v>
      </c>
      <c r="E426" s="14" t="s">
        <v>1120</v>
      </c>
      <c r="F426" s="14" t="s">
        <v>1652</v>
      </c>
      <c r="G426" s="14" t="s">
        <v>138</v>
      </c>
      <c r="H426" s="14" t="s">
        <v>1697</v>
      </c>
      <c r="I426" s="17">
        <v>7275743.7075616792</v>
      </c>
      <c r="J426" s="14" t="s">
        <v>2</v>
      </c>
      <c r="K426" s="17">
        <v>0</v>
      </c>
      <c r="L426" s="14" t="s">
        <v>1697</v>
      </c>
      <c r="M426" s="17">
        <v>7275743.7075616792</v>
      </c>
      <c r="N426" s="14" t="s">
        <v>2</v>
      </c>
      <c r="O426" s="17">
        <v>0</v>
      </c>
      <c r="P426" s="17">
        <v>7211439.5434634434</v>
      </c>
      <c r="Q426" s="17">
        <v>26763.968035682883</v>
      </c>
      <c r="R426" s="17">
        <v>37540.196062553216</v>
      </c>
      <c r="S426" s="18">
        <v>0</v>
      </c>
      <c r="T426" s="14" t="s">
        <v>110</v>
      </c>
      <c r="U426" s="14" t="s">
        <v>138</v>
      </c>
      <c r="V426" s="14" t="s">
        <v>1714</v>
      </c>
      <c r="W426" s="18">
        <v>4.9008472732884609</v>
      </c>
      <c r="X426" s="18">
        <v>1</v>
      </c>
      <c r="Y426" s="14" t="s">
        <v>138</v>
      </c>
      <c r="Z426" s="14" t="s">
        <v>138</v>
      </c>
      <c r="AA426" s="18" t="s">
        <v>138</v>
      </c>
      <c r="AB426" s="18" t="s">
        <v>138</v>
      </c>
      <c r="AC426" s="14" t="s">
        <v>138</v>
      </c>
      <c r="AD426" s="525">
        <v>49008.472732884613</v>
      </c>
      <c r="AE426" s="526">
        <v>91.98</v>
      </c>
      <c r="AF426" s="525">
        <v>7306876.6339160809</v>
      </c>
      <c r="AG426" s="526">
        <v>90.786519999999996</v>
      </c>
      <c r="AH426" s="527">
        <v>162.08000000000001</v>
      </c>
      <c r="AI426" s="525">
        <v>64304.164098236099</v>
      </c>
      <c r="AJ426" s="525">
        <v>37540.196062553216</v>
      </c>
      <c r="AK426" s="525">
        <v>26763.968035682883</v>
      </c>
      <c r="AL426" s="528">
        <v>48472</v>
      </c>
      <c r="AM426" s="525">
        <v>7275743.7075616792</v>
      </c>
      <c r="AN426" s="525">
        <v>0</v>
      </c>
      <c r="AO426" s="529" t="s">
        <v>138</v>
      </c>
      <c r="AP426" s="530">
        <v>0</v>
      </c>
      <c r="AQ426" s="529" t="s">
        <v>1728</v>
      </c>
      <c r="AR426" s="529" t="s">
        <v>138</v>
      </c>
      <c r="AS426" s="529" t="s">
        <v>1731</v>
      </c>
    </row>
    <row r="427" spans="1:45" x14ac:dyDescent="0.15">
      <c r="A427" s="14" t="s">
        <v>114</v>
      </c>
      <c r="B427" s="14" t="s">
        <v>123</v>
      </c>
      <c r="C427" s="14" t="s">
        <v>17</v>
      </c>
      <c r="D427" s="14" t="s">
        <v>371</v>
      </c>
      <c r="E427" s="14" t="s">
        <v>1120</v>
      </c>
      <c r="F427" s="14" t="s">
        <v>1652</v>
      </c>
      <c r="G427" s="14" t="s">
        <v>138</v>
      </c>
      <c r="H427" s="14" t="s">
        <v>1697</v>
      </c>
      <c r="I427" s="17">
        <v>14551494.276309542</v>
      </c>
      <c r="J427" s="14" t="s">
        <v>2</v>
      </c>
      <c r="K427" s="17">
        <v>0</v>
      </c>
      <c r="L427" s="14" t="s">
        <v>1697</v>
      </c>
      <c r="M427" s="17">
        <v>14551494.276309542</v>
      </c>
      <c r="N427" s="14" t="s">
        <v>2</v>
      </c>
      <c r="O427" s="17">
        <v>0</v>
      </c>
      <c r="P427" s="17">
        <v>14422879.037918415</v>
      </c>
      <c r="Q427" s="17">
        <v>35254.391885818746</v>
      </c>
      <c r="R427" s="17">
        <v>93360.846505308786</v>
      </c>
      <c r="S427" s="18">
        <v>0</v>
      </c>
      <c r="T427" s="14" t="s">
        <v>110</v>
      </c>
      <c r="U427" s="14" t="s">
        <v>138</v>
      </c>
      <c r="V427" s="14" t="s">
        <v>1714</v>
      </c>
      <c r="W427" s="18">
        <v>4.9008472732884609</v>
      </c>
      <c r="X427" s="18">
        <v>1</v>
      </c>
      <c r="Y427" s="14" t="s">
        <v>138</v>
      </c>
      <c r="Z427" s="14" t="s">
        <v>138</v>
      </c>
      <c r="AA427" s="18" t="s">
        <v>138</v>
      </c>
      <c r="AB427" s="18" t="s">
        <v>138</v>
      </c>
      <c r="AC427" s="14" t="s">
        <v>138</v>
      </c>
      <c r="AD427" s="525">
        <v>98016.945465769226</v>
      </c>
      <c r="AE427" s="526">
        <v>91.72</v>
      </c>
      <c r="AF427" s="525">
        <v>14571971.486471523</v>
      </c>
      <c r="AG427" s="526">
        <v>90.786519999999996</v>
      </c>
      <c r="AH427" s="527">
        <v>162.08000000000001</v>
      </c>
      <c r="AI427" s="525">
        <v>128615.23839112752</v>
      </c>
      <c r="AJ427" s="525">
        <v>93360.846505308786</v>
      </c>
      <c r="AK427" s="525">
        <v>35254.391885818746</v>
      </c>
      <c r="AL427" s="528">
        <v>48472</v>
      </c>
      <c r="AM427" s="525">
        <v>14551494.276309542</v>
      </c>
      <c r="AN427" s="525">
        <v>0</v>
      </c>
      <c r="AO427" s="529" t="s">
        <v>138</v>
      </c>
      <c r="AP427" s="530">
        <v>0</v>
      </c>
      <c r="AQ427" s="529" t="s">
        <v>1728</v>
      </c>
      <c r="AR427" s="529" t="s">
        <v>138</v>
      </c>
      <c r="AS427" s="529" t="s">
        <v>1731</v>
      </c>
    </row>
    <row r="428" spans="1:45" x14ac:dyDescent="0.15">
      <c r="A428" s="14" t="s">
        <v>114</v>
      </c>
      <c r="B428" s="14" t="s">
        <v>123</v>
      </c>
      <c r="C428" s="14" t="s">
        <v>17</v>
      </c>
      <c r="D428" s="14" t="s">
        <v>371</v>
      </c>
      <c r="E428" s="14" t="s">
        <v>1120</v>
      </c>
      <c r="F428" s="14" t="s">
        <v>1652</v>
      </c>
      <c r="G428" s="14" t="s">
        <v>138</v>
      </c>
      <c r="H428" s="14" t="s">
        <v>1697</v>
      </c>
      <c r="I428" s="17">
        <v>39652823.605987929</v>
      </c>
      <c r="J428" s="14" t="s">
        <v>2</v>
      </c>
      <c r="K428" s="17">
        <v>0</v>
      </c>
      <c r="L428" s="14" t="s">
        <v>1697</v>
      </c>
      <c r="M428" s="17">
        <v>39652823.605987929</v>
      </c>
      <c r="N428" s="14" t="s">
        <v>2</v>
      </c>
      <c r="O428" s="17">
        <v>0</v>
      </c>
      <c r="P428" s="17">
        <v>39302345.39425543</v>
      </c>
      <c r="Q428" s="17">
        <v>46255.519794060281</v>
      </c>
      <c r="R428" s="17">
        <v>304222.69193843607</v>
      </c>
      <c r="S428" s="18">
        <v>0</v>
      </c>
      <c r="T428" s="14" t="s">
        <v>110</v>
      </c>
      <c r="U428" s="14" t="s">
        <v>138</v>
      </c>
      <c r="V428" s="14" t="s">
        <v>1714</v>
      </c>
      <c r="W428" s="18">
        <v>4.9008472732884609</v>
      </c>
      <c r="X428" s="18">
        <v>1</v>
      </c>
      <c r="Y428" s="14" t="s">
        <v>138</v>
      </c>
      <c r="Z428" s="14" t="s">
        <v>138</v>
      </c>
      <c r="AA428" s="18" t="s">
        <v>138</v>
      </c>
      <c r="AB428" s="18" t="s">
        <v>138</v>
      </c>
      <c r="AC428" s="14" t="s">
        <v>138</v>
      </c>
      <c r="AD428" s="525">
        <v>267096.17639422114</v>
      </c>
      <c r="AE428" s="526">
        <v>92.42</v>
      </c>
      <c r="AF428" s="525">
        <v>40009494.381309532</v>
      </c>
      <c r="AG428" s="526">
        <v>90.786519999999996</v>
      </c>
      <c r="AH428" s="527">
        <v>162.08000000000001</v>
      </c>
      <c r="AI428" s="525">
        <v>350478.21173249633</v>
      </c>
      <c r="AJ428" s="525">
        <v>304222.69193843607</v>
      </c>
      <c r="AK428" s="525">
        <v>46255.519794060281</v>
      </c>
      <c r="AL428" s="528">
        <v>48472</v>
      </c>
      <c r="AM428" s="525">
        <v>39652823.605987929</v>
      </c>
      <c r="AN428" s="525">
        <v>0</v>
      </c>
      <c r="AO428" s="529" t="s">
        <v>138</v>
      </c>
      <c r="AP428" s="530">
        <v>0</v>
      </c>
      <c r="AQ428" s="529" t="s">
        <v>1728</v>
      </c>
      <c r="AR428" s="529" t="s">
        <v>138</v>
      </c>
      <c r="AS428" s="529" t="s">
        <v>1731</v>
      </c>
    </row>
    <row r="429" spans="1:45" x14ac:dyDescent="0.15">
      <c r="A429" s="14" t="s">
        <v>114</v>
      </c>
      <c r="B429" s="14" t="s">
        <v>123</v>
      </c>
      <c r="C429" s="14" t="s">
        <v>17</v>
      </c>
      <c r="D429" s="14" t="s">
        <v>372</v>
      </c>
      <c r="E429" s="14" t="s">
        <v>1121</v>
      </c>
      <c r="F429" s="14" t="s">
        <v>1652</v>
      </c>
      <c r="G429" s="14" t="s">
        <v>138</v>
      </c>
      <c r="H429" s="14" t="s">
        <v>1697</v>
      </c>
      <c r="I429" s="17">
        <v>2827387.3992788144</v>
      </c>
      <c r="J429" s="14" t="s">
        <v>2</v>
      </c>
      <c r="K429" s="17">
        <v>0</v>
      </c>
      <c r="L429" s="14" t="s">
        <v>1697</v>
      </c>
      <c r="M429" s="17">
        <v>2827387.3992788144</v>
      </c>
      <c r="N429" s="14" t="s">
        <v>2</v>
      </c>
      <c r="O429" s="17">
        <v>0</v>
      </c>
      <c r="P429" s="17">
        <v>2782373.9992261692</v>
      </c>
      <c r="Q429" s="17">
        <v>8909.4953004747586</v>
      </c>
      <c r="R429" s="17">
        <v>36103.904752170565</v>
      </c>
      <c r="S429" s="18">
        <v>0</v>
      </c>
      <c r="T429" s="14" t="s">
        <v>110</v>
      </c>
      <c r="U429" s="14" t="s">
        <v>138</v>
      </c>
      <c r="V429" s="14" t="s">
        <v>1714</v>
      </c>
      <c r="W429" s="18">
        <v>4.9008472732884609</v>
      </c>
      <c r="X429" s="18">
        <v>1</v>
      </c>
      <c r="Y429" s="14" t="s">
        <v>138</v>
      </c>
      <c r="Z429" s="14" t="s">
        <v>138</v>
      </c>
      <c r="AA429" s="18" t="s">
        <v>138</v>
      </c>
      <c r="AB429" s="18" t="s">
        <v>138</v>
      </c>
      <c r="AC429" s="14" t="s">
        <v>138</v>
      </c>
      <c r="AD429" s="525">
        <v>17152.965456509613</v>
      </c>
      <c r="AE429" s="526">
        <v>101.54</v>
      </c>
      <c r="AF429" s="525">
        <v>2823217.2193255005</v>
      </c>
      <c r="AG429" s="526">
        <v>100.07989999999999</v>
      </c>
      <c r="AH429" s="527">
        <v>162.08000000000001</v>
      </c>
      <c r="AI429" s="525">
        <v>45013.400052645324</v>
      </c>
      <c r="AJ429" s="525">
        <v>36103.904752170565</v>
      </c>
      <c r="AK429" s="525">
        <v>8909.4953004747586</v>
      </c>
      <c r="AL429" s="528">
        <v>48837</v>
      </c>
      <c r="AM429" s="525">
        <v>2827387.3992788144</v>
      </c>
      <c r="AN429" s="525">
        <v>0</v>
      </c>
      <c r="AO429" s="529" t="s">
        <v>138</v>
      </c>
      <c r="AP429" s="530">
        <v>0</v>
      </c>
      <c r="AQ429" s="529" t="s">
        <v>1728</v>
      </c>
      <c r="AR429" s="529" t="s">
        <v>138</v>
      </c>
      <c r="AS429" s="529" t="s">
        <v>1731</v>
      </c>
    </row>
    <row r="430" spans="1:45" x14ac:dyDescent="0.15">
      <c r="A430" s="14" t="s">
        <v>114</v>
      </c>
      <c r="B430" s="14" t="s">
        <v>123</v>
      </c>
      <c r="C430" s="14" t="s">
        <v>17</v>
      </c>
      <c r="D430" s="14" t="s">
        <v>373</v>
      </c>
      <c r="E430" s="14" t="s">
        <v>1122</v>
      </c>
      <c r="F430" s="14" t="s">
        <v>1652</v>
      </c>
      <c r="G430" s="14" t="s">
        <v>138</v>
      </c>
      <c r="H430" s="14" t="s">
        <v>1697</v>
      </c>
      <c r="I430" s="17">
        <v>13666501.187029548</v>
      </c>
      <c r="J430" s="14" t="s">
        <v>2</v>
      </c>
      <c r="K430" s="17">
        <v>0</v>
      </c>
      <c r="L430" s="14" t="s">
        <v>1697</v>
      </c>
      <c r="M430" s="17">
        <v>13666501.187029548</v>
      </c>
      <c r="N430" s="14" t="s">
        <v>2</v>
      </c>
      <c r="O430" s="17">
        <v>0</v>
      </c>
      <c r="P430" s="17">
        <v>13495132.574305853</v>
      </c>
      <c r="Q430" s="17">
        <v>171368.61272369587</v>
      </c>
      <c r="R430" s="17">
        <v>0</v>
      </c>
      <c r="S430" s="18">
        <v>0</v>
      </c>
      <c r="T430" s="14" t="s">
        <v>110</v>
      </c>
      <c r="U430" s="14" t="s">
        <v>138</v>
      </c>
      <c r="V430" s="14" t="s">
        <v>1714</v>
      </c>
      <c r="W430" s="18">
        <v>4.9008472732884609</v>
      </c>
      <c r="X430" s="18">
        <v>1</v>
      </c>
      <c r="Y430" s="14" t="s">
        <v>138</v>
      </c>
      <c r="Z430" s="14" t="s">
        <v>138</v>
      </c>
      <c r="AA430" s="18" t="s">
        <v>138</v>
      </c>
      <c r="AB430" s="18" t="s">
        <v>138</v>
      </c>
      <c r="AC430" s="14" t="s">
        <v>138</v>
      </c>
      <c r="AD430" s="525">
        <v>98016.945465769226</v>
      </c>
      <c r="AE430" s="526">
        <v>84.38</v>
      </c>
      <c r="AF430" s="525">
        <v>13405482.992415186</v>
      </c>
      <c r="AG430" s="526">
        <v>84.946709999999996</v>
      </c>
      <c r="AH430" s="527">
        <v>162.08000000000001</v>
      </c>
      <c r="AI430" s="525">
        <v>171368.61272369587</v>
      </c>
      <c r="AJ430" s="525">
        <v>0</v>
      </c>
      <c r="AK430" s="525">
        <v>171368.61272369587</v>
      </c>
      <c r="AL430" s="528">
        <v>49049</v>
      </c>
      <c r="AM430" s="525">
        <v>13666501.187029548</v>
      </c>
      <c r="AN430" s="525">
        <v>0</v>
      </c>
      <c r="AO430" s="529" t="s">
        <v>138</v>
      </c>
      <c r="AP430" s="530">
        <v>0</v>
      </c>
      <c r="AQ430" s="529" t="s">
        <v>1728</v>
      </c>
      <c r="AR430" s="529" t="s">
        <v>138</v>
      </c>
      <c r="AS430" s="529" t="s">
        <v>1731</v>
      </c>
    </row>
    <row r="431" spans="1:45" x14ac:dyDescent="0.15">
      <c r="A431" s="14" t="s">
        <v>114</v>
      </c>
      <c r="B431" s="14" t="s">
        <v>123</v>
      </c>
      <c r="C431" s="14" t="s">
        <v>17</v>
      </c>
      <c r="D431" s="14" t="s">
        <v>374</v>
      </c>
      <c r="E431" s="14" t="s">
        <v>1123</v>
      </c>
      <c r="F431" s="14" t="s">
        <v>1652</v>
      </c>
      <c r="G431" s="14" t="s">
        <v>138</v>
      </c>
      <c r="H431" s="14" t="s">
        <v>1697</v>
      </c>
      <c r="I431" s="17">
        <v>30663444.15189926</v>
      </c>
      <c r="J431" s="14" t="s">
        <v>2</v>
      </c>
      <c r="K431" s="17">
        <v>0</v>
      </c>
      <c r="L431" s="14" t="s">
        <v>1697</v>
      </c>
      <c r="M431" s="17">
        <v>30663444.15189926</v>
      </c>
      <c r="N431" s="14" t="s">
        <v>2</v>
      </c>
      <c r="O431" s="17">
        <v>0</v>
      </c>
      <c r="P431" s="17">
        <v>29825617.355870593</v>
      </c>
      <c r="Q431" s="17">
        <v>837826.7960286655</v>
      </c>
      <c r="R431" s="17">
        <v>0</v>
      </c>
      <c r="S431" s="18">
        <v>0</v>
      </c>
      <c r="T431" s="14" t="s">
        <v>110</v>
      </c>
      <c r="U431" s="14" t="s">
        <v>138</v>
      </c>
      <c r="V431" s="14" t="s">
        <v>1714</v>
      </c>
      <c r="W431" s="18">
        <v>4.9008472732884609</v>
      </c>
      <c r="X431" s="18">
        <v>1</v>
      </c>
      <c r="Y431" s="14" t="s">
        <v>138</v>
      </c>
      <c r="Z431" s="14" t="s">
        <v>138</v>
      </c>
      <c r="AA431" s="18" t="s">
        <v>138</v>
      </c>
      <c r="AB431" s="18" t="s">
        <v>138</v>
      </c>
      <c r="AC431" s="14" t="s">
        <v>138</v>
      </c>
      <c r="AD431" s="525">
        <v>196033.89093153845</v>
      </c>
      <c r="AE431" s="526">
        <v>95.75</v>
      </c>
      <c r="AF431" s="525">
        <v>30425110.411041822</v>
      </c>
      <c r="AG431" s="526">
        <v>93.870440000000002</v>
      </c>
      <c r="AH431" s="527">
        <v>162.08000000000001</v>
      </c>
      <c r="AI431" s="525">
        <v>837826.7960286655</v>
      </c>
      <c r="AJ431" s="525">
        <v>0</v>
      </c>
      <c r="AK431" s="525">
        <v>837826.7960286655</v>
      </c>
      <c r="AL431" s="528">
        <v>50510</v>
      </c>
      <c r="AM431" s="525">
        <v>30663444.15189926</v>
      </c>
      <c r="AN431" s="525">
        <v>0</v>
      </c>
      <c r="AO431" s="529" t="s">
        <v>138</v>
      </c>
      <c r="AP431" s="530">
        <v>0</v>
      </c>
      <c r="AQ431" s="529" t="s">
        <v>1728</v>
      </c>
      <c r="AR431" s="529" t="s">
        <v>138</v>
      </c>
      <c r="AS431" s="529" t="s">
        <v>1731</v>
      </c>
    </row>
    <row r="432" spans="1:45" x14ac:dyDescent="0.15">
      <c r="A432" s="14" t="s">
        <v>114</v>
      </c>
      <c r="B432" s="14" t="s">
        <v>123</v>
      </c>
      <c r="C432" s="14" t="s">
        <v>17</v>
      </c>
      <c r="D432" s="14" t="s">
        <v>374</v>
      </c>
      <c r="E432" s="14" t="s">
        <v>1123</v>
      </c>
      <c r="F432" s="14" t="s">
        <v>1652</v>
      </c>
      <c r="G432" s="14" t="s">
        <v>138</v>
      </c>
      <c r="H432" s="14" t="s">
        <v>1697</v>
      </c>
      <c r="I432" s="17">
        <v>7665861.3442777693</v>
      </c>
      <c r="J432" s="14" t="s">
        <v>2</v>
      </c>
      <c r="K432" s="17">
        <v>0</v>
      </c>
      <c r="L432" s="14" t="s">
        <v>1697</v>
      </c>
      <c r="M432" s="17">
        <v>7665861.3442777693</v>
      </c>
      <c r="N432" s="14" t="s">
        <v>2</v>
      </c>
      <c r="O432" s="17">
        <v>0</v>
      </c>
      <c r="P432" s="17">
        <v>7456404.3267155308</v>
      </c>
      <c r="Q432" s="17">
        <v>199283.10366525597</v>
      </c>
      <c r="R432" s="17">
        <v>10173.91389698318</v>
      </c>
      <c r="S432" s="18">
        <v>0</v>
      </c>
      <c r="T432" s="14" t="s">
        <v>110</v>
      </c>
      <c r="U432" s="14" t="s">
        <v>138</v>
      </c>
      <c r="V432" s="14" t="s">
        <v>1714</v>
      </c>
      <c r="W432" s="18">
        <v>4.9008472732884609</v>
      </c>
      <c r="X432" s="18">
        <v>1</v>
      </c>
      <c r="Y432" s="14" t="s">
        <v>138</v>
      </c>
      <c r="Z432" s="14" t="s">
        <v>138</v>
      </c>
      <c r="AA432" s="18" t="s">
        <v>138</v>
      </c>
      <c r="AB432" s="18" t="s">
        <v>138</v>
      </c>
      <c r="AC432" s="14" t="s">
        <v>138</v>
      </c>
      <c r="AD432" s="525">
        <v>49008.472732884613</v>
      </c>
      <c r="AE432" s="526">
        <v>95.75</v>
      </c>
      <c r="AF432" s="525">
        <v>7606277.5782562196</v>
      </c>
      <c r="AG432" s="526">
        <v>93.870440000000002</v>
      </c>
      <c r="AH432" s="527">
        <v>162.08000000000001</v>
      </c>
      <c r="AI432" s="525">
        <v>209457.01756223914</v>
      </c>
      <c r="AJ432" s="525">
        <v>10173.91389698318</v>
      </c>
      <c r="AK432" s="525">
        <v>199283.10366525597</v>
      </c>
      <c r="AL432" s="528">
        <v>50510</v>
      </c>
      <c r="AM432" s="525">
        <v>7665861.3442777703</v>
      </c>
      <c r="AN432" s="525">
        <v>0</v>
      </c>
      <c r="AO432" s="529" t="s">
        <v>138</v>
      </c>
      <c r="AP432" s="530">
        <v>0</v>
      </c>
      <c r="AQ432" s="529" t="s">
        <v>1728</v>
      </c>
      <c r="AR432" s="529" t="s">
        <v>138</v>
      </c>
      <c r="AS432" s="529" t="s">
        <v>1731</v>
      </c>
    </row>
    <row r="433" spans="1:45" x14ac:dyDescent="0.15">
      <c r="A433" s="14" t="s">
        <v>114</v>
      </c>
      <c r="B433" s="14" t="s">
        <v>123</v>
      </c>
      <c r="C433" s="14" t="s">
        <v>17</v>
      </c>
      <c r="D433" s="14" t="s">
        <v>374</v>
      </c>
      <c r="E433" s="14" t="s">
        <v>1123</v>
      </c>
      <c r="F433" s="14" t="s">
        <v>1652</v>
      </c>
      <c r="G433" s="14" t="s">
        <v>138</v>
      </c>
      <c r="H433" s="14" t="s">
        <v>1697</v>
      </c>
      <c r="I433" s="17">
        <v>1533164.3980948329</v>
      </c>
      <c r="J433" s="14" t="s">
        <v>2</v>
      </c>
      <c r="K433" s="17">
        <v>0</v>
      </c>
      <c r="L433" s="14" t="s">
        <v>1697</v>
      </c>
      <c r="M433" s="17">
        <v>1533164.3980948329</v>
      </c>
      <c r="N433" s="14" t="s">
        <v>2</v>
      </c>
      <c r="O433" s="17">
        <v>0</v>
      </c>
      <c r="P433" s="17">
        <v>1491280.8751448006</v>
      </c>
      <c r="Q433" s="17">
        <v>16269.146659244772</v>
      </c>
      <c r="R433" s="17">
        <v>25614.376290787608</v>
      </c>
      <c r="S433" s="18">
        <v>0</v>
      </c>
      <c r="T433" s="14" t="s">
        <v>110</v>
      </c>
      <c r="U433" s="14" t="s">
        <v>138</v>
      </c>
      <c r="V433" s="14" t="s">
        <v>1714</v>
      </c>
      <c r="W433" s="18">
        <v>4.9008472732884609</v>
      </c>
      <c r="X433" s="18">
        <v>1</v>
      </c>
      <c r="Y433" s="14" t="s">
        <v>138</v>
      </c>
      <c r="Z433" s="14" t="s">
        <v>138</v>
      </c>
      <c r="AA433" s="18" t="s">
        <v>138</v>
      </c>
      <c r="AB433" s="18" t="s">
        <v>138</v>
      </c>
      <c r="AC433" s="14" t="s">
        <v>138</v>
      </c>
      <c r="AD433" s="525">
        <v>9801.6945465769222</v>
      </c>
      <c r="AE433" s="526">
        <v>97.5</v>
      </c>
      <c r="AF433" s="525">
        <v>1549021.6285407578</v>
      </c>
      <c r="AG433" s="526">
        <v>93.870440000000002</v>
      </c>
      <c r="AH433" s="527">
        <v>162.08000000000001</v>
      </c>
      <c r="AI433" s="525">
        <v>41883.522950032384</v>
      </c>
      <c r="AJ433" s="525">
        <v>25614.376290787608</v>
      </c>
      <c r="AK433" s="525">
        <v>16269.146659244772</v>
      </c>
      <c r="AL433" s="528">
        <v>50510</v>
      </c>
      <c r="AM433" s="525">
        <v>1533164.3980948331</v>
      </c>
      <c r="AN433" s="525">
        <v>0</v>
      </c>
      <c r="AO433" s="529" t="s">
        <v>138</v>
      </c>
      <c r="AP433" s="530">
        <v>0</v>
      </c>
      <c r="AQ433" s="529" t="s">
        <v>1728</v>
      </c>
      <c r="AR433" s="529" t="s">
        <v>138</v>
      </c>
      <c r="AS433" s="529" t="s">
        <v>1731</v>
      </c>
    </row>
    <row r="434" spans="1:45" x14ac:dyDescent="0.15">
      <c r="A434" s="14" t="s">
        <v>114</v>
      </c>
      <c r="B434" s="14" t="s">
        <v>123</v>
      </c>
      <c r="C434" s="14" t="s">
        <v>17</v>
      </c>
      <c r="D434" s="14" t="s">
        <v>375</v>
      </c>
      <c r="E434" s="14" t="s">
        <v>1124</v>
      </c>
      <c r="F434" s="14" t="s">
        <v>1652</v>
      </c>
      <c r="G434" s="14" t="s">
        <v>138</v>
      </c>
      <c r="H434" s="14" t="s">
        <v>1697</v>
      </c>
      <c r="I434" s="17">
        <v>2911325.043672462</v>
      </c>
      <c r="J434" s="14" t="s">
        <v>2</v>
      </c>
      <c r="K434" s="17">
        <v>0</v>
      </c>
      <c r="L434" s="14" t="s">
        <v>1697</v>
      </c>
      <c r="M434" s="17">
        <v>2911325.043672462</v>
      </c>
      <c r="N434" s="14" t="s">
        <v>2</v>
      </c>
      <c r="O434" s="17">
        <v>0</v>
      </c>
      <c r="P434" s="17">
        <v>2849643.7640264174</v>
      </c>
      <c r="Q434" s="17">
        <v>61681.279646044844</v>
      </c>
      <c r="R434" s="17">
        <v>0</v>
      </c>
      <c r="S434" s="18">
        <v>0</v>
      </c>
      <c r="T434" s="14" t="s">
        <v>110</v>
      </c>
      <c r="U434" s="14" t="s">
        <v>138</v>
      </c>
      <c r="V434" s="14" t="s">
        <v>1714</v>
      </c>
      <c r="W434" s="18">
        <v>4.9008472732884609</v>
      </c>
      <c r="X434" s="18">
        <v>1</v>
      </c>
      <c r="Y434" s="14" t="s">
        <v>138</v>
      </c>
      <c r="Z434" s="14" t="s">
        <v>138</v>
      </c>
      <c r="AA434" s="18" t="s">
        <v>138</v>
      </c>
      <c r="AB434" s="18" t="s">
        <v>138</v>
      </c>
      <c r="AC434" s="14" t="s">
        <v>138</v>
      </c>
      <c r="AD434" s="525">
        <v>19603.389093153844</v>
      </c>
      <c r="AE434" s="526">
        <v>93</v>
      </c>
      <c r="AF434" s="525">
        <v>2954949.5926163304</v>
      </c>
      <c r="AG434" s="526">
        <v>89.687100000000001</v>
      </c>
      <c r="AH434" s="527">
        <v>162.08000000000001</v>
      </c>
      <c r="AI434" s="525">
        <v>61681.279646044844</v>
      </c>
      <c r="AJ434" s="525">
        <v>0</v>
      </c>
      <c r="AK434" s="525">
        <v>61681.279646044844</v>
      </c>
      <c r="AL434" s="528">
        <v>52051</v>
      </c>
      <c r="AM434" s="525">
        <v>2911325.0436724625</v>
      </c>
      <c r="AN434" s="525">
        <v>0</v>
      </c>
      <c r="AO434" s="529" t="s">
        <v>138</v>
      </c>
      <c r="AP434" s="530">
        <v>0</v>
      </c>
      <c r="AQ434" s="529" t="s">
        <v>1728</v>
      </c>
      <c r="AR434" s="529" t="s">
        <v>138</v>
      </c>
      <c r="AS434" s="529" t="s">
        <v>1731</v>
      </c>
    </row>
    <row r="435" spans="1:45" x14ac:dyDescent="0.15">
      <c r="A435" s="14" t="s">
        <v>114</v>
      </c>
      <c r="B435" s="14" t="s">
        <v>123</v>
      </c>
      <c r="C435" s="14" t="s">
        <v>17</v>
      </c>
      <c r="D435" s="14" t="s">
        <v>376</v>
      </c>
      <c r="E435" s="14" t="s">
        <v>1125</v>
      </c>
      <c r="F435" s="14" t="s">
        <v>1652</v>
      </c>
      <c r="G435" s="14" t="s">
        <v>138</v>
      </c>
      <c r="H435" s="14" t="s">
        <v>1697</v>
      </c>
      <c r="I435" s="17">
        <v>6493528.7858819272</v>
      </c>
      <c r="J435" s="14" t="s">
        <v>2</v>
      </c>
      <c r="K435" s="17">
        <v>0</v>
      </c>
      <c r="L435" s="14" t="s">
        <v>1697</v>
      </c>
      <c r="M435" s="17">
        <v>6493528.7858819272</v>
      </c>
      <c r="N435" s="14" t="s">
        <v>2</v>
      </c>
      <c r="O435" s="17">
        <v>0</v>
      </c>
      <c r="P435" s="17">
        <v>6457420.8134265197</v>
      </c>
      <c r="Q435" s="17">
        <v>31964.453111260202</v>
      </c>
      <c r="R435" s="17">
        <v>4143.5193441471956</v>
      </c>
      <c r="S435" s="18">
        <v>0</v>
      </c>
      <c r="T435" s="14" t="s">
        <v>110</v>
      </c>
      <c r="U435" s="14" t="s">
        <v>138</v>
      </c>
      <c r="V435" s="14" t="s">
        <v>1714</v>
      </c>
      <c r="W435" s="18">
        <v>4.9008472732884609</v>
      </c>
      <c r="X435" s="18">
        <v>1</v>
      </c>
      <c r="Y435" s="14" t="s">
        <v>138</v>
      </c>
      <c r="Z435" s="14" t="s">
        <v>138</v>
      </c>
      <c r="AA435" s="18" t="s">
        <v>138</v>
      </c>
      <c r="AB435" s="18" t="s">
        <v>138</v>
      </c>
      <c r="AC435" s="14" t="s">
        <v>138</v>
      </c>
      <c r="AD435" s="525">
        <v>41657.201822951916</v>
      </c>
      <c r="AE435" s="526">
        <v>100.88</v>
      </c>
      <c r="AF435" s="525">
        <v>6811687.7231605779</v>
      </c>
      <c r="AG435" s="526">
        <v>95.64</v>
      </c>
      <c r="AH435" s="527">
        <v>162.08000000000001</v>
      </c>
      <c r="AI435" s="525">
        <v>36107.972455407398</v>
      </c>
      <c r="AJ435" s="525">
        <v>4143.5193441471956</v>
      </c>
      <c r="AK435" s="525">
        <v>31964.453111260202</v>
      </c>
      <c r="AL435" s="528">
        <v>53067</v>
      </c>
      <c r="AM435" s="525">
        <v>6493528.7858819272</v>
      </c>
      <c r="AN435" s="525">
        <v>0</v>
      </c>
      <c r="AO435" s="529" t="s">
        <v>138</v>
      </c>
      <c r="AP435" s="530">
        <v>0</v>
      </c>
      <c r="AQ435" s="529" t="s">
        <v>1728</v>
      </c>
      <c r="AR435" s="529" t="s">
        <v>138</v>
      </c>
      <c r="AS435" s="529" t="s">
        <v>1731</v>
      </c>
    </row>
    <row r="436" spans="1:45" x14ac:dyDescent="0.15">
      <c r="A436" s="14" t="s">
        <v>114</v>
      </c>
      <c r="B436" s="14" t="s">
        <v>124</v>
      </c>
      <c r="C436" s="14" t="s">
        <v>17</v>
      </c>
      <c r="D436" s="14" t="s">
        <v>377</v>
      </c>
      <c r="E436" s="14" t="s">
        <v>1126</v>
      </c>
      <c r="F436" s="14" t="s">
        <v>1653</v>
      </c>
      <c r="G436" s="14" t="s">
        <v>138</v>
      </c>
      <c r="H436" s="14" t="s">
        <v>1697</v>
      </c>
      <c r="I436" s="17">
        <v>1431722.5935290717</v>
      </c>
      <c r="J436" s="14" t="s">
        <v>2</v>
      </c>
      <c r="K436" s="17">
        <v>0</v>
      </c>
      <c r="L436" s="14" t="s">
        <v>1697</v>
      </c>
      <c r="M436" s="17">
        <v>1431722.5935290717</v>
      </c>
      <c r="N436" s="14" t="s">
        <v>2</v>
      </c>
      <c r="O436" s="17">
        <v>0</v>
      </c>
      <c r="P436" s="17">
        <v>1411498.6101457013</v>
      </c>
      <c r="Q436" s="17">
        <v>13499.383814273066</v>
      </c>
      <c r="R436" s="17">
        <v>6724.5995690972959</v>
      </c>
      <c r="S436" s="18">
        <v>0</v>
      </c>
      <c r="T436" s="14" t="s">
        <v>110</v>
      </c>
      <c r="U436" s="14" t="s">
        <v>138</v>
      </c>
      <c r="V436" s="14" t="s">
        <v>1714</v>
      </c>
      <c r="W436" s="18">
        <v>4.9008472732884609</v>
      </c>
      <c r="X436" s="18">
        <v>1</v>
      </c>
      <c r="Y436" s="14" t="s">
        <v>138</v>
      </c>
      <c r="Z436" s="14" t="s">
        <v>138</v>
      </c>
      <c r="AA436" s="18" t="s">
        <v>138</v>
      </c>
      <c r="AB436" s="18" t="s">
        <v>138</v>
      </c>
      <c r="AC436" s="14" t="s">
        <v>138</v>
      </c>
      <c r="AD436" s="525">
        <v>29405.083639730768</v>
      </c>
      <c r="AE436" s="526">
        <v>36.9</v>
      </c>
      <c r="AF436" s="525">
        <v>1758645.1278848706</v>
      </c>
      <c r="AG436" s="526">
        <v>29.616150000000001</v>
      </c>
      <c r="AH436" s="527">
        <v>162.08000000000001</v>
      </c>
      <c r="AI436" s="525">
        <v>20223.983383370363</v>
      </c>
      <c r="AJ436" s="525">
        <v>6724.5995690972959</v>
      </c>
      <c r="AK436" s="525">
        <v>13499.383814273066</v>
      </c>
      <c r="AL436" s="528">
        <v>62969</v>
      </c>
      <c r="AM436" s="525">
        <v>1431722.5935290717</v>
      </c>
      <c r="AN436" s="525">
        <v>0</v>
      </c>
      <c r="AO436" s="529" t="s">
        <v>138</v>
      </c>
      <c r="AP436" s="530">
        <v>0</v>
      </c>
      <c r="AQ436" s="529" t="s">
        <v>1728</v>
      </c>
      <c r="AR436" s="529" t="s">
        <v>138</v>
      </c>
      <c r="AS436" s="529" t="s">
        <v>1731</v>
      </c>
    </row>
    <row r="437" spans="1:45" x14ac:dyDescent="0.15">
      <c r="A437" s="14" t="s">
        <v>114</v>
      </c>
      <c r="B437" s="14" t="s">
        <v>124</v>
      </c>
      <c r="C437" s="14" t="s">
        <v>17</v>
      </c>
      <c r="D437" s="14" t="s">
        <v>377</v>
      </c>
      <c r="E437" s="14" t="s">
        <v>1126</v>
      </c>
      <c r="F437" s="14" t="s">
        <v>1653</v>
      </c>
      <c r="G437" s="14" t="s">
        <v>138</v>
      </c>
      <c r="H437" s="14" t="s">
        <v>1697</v>
      </c>
      <c r="I437" s="17">
        <v>715859.75299764471</v>
      </c>
      <c r="J437" s="14" t="s">
        <v>2</v>
      </c>
      <c r="K437" s="17">
        <v>0</v>
      </c>
      <c r="L437" s="14" t="s">
        <v>1697</v>
      </c>
      <c r="M437" s="17">
        <v>715859.75299764471</v>
      </c>
      <c r="N437" s="14" t="s">
        <v>2</v>
      </c>
      <c r="O437" s="17">
        <v>0</v>
      </c>
      <c r="P437" s="17">
        <v>705749.30507285066</v>
      </c>
      <c r="Q437" s="17">
        <v>3875.5410152437821</v>
      </c>
      <c r="R437" s="17">
        <v>6234.9069095503128</v>
      </c>
      <c r="S437" s="18">
        <v>0</v>
      </c>
      <c r="T437" s="14" t="s">
        <v>110</v>
      </c>
      <c r="U437" s="14" t="s">
        <v>138</v>
      </c>
      <c r="V437" s="14" t="s">
        <v>1714</v>
      </c>
      <c r="W437" s="18">
        <v>4.9008472732884609</v>
      </c>
      <c r="X437" s="18">
        <v>1</v>
      </c>
      <c r="Y437" s="14" t="s">
        <v>138</v>
      </c>
      <c r="Z437" s="14" t="s">
        <v>138</v>
      </c>
      <c r="AA437" s="18" t="s">
        <v>138</v>
      </c>
      <c r="AB437" s="18" t="s">
        <v>138</v>
      </c>
      <c r="AC437" s="14" t="s">
        <v>138</v>
      </c>
      <c r="AD437" s="525">
        <v>14702.541819865384</v>
      </c>
      <c r="AE437" s="526">
        <v>36.630000000000003</v>
      </c>
      <c r="AF437" s="525">
        <v>873007.67520538496</v>
      </c>
      <c r="AG437" s="526">
        <v>29.616150000000001</v>
      </c>
      <c r="AH437" s="527">
        <v>162.08000000000001</v>
      </c>
      <c r="AI437" s="525">
        <v>10110.447924794096</v>
      </c>
      <c r="AJ437" s="525">
        <v>6234.9069095503128</v>
      </c>
      <c r="AK437" s="525">
        <v>3875.5410152437821</v>
      </c>
      <c r="AL437" s="528">
        <v>62969</v>
      </c>
      <c r="AM437" s="525">
        <v>715859.75299764471</v>
      </c>
      <c r="AN437" s="525">
        <v>0</v>
      </c>
      <c r="AO437" s="529" t="s">
        <v>138</v>
      </c>
      <c r="AP437" s="530">
        <v>0</v>
      </c>
      <c r="AQ437" s="529" t="s">
        <v>1728</v>
      </c>
      <c r="AR437" s="529" t="s">
        <v>138</v>
      </c>
      <c r="AS437" s="529" t="s">
        <v>1731</v>
      </c>
    </row>
    <row r="438" spans="1:45" x14ac:dyDescent="0.15">
      <c r="A438" s="14" t="s">
        <v>114</v>
      </c>
      <c r="B438" s="14" t="s">
        <v>124</v>
      </c>
      <c r="C438" s="14" t="s">
        <v>17</v>
      </c>
      <c r="D438" s="14" t="s">
        <v>377</v>
      </c>
      <c r="E438" s="14" t="s">
        <v>1126</v>
      </c>
      <c r="F438" s="14" t="s">
        <v>1653</v>
      </c>
      <c r="G438" s="14" t="s">
        <v>138</v>
      </c>
      <c r="H438" s="14" t="s">
        <v>1697</v>
      </c>
      <c r="I438" s="17">
        <v>1431735.3357319823</v>
      </c>
      <c r="J438" s="14" t="s">
        <v>2</v>
      </c>
      <c r="K438" s="17">
        <v>0</v>
      </c>
      <c r="L438" s="14" t="s">
        <v>1697</v>
      </c>
      <c r="M438" s="17">
        <v>1431735.3357319823</v>
      </c>
      <c r="N438" s="14" t="s">
        <v>2</v>
      </c>
      <c r="O438" s="17">
        <v>0</v>
      </c>
      <c r="P438" s="17">
        <v>1411498.6101457013</v>
      </c>
      <c r="Q438" s="17">
        <v>2086.8787859116924</v>
      </c>
      <c r="R438" s="17">
        <v>18149.846800369221</v>
      </c>
      <c r="S438" s="18">
        <v>0</v>
      </c>
      <c r="T438" s="14" t="s">
        <v>110</v>
      </c>
      <c r="U438" s="14" t="s">
        <v>138</v>
      </c>
      <c r="V438" s="14" t="s">
        <v>1714</v>
      </c>
      <c r="W438" s="18">
        <v>4.9008472732884609</v>
      </c>
      <c r="X438" s="18">
        <v>1</v>
      </c>
      <c r="Y438" s="14" t="s">
        <v>138</v>
      </c>
      <c r="Z438" s="14" t="s">
        <v>138</v>
      </c>
      <c r="AA438" s="18" t="s">
        <v>138</v>
      </c>
      <c r="AB438" s="18" t="s">
        <v>138</v>
      </c>
      <c r="AC438" s="14" t="s">
        <v>138</v>
      </c>
      <c r="AD438" s="525">
        <v>29405.083639730768</v>
      </c>
      <c r="AE438" s="526">
        <v>32.57</v>
      </c>
      <c r="AF438" s="525">
        <v>1552659.674497138</v>
      </c>
      <c r="AG438" s="526">
        <v>29.616150000000001</v>
      </c>
      <c r="AH438" s="527">
        <v>162.08000000000001</v>
      </c>
      <c r="AI438" s="525">
        <v>20236.725586280911</v>
      </c>
      <c r="AJ438" s="525">
        <v>18149.846800369221</v>
      </c>
      <c r="AK438" s="525">
        <v>2086.8787859116924</v>
      </c>
      <c r="AL438" s="528">
        <v>62969</v>
      </c>
      <c r="AM438" s="525">
        <v>1431735.3357319823</v>
      </c>
      <c r="AN438" s="525">
        <v>0</v>
      </c>
      <c r="AO438" s="529" t="s">
        <v>138</v>
      </c>
      <c r="AP438" s="530">
        <v>0</v>
      </c>
      <c r="AQ438" s="529" t="s">
        <v>1728</v>
      </c>
      <c r="AR438" s="529" t="s">
        <v>138</v>
      </c>
      <c r="AS438" s="529" t="s">
        <v>1731</v>
      </c>
    </row>
    <row r="439" spans="1:45" x14ac:dyDescent="0.15">
      <c r="A439" s="14" t="s">
        <v>114</v>
      </c>
      <c r="B439" s="14" t="s">
        <v>124</v>
      </c>
      <c r="C439" s="14" t="s">
        <v>17</v>
      </c>
      <c r="D439" s="14" t="s">
        <v>378</v>
      </c>
      <c r="E439" s="14" t="s">
        <v>1127</v>
      </c>
      <c r="F439" s="14" t="s">
        <v>1654</v>
      </c>
      <c r="G439" s="14" t="s">
        <v>138</v>
      </c>
      <c r="H439" s="14" t="s">
        <v>1697</v>
      </c>
      <c r="I439" s="17">
        <v>831640.55453253898</v>
      </c>
      <c r="J439" s="14" t="s">
        <v>2</v>
      </c>
      <c r="K439" s="17">
        <v>0</v>
      </c>
      <c r="L439" s="14" t="s">
        <v>1697</v>
      </c>
      <c r="M439" s="17">
        <v>831640.55453253898</v>
      </c>
      <c r="N439" s="14" t="s">
        <v>2</v>
      </c>
      <c r="O439" s="17">
        <v>0</v>
      </c>
      <c r="P439" s="17">
        <v>805767.65854808537</v>
      </c>
      <c r="Q439" s="17">
        <v>25872.895984453575</v>
      </c>
      <c r="R439" s="17">
        <v>0</v>
      </c>
      <c r="S439" s="18">
        <v>0</v>
      </c>
      <c r="T439" s="14" t="s">
        <v>110</v>
      </c>
      <c r="U439" s="14" t="s">
        <v>138</v>
      </c>
      <c r="V439" s="14" t="s">
        <v>1714</v>
      </c>
      <c r="W439" s="18">
        <v>4.9008472732884609</v>
      </c>
      <c r="X439" s="18">
        <v>1</v>
      </c>
      <c r="Y439" s="14" t="s">
        <v>138</v>
      </c>
      <c r="Z439" s="14" t="s">
        <v>138</v>
      </c>
      <c r="AA439" s="18" t="s">
        <v>138</v>
      </c>
      <c r="AB439" s="18" t="s">
        <v>138</v>
      </c>
      <c r="AC439" s="14" t="s">
        <v>138</v>
      </c>
      <c r="AD439" s="525">
        <v>4900.8472732884611</v>
      </c>
      <c r="AE439" s="526">
        <v>100.81</v>
      </c>
      <c r="AF439" s="525">
        <v>800763.40339733055</v>
      </c>
      <c r="AG439" s="526">
        <v>101.44</v>
      </c>
      <c r="AH439" s="527">
        <v>162.08000000000001</v>
      </c>
      <c r="AI439" s="525">
        <v>25872.895984453575</v>
      </c>
      <c r="AJ439" s="525">
        <v>0</v>
      </c>
      <c r="AK439" s="525">
        <v>25872.895984453575</v>
      </c>
      <c r="AL439" s="528">
        <v>46137</v>
      </c>
      <c r="AM439" s="525">
        <v>831640.55453253898</v>
      </c>
      <c r="AN439" s="525">
        <v>0</v>
      </c>
      <c r="AO439" s="529" t="s">
        <v>138</v>
      </c>
      <c r="AP439" s="530">
        <v>0</v>
      </c>
      <c r="AQ439" s="529" t="s">
        <v>1728</v>
      </c>
      <c r="AR439" s="529" t="s">
        <v>138</v>
      </c>
      <c r="AS439" s="529" t="s">
        <v>1731</v>
      </c>
    </row>
    <row r="440" spans="1:45" x14ac:dyDescent="0.15">
      <c r="A440" s="14" t="s">
        <v>114</v>
      </c>
      <c r="B440" s="14" t="s">
        <v>124</v>
      </c>
      <c r="C440" s="14" t="s">
        <v>17</v>
      </c>
      <c r="D440" s="14" t="s">
        <v>379</v>
      </c>
      <c r="E440" s="14" t="s">
        <v>1128</v>
      </c>
      <c r="F440" s="14" t="s">
        <v>1653</v>
      </c>
      <c r="G440" s="14" t="s">
        <v>138</v>
      </c>
      <c r="H440" s="14" t="s">
        <v>1697</v>
      </c>
      <c r="I440" s="17">
        <v>1567253.0744482274</v>
      </c>
      <c r="J440" s="14" t="s">
        <v>2</v>
      </c>
      <c r="K440" s="17">
        <v>0</v>
      </c>
      <c r="L440" s="14" t="s">
        <v>1697</v>
      </c>
      <c r="M440" s="17">
        <v>1567253.0744482274</v>
      </c>
      <c r="N440" s="14" t="s">
        <v>2</v>
      </c>
      <c r="O440" s="17">
        <v>0</v>
      </c>
      <c r="P440" s="17">
        <v>1560530.6802604031</v>
      </c>
      <c r="Q440" s="17">
        <v>6722.3941878243168</v>
      </c>
      <c r="R440" s="17">
        <v>0</v>
      </c>
      <c r="S440" s="18">
        <v>0</v>
      </c>
      <c r="T440" s="14" t="s">
        <v>110</v>
      </c>
      <c r="U440" s="14" t="s">
        <v>138</v>
      </c>
      <c r="V440" s="14" t="s">
        <v>1714</v>
      </c>
      <c r="W440" s="18">
        <v>4.9008472732884609</v>
      </c>
      <c r="X440" s="18">
        <v>1</v>
      </c>
      <c r="Y440" s="14" t="s">
        <v>138</v>
      </c>
      <c r="Z440" s="14" t="s">
        <v>138</v>
      </c>
      <c r="AA440" s="18" t="s">
        <v>138</v>
      </c>
      <c r="AB440" s="18" t="s">
        <v>138</v>
      </c>
      <c r="AC440" s="14" t="s">
        <v>138</v>
      </c>
      <c r="AD440" s="525">
        <v>9801.6945465769222</v>
      </c>
      <c r="AE440" s="526">
        <v>95.08</v>
      </c>
      <c r="AF440" s="525">
        <v>1510496.6562271102</v>
      </c>
      <c r="AG440" s="526">
        <v>98.22945</v>
      </c>
      <c r="AH440" s="527">
        <v>162.08000000000001</v>
      </c>
      <c r="AI440" s="525">
        <v>6722.3941878243168</v>
      </c>
      <c r="AJ440" s="525">
        <v>0</v>
      </c>
      <c r="AK440" s="525">
        <v>6722.3941878243168</v>
      </c>
      <c r="AL440" s="528">
        <v>46167</v>
      </c>
      <c r="AM440" s="525">
        <v>1567253.0744482274</v>
      </c>
      <c r="AN440" s="525">
        <v>0</v>
      </c>
      <c r="AO440" s="529" t="s">
        <v>138</v>
      </c>
      <c r="AP440" s="530">
        <v>0</v>
      </c>
      <c r="AQ440" s="529" t="s">
        <v>1728</v>
      </c>
      <c r="AR440" s="529" t="s">
        <v>138</v>
      </c>
      <c r="AS440" s="529" t="s">
        <v>1731</v>
      </c>
    </row>
    <row r="441" spans="1:45" x14ac:dyDescent="0.15">
      <c r="A441" s="14" t="s">
        <v>114</v>
      </c>
      <c r="B441" s="14" t="s">
        <v>124</v>
      </c>
      <c r="C441" s="14" t="s">
        <v>17</v>
      </c>
      <c r="D441" s="14" t="s">
        <v>380</v>
      </c>
      <c r="E441" s="14" t="s">
        <v>1129</v>
      </c>
      <c r="F441" s="14" t="s">
        <v>1653</v>
      </c>
      <c r="G441" s="14" t="s">
        <v>138</v>
      </c>
      <c r="H441" s="14" t="s">
        <v>1697</v>
      </c>
      <c r="I441" s="17">
        <v>4044829.1202830216</v>
      </c>
      <c r="J441" s="14" t="s">
        <v>2</v>
      </c>
      <c r="K441" s="17">
        <v>0</v>
      </c>
      <c r="L441" s="14" t="s">
        <v>1697</v>
      </c>
      <c r="M441" s="17">
        <v>4044829.1202830216</v>
      </c>
      <c r="N441" s="14" t="s">
        <v>2</v>
      </c>
      <c r="O441" s="17">
        <v>0</v>
      </c>
      <c r="P441" s="17">
        <v>3993697.2084435667</v>
      </c>
      <c r="Q441" s="17">
        <v>51131.911839455039</v>
      </c>
      <c r="R441" s="17">
        <v>0</v>
      </c>
      <c r="S441" s="18">
        <v>0</v>
      </c>
      <c r="T441" s="14" t="s">
        <v>110</v>
      </c>
      <c r="U441" s="14" t="s">
        <v>138</v>
      </c>
      <c r="V441" s="14" t="s">
        <v>1714</v>
      </c>
      <c r="W441" s="18">
        <v>4.9008472732884609</v>
      </c>
      <c r="X441" s="18">
        <v>1</v>
      </c>
      <c r="Y441" s="14" t="s">
        <v>138</v>
      </c>
      <c r="Z441" s="14" t="s">
        <v>138</v>
      </c>
      <c r="AA441" s="18" t="s">
        <v>138</v>
      </c>
      <c r="AB441" s="18" t="s">
        <v>138</v>
      </c>
      <c r="AC441" s="14" t="s">
        <v>138</v>
      </c>
      <c r="AD441" s="525">
        <v>24504.236366442306</v>
      </c>
      <c r="AE441" s="526">
        <v>98.77</v>
      </c>
      <c r="AF441" s="525">
        <v>3922795.3767206115</v>
      </c>
      <c r="AG441" s="526">
        <v>100.5552</v>
      </c>
      <c r="AH441" s="527">
        <v>162.08000000000001</v>
      </c>
      <c r="AI441" s="525">
        <v>51131.911839455039</v>
      </c>
      <c r="AJ441" s="525">
        <v>0</v>
      </c>
      <c r="AK441" s="525">
        <v>51131.911839455039</v>
      </c>
      <c r="AL441" s="528">
        <v>46289</v>
      </c>
      <c r="AM441" s="525">
        <v>4044829.1202830216</v>
      </c>
      <c r="AN441" s="525">
        <v>0</v>
      </c>
      <c r="AO441" s="529" t="s">
        <v>138</v>
      </c>
      <c r="AP441" s="530">
        <v>0</v>
      </c>
      <c r="AQ441" s="529" t="s">
        <v>1728</v>
      </c>
      <c r="AR441" s="529" t="s">
        <v>138</v>
      </c>
      <c r="AS441" s="529" t="s">
        <v>1731</v>
      </c>
    </row>
    <row r="442" spans="1:45" x14ac:dyDescent="0.15">
      <c r="A442" s="14" t="s">
        <v>114</v>
      </c>
      <c r="B442" s="14" t="s">
        <v>124</v>
      </c>
      <c r="C442" s="14" t="s">
        <v>17</v>
      </c>
      <c r="D442" s="14" t="s">
        <v>381</v>
      </c>
      <c r="E442" s="14" t="s">
        <v>1130</v>
      </c>
      <c r="F442" s="14" t="s">
        <v>1653</v>
      </c>
      <c r="G442" s="14" t="s">
        <v>138</v>
      </c>
      <c r="H442" s="14" t="s">
        <v>1697</v>
      </c>
      <c r="I442" s="17">
        <v>771079.70659011335</v>
      </c>
      <c r="J442" s="14" t="s">
        <v>2</v>
      </c>
      <c r="K442" s="17">
        <v>0</v>
      </c>
      <c r="L442" s="14" t="s">
        <v>1697</v>
      </c>
      <c r="M442" s="17">
        <v>771079.70659011335</v>
      </c>
      <c r="N442" s="14" t="s">
        <v>2</v>
      </c>
      <c r="O442" s="17">
        <v>0</v>
      </c>
      <c r="P442" s="17">
        <v>770399.1259292718</v>
      </c>
      <c r="Q442" s="17">
        <v>680.5806608415686</v>
      </c>
      <c r="R442" s="17">
        <v>0</v>
      </c>
      <c r="S442" s="18">
        <v>0</v>
      </c>
      <c r="T442" s="14" t="s">
        <v>110</v>
      </c>
      <c r="U442" s="14" t="s">
        <v>138</v>
      </c>
      <c r="V442" s="14" t="s">
        <v>1714</v>
      </c>
      <c r="W442" s="18">
        <v>4.9008472732884609</v>
      </c>
      <c r="X442" s="18">
        <v>1</v>
      </c>
      <c r="Y442" s="14" t="s">
        <v>138</v>
      </c>
      <c r="Z442" s="14" t="s">
        <v>138</v>
      </c>
      <c r="AA442" s="18" t="s">
        <v>138</v>
      </c>
      <c r="AB442" s="18" t="s">
        <v>138</v>
      </c>
      <c r="AC442" s="14" t="s">
        <v>138</v>
      </c>
      <c r="AD442" s="525">
        <v>4900.8472732884611</v>
      </c>
      <c r="AE442" s="526">
        <v>93.46</v>
      </c>
      <c r="AF442" s="525">
        <v>742434.98940483329</v>
      </c>
      <c r="AG442" s="526">
        <v>96.987369999999999</v>
      </c>
      <c r="AH442" s="527">
        <v>162.08000000000001</v>
      </c>
      <c r="AI442" s="525">
        <v>680.5806608415686</v>
      </c>
      <c r="AJ442" s="525">
        <v>0</v>
      </c>
      <c r="AK442" s="525">
        <v>680.5806608415686</v>
      </c>
      <c r="AL442" s="528">
        <v>46351</v>
      </c>
      <c r="AM442" s="525">
        <v>771079.70659011335</v>
      </c>
      <c r="AN442" s="525">
        <v>0</v>
      </c>
      <c r="AO442" s="529" t="s">
        <v>138</v>
      </c>
      <c r="AP442" s="530">
        <v>0</v>
      </c>
      <c r="AQ442" s="529" t="s">
        <v>1728</v>
      </c>
      <c r="AR442" s="529" t="s">
        <v>138</v>
      </c>
      <c r="AS442" s="529" t="s">
        <v>1731</v>
      </c>
    </row>
    <row r="443" spans="1:45" x14ac:dyDescent="0.15">
      <c r="A443" s="14" t="s">
        <v>114</v>
      </c>
      <c r="B443" s="14" t="s">
        <v>124</v>
      </c>
      <c r="C443" s="14" t="s">
        <v>17</v>
      </c>
      <c r="D443" s="14" t="s">
        <v>382</v>
      </c>
      <c r="E443" s="14" t="s">
        <v>1131</v>
      </c>
      <c r="F443" s="14" t="s">
        <v>1653</v>
      </c>
      <c r="G443" s="14" t="s">
        <v>138</v>
      </c>
      <c r="H443" s="14" t="s">
        <v>1697</v>
      </c>
      <c r="I443" s="17">
        <v>1172155.4907838581</v>
      </c>
      <c r="J443" s="14" t="s">
        <v>2</v>
      </c>
      <c r="K443" s="17">
        <v>0</v>
      </c>
      <c r="L443" s="14" t="s">
        <v>1697</v>
      </c>
      <c r="M443" s="17">
        <v>1172155.4907838581</v>
      </c>
      <c r="N443" s="14" t="s">
        <v>2</v>
      </c>
      <c r="O443" s="17">
        <v>0</v>
      </c>
      <c r="P443" s="17">
        <v>1162059.5493669929</v>
      </c>
      <c r="Q443" s="17">
        <v>10095.941416865162</v>
      </c>
      <c r="R443" s="17">
        <v>0</v>
      </c>
      <c r="S443" s="18">
        <v>0</v>
      </c>
      <c r="T443" s="14" t="s">
        <v>110</v>
      </c>
      <c r="U443" s="14" t="s">
        <v>138</v>
      </c>
      <c r="V443" s="14" t="s">
        <v>1714</v>
      </c>
      <c r="W443" s="18">
        <v>4.9008472732884609</v>
      </c>
      <c r="X443" s="18">
        <v>1</v>
      </c>
      <c r="Y443" s="14" t="s">
        <v>138</v>
      </c>
      <c r="Z443" s="14" t="s">
        <v>138</v>
      </c>
      <c r="AA443" s="18" t="s">
        <v>138</v>
      </c>
      <c r="AB443" s="18" t="s">
        <v>138</v>
      </c>
      <c r="AC443" s="14" t="s">
        <v>138</v>
      </c>
      <c r="AD443" s="525">
        <v>7351.2709099326921</v>
      </c>
      <c r="AE443" s="526">
        <v>94.55</v>
      </c>
      <c r="AF443" s="525">
        <v>1126638.5776823552</v>
      </c>
      <c r="AG443" s="526">
        <v>97.529619999999994</v>
      </c>
      <c r="AH443" s="527">
        <v>162.08000000000001</v>
      </c>
      <c r="AI443" s="525">
        <v>10095.941416865162</v>
      </c>
      <c r="AJ443" s="525">
        <v>0</v>
      </c>
      <c r="AK443" s="525">
        <v>10095.941416865162</v>
      </c>
      <c r="AL443" s="528">
        <v>46532</v>
      </c>
      <c r="AM443" s="525">
        <v>1172155.4907838581</v>
      </c>
      <c r="AN443" s="525">
        <v>0</v>
      </c>
      <c r="AO443" s="529" t="s">
        <v>138</v>
      </c>
      <c r="AP443" s="530">
        <v>0</v>
      </c>
      <c r="AQ443" s="529" t="s">
        <v>1728</v>
      </c>
      <c r="AR443" s="529" t="s">
        <v>138</v>
      </c>
      <c r="AS443" s="529" t="s">
        <v>1731</v>
      </c>
    </row>
    <row r="444" spans="1:45" x14ac:dyDescent="0.15">
      <c r="A444" s="14" t="s">
        <v>114</v>
      </c>
      <c r="B444" s="14" t="s">
        <v>124</v>
      </c>
      <c r="C444" s="14" t="s">
        <v>17</v>
      </c>
      <c r="D444" s="14" t="s">
        <v>383</v>
      </c>
      <c r="E444" s="14" t="s">
        <v>1132</v>
      </c>
      <c r="F444" s="14" t="s">
        <v>1653</v>
      </c>
      <c r="G444" s="14" t="s">
        <v>138</v>
      </c>
      <c r="H444" s="14" t="s">
        <v>1697</v>
      </c>
      <c r="I444" s="17">
        <v>106785941.5613168</v>
      </c>
      <c r="J444" s="14" t="s">
        <v>2</v>
      </c>
      <c r="K444" s="17">
        <v>0</v>
      </c>
      <c r="L444" s="14" t="s">
        <v>1697</v>
      </c>
      <c r="M444" s="17">
        <v>106785941.5613168</v>
      </c>
      <c r="N444" s="14" t="s">
        <v>2</v>
      </c>
      <c r="O444" s="17">
        <v>0</v>
      </c>
      <c r="P444" s="17">
        <v>105435808.27319343</v>
      </c>
      <c r="Q444" s="17">
        <v>840239.18909046904</v>
      </c>
      <c r="R444" s="17">
        <v>509894.09903289628</v>
      </c>
      <c r="S444" s="18">
        <v>0</v>
      </c>
      <c r="T444" s="14" t="s">
        <v>110</v>
      </c>
      <c r="U444" s="14" t="s">
        <v>138</v>
      </c>
      <c r="V444" s="14" t="s">
        <v>1714</v>
      </c>
      <c r="W444" s="18">
        <v>4.9008472732884609</v>
      </c>
      <c r="X444" s="18">
        <v>1</v>
      </c>
      <c r="Y444" s="14" t="s">
        <v>138</v>
      </c>
      <c r="Z444" s="14" t="s">
        <v>138</v>
      </c>
      <c r="AA444" s="18" t="s">
        <v>138</v>
      </c>
      <c r="AB444" s="18" t="s">
        <v>138</v>
      </c>
      <c r="AC444" s="14" t="s">
        <v>138</v>
      </c>
      <c r="AD444" s="525">
        <v>646911.8400740769</v>
      </c>
      <c r="AE444" s="526">
        <v>100.62</v>
      </c>
      <c r="AF444" s="525">
        <v>105501550.14984776</v>
      </c>
      <c r="AG444" s="526">
        <v>100.5573</v>
      </c>
      <c r="AH444" s="527">
        <v>162.08000000000001</v>
      </c>
      <c r="AI444" s="525">
        <v>1350133.2881233653</v>
      </c>
      <c r="AJ444" s="525">
        <v>509894.09903289628</v>
      </c>
      <c r="AK444" s="525">
        <v>840239.18909046904</v>
      </c>
      <c r="AL444" s="528">
        <v>46654</v>
      </c>
      <c r="AM444" s="525">
        <v>106785941.5613168</v>
      </c>
      <c r="AN444" s="525">
        <v>0</v>
      </c>
      <c r="AO444" s="529" t="s">
        <v>138</v>
      </c>
      <c r="AP444" s="530">
        <v>0</v>
      </c>
      <c r="AQ444" s="529" t="s">
        <v>1728</v>
      </c>
      <c r="AR444" s="529" t="s">
        <v>138</v>
      </c>
      <c r="AS444" s="529" t="s">
        <v>1731</v>
      </c>
    </row>
    <row r="445" spans="1:45" x14ac:dyDescent="0.15">
      <c r="A445" s="14" t="s">
        <v>114</v>
      </c>
      <c r="B445" s="14" t="s">
        <v>124</v>
      </c>
      <c r="C445" s="14" t="s">
        <v>17</v>
      </c>
      <c r="D445" s="14" t="s">
        <v>383</v>
      </c>
      <c r="E445" s="14" t="s">
        <v>1132</v>
      </c>
      <c r="F445" s="14" t="s">
        <v>1653</v>
      </c>
      <c r="G445" s="14" t="s">
        <v>138</v>
      </c>
      <c r="H445" s="14" t="s">
        <v>1697</v>
      </c>
      <c r="I445" s="17">
        <v>9707812.4949640986</v>
      </c>
      <c r="J445" s="14" t="s">
        <v>2</v>
      </c>
      <c r="K445" s="17">
        <v>0</v>
      </c>
      <c r="L445" s="14" t="s">
        <v>1697</v>
      </c>
      <c r="M445" s="17">
        <v>9707812.4949640986</v>
      </c>
      <c r="N445" s="14" t="s">
        <v>2</v>
      </c>
      <c r="O445" s="17">
        <v>0</v>
      </c>
      <c r="P445" s="17">
        <v>9585073.4704705905</v>
      </c>
      <c r="Q445" s="17">
        <v>54187.296063513997</v>
      </c>
      <c r="R445" s="17">
        <v>68551.728429995201</v>
      </c>
      <c r="S445" s="18">
        <v>0</v>
      </c>
      <c r="T445" s="14" t="s">
        <v>110</v>
      </c>
      <c r="U445" s="14" t="s">
        <v>138</v>
      </c>
      <c r="V445" s="14" t="s">
        <v>1714</v>
      </c>
      <c r="W445" s="18">
        <v>4.9008472732884609</v>
      </c>
      <c r="X445" s="18">
        <v>1</v>
      </c>
      <c r="Y445" s="14" t="s">
        <v>138</v>
      </c>
      <c r="Z445" s="14" t="s">
        <v>138</v>
      </c>
      <c r="AA445" s="18" t="s">
        <v>138</v>
      </c>
      <c r="AB445" s="18" t="s">
        <v>138</v>
      </c>
      <c r="AC445" s="14" t="s">
        <v>138</v>
      </c>
      <c r="AD445" s="525">
        <v>58810.167279461537</v>
      </c>
      <c r="AE445" s="526">
        <v>100.37</v>
      </c>
      <c r="AF445" s="525">
        <v>9567887.3752865139</v>
      </c>
      <c r="AG445" s="526">
        <v>100.5573</v>
      </c>
      <c r="AH445" s="527">
        <v>162.08000000000001</v>
      </c>
      <c r="AI445" s="525">
        <v>122739.02449350921</v>
      </c>
      <c r="AJ445" s="525">
        <v>68551.728429995201</v>
      </c>
      <c r="AK445" s="525">
        <v>54187.296063513997</v>
      </c>
      <c r="AL445" s="528">
        <v>46654</v>
      </c>
      <c r="AM445" s="525">
        <v>9707812.4949641004</v>
      </c>
      <c r="AN445" s="525">
        <v>0</v>
      </c>
      <c r="AO445" s="529" t="s">
        <v>138</v>
      </c>
      <c r="AP445" s="530">
        <v>0</v>
      </c>
      <c r="AQ445" s="529" t="s">
        <v>1728</v>
      </c>
      <c r="AR445" s="529" t="s">
        <v>138</v>
      </c>
      <c r="AS445" s="529" t="s">
        <v>1731</v>
      </c>
    </row>
    <row r="446" spans="1:45" x14ac:dyDescent="0.15">
      <c r="A446" s="14" t="s">
        <v>114</v>
      </c>
      <c r="B446" s="14" t="s">
        <v>124</v>
      </c>
      <c r="C446" s="14" t="s">
        <v>17</v>
      </c>
      <c r="D446" s="14" t="s">
        <v>383</v>
      </c>
      <c r="E446" s="14" t="s">
        <v>1132</v>
      </c>
      <c r="F446" s="14" t="s">
        <v>1653</v>
      </c>
      <c r="G446" s="14" t="s">
        <v>138</v>
      </c>
      <c r="H446" s="14" t="s">
        <v>1697</v>
      </c>
      <c r="I446" s="17">
        <v>43685160.662605226</v>
      </c>
      <c r="J446" s="14" t="s">
        <v>2</v>
      </c>
      <c r="K446" s="17">
        <v>0</v>
      </c>
      <c r="L446" s="14" t="s">
        <v>1697</v>
      </c>
      <c r="M446" s="17">
        <v>43685160.662605226</v>
      </c>
      <c r="N446" s="14" t="s">
        <v>2</v>
      </c>
      <c r="O446" s="17">
        <v>0</v>
      </c>
      <c r="P446" s="17">
        <v>43132830.666126125</v>
      </c>
      <c r="Q446" s="17">
        <v>111640.46774147468</v>
      </c>
      <c r="R446" s="17">
        <v>440689.52873762633</v>
      </c>
      <c r="S446" s="18">
        <v>0</v>
      </c>
      <c r="T446" s="14" t="s">
        <v>110</v>
      </c>
      <c r="U446" s="14" t="s">
        <v>138</v>
      </c>
      <c r="V446" s="14" t="s">
        <v>1714</v>
      </c>
      <c r="W446" s="18">
        <v>4.9008472732884609</v>
      </c>
      <c r="X446" s="18">
        <v>1</v>
      </c>
      <c r="Y446" s="14" t="s">
        <v>138</v>
      </c>
      <c r="Z446" s="14" t="s">
        <v>138</v>
      </c>
      <c r="AA446" s="18" t="s">
        <v>138</v>
      </c>
      <c r="AB446" s="18" t="s">
        <v>138</v>
      </c>
      <c r="AC446" s="14" t="s">
        <v>138</v>
      </c>
      <c r="AD446" s="525">
        <v>264645.75275757688</v>
      </c>
      <c r="AE446" s="526">
        <v>100.26</v>
      </c>
      <c r="AF446" s="525">
        <v>43006594.249992982</v>
      </c>
      <c r="AG446" s="526">
        <v>100.5573</v>
      </c>
      <c r="AH446" s="527">
        <v>162.08000000000001</v>
      </c>
      <c r="AI446" s="525">
        <v>552329.99647910101</v>
      </c>
      <c r="AJ446" s="525">
        <v>440689.52873762633</v>
      </c>
      <c r="AK446" s="525">
        <v>111640.46774147468</v>
      </c>
      <c r="AL446" s="528">
        <v>46654</v>
      </c>
      <c r="AM446" s="525">
        <v>43685160.662605226</v>
      </c>
      <c r="AN446" s="525">
        <v>0</v>
      </c>
      <c r="AO446" s="529" t="s">
        <v>138</v>
      </c>
      <c r="AP446" s="530">
        <v>0</v>
      </c>
      <c r="AQ446" s="529" t="s">
        <v>1728</v>
      </c>
      <c r="AR446" s="529" t="s">
        <v>138</v>
      </c>
      <c r="AS446" s="529" t="s">
        <v>1731</v>
      </c>
    </row>
    <row r="447" spans="1:45" x14ac:dyDescent="0.15">
      <c r="A447" s="14" t="s">
        <v>114</v>
      </c>
      <c r="B447" s="14" t="s">
        <v>124</v>
      </c>
      <c r="C447" s="14" t="s">
        <v>17</v>
      </c>
      <c r="D447" s="14" t="s">
        <v>383</v>
      </c>
      <c r="E447" s="14" t="s">
        <v>1132</v>
      </c>
      <c r="F447" s="14" t="s">
        <v>1653</v>
      </c>
      <c r="G447" s="14" t="s">
        <v>138</v>
      </c>
      <c r="H447" s="14" t="s">
        <v>1697</v>
      </c>
      <c r="I447" s="17">
        <v>11325782.575521626</v>
      </c>
      <c r="J447" s="14" t="s">
        <v>2</v>
      </c>
      <c r="K447" s="17">
        <v>0</v>
      </c>
      <c r="L447" s="14" t="s">
        <v>1697</v>
      </c>
      <c r="M447" s="17">
        <v>11325782.575521626</v>
      </c>
      <c r="N447" s="14" t="s">
        <v>2</v>
      </c>
      <c r="O447" s="17">
        <v>0</v>
      </c>
      <c r="P447" s="17">
        <v>11182585.748221338</v>
      </c>
      <c r="Q447" s="17">
        <v>13710.267272442668</v>
      </c>
      <c r="R447" s="17">
        <v>129486.56002784548</v>
      </c>
      <c r="S447" s="18">
        <v>0</v>
      </c>
      <c r="T447" s="14" t="s">
        <v>110</v>
      </c>
      <c r="U447" s="14" t="s">
        <v>138</v>
      </c>
      <c r="V447" s="14" t="s">
        <v>1714</v>
      </c>
      <c r="W447" s="18">
        <v>4.9008472732884609</v>
      </c>
      <c r="X447" s="18">
        <v>1</v>
      </c>
      <c r="Y447" s="14" t="s">
        <v>138</v>
      </c>
      <c r="Z447" s="14" t="s">
        <v>138</v>
      </c>
      <c r="AA447" s="18" t="s">
        <v>138</v>
      </c>
      <c r="AB447" s="18" t="s">
        <v>138</v>
      </c>
      <c r="AC447" s="14" t="s">
        <v>138</v>
      </c>
      <c r="AD447" s="525">
        <v>68611.861826038454</v>
      </c>
      <c r="AE447" s="526">
        <v>100.02</v>
      </c>
      <c r="AF447" s="525">
        <v>11123057.116731612</v>
      </c>
      <c r="AG447" s="526">
        <v>100.5573</v>
      </c>
      <c r="AH447" s="527">
        <v>162.08000000000001</v>
      </c>
      <c r="AI447" s="525">
        <v>143196.82730028816</v>
      </c>
      <c r="AJ447" s="525">
        <v>129486.56002784548</v>
      </c>
      <c r="AK447" s="525">
        <v>13710.267272442668</v>
      </c>
      <c r="AL447" s="528">
        <v>46654</v>
      </c>
      <c r="AM447" s="525">
        <v>11325782.575521626</v>
      </c>
      <c r="AN447" s="525">
        <v>0</v>
      </c>
      <c r="AO447" s="529" t="s">
        <v>138</v>
      </c>
      <c r="AP447" s="530">
        <v>0</v>
      </c>
      <c r="AQ447" s="529" t="s">
        <v>1728</v>
      </c>
      <c r="AR447" s="529" t="s">
        <v>138</v>
      </c>
      <c r="AS447" s="529" t="s">
        <v>1731</v>
      </c>
    </row>
    <row r="448" spans="1:45" x14ac:dyDescent="0.15">
      <c r="A448" s="14" t="s">
        <v>114</v>
      </c>
      <c r="B448" s="14" t="s">
        <v>124</v>
      </c>
      <c r="C448" s="14" t="s">
        <v>17</v>
      </c>
      <c r="D448" s="14" t="s">
        <v>384</v>
      </c>
      <c r="E448" s="14" t="s">
        <v>1133</v>
      </c>
      <c r="F448" s="14" t="s">
        <v>1654</v>
      </c>
      <c r="G448" s="14" t="s">
        <v>138</v>
      </c>
      <c r="H448" s="14" t="s">
        <v>1697</v>
      </c>
      <c r="I448" s="17">
        <v>168676693.85862669</v>
      </c>
      <c r="J448" s="14" t="s">
        <v>2</v>
      </c>
      <c r="K448" s="17">
        <v>0</v>
      </c>
      <c r="L448" s="14" t="s">
        <v>1697</v>
      </c>
      <c r="M448" s="17">
        <v>168676693.85862669</v>
      </c>
      <c r="N448" s="14" t="s">
        <v>2</v>
      </c>
      <c r="O448" s="17">
        <v>0</v>
      </c>
      <c r="P448" s="17">
        <v>166727044.67738381</v>
      </c>
      <c r="Q448" s="17">
        <v>1949649.1812428876</v>
      </c>
      <c r="R448" s="17">
        <v>0</v>
      </c>
      <c r="S448" s="18">
        <v>0</v>
      </c>
      <c r="T448" s="14" t="s">
        <v>110</v>
      </c>
      <c r="U448" s="14" t="s">
        <v>138</v>
      </c>
      <c r="V448" s="14" t="s">
        <v>1714</v>
      </c>
      <c r="W448" s="18">
        <v>4.9008472732884609</v>
      </c>
      <c r="X448" s="18">
        <v>1</v>
      </c>
      <c r="Y448" s="14" t="s">
        <v>138</v>
      </c>
      <c r="Z448" s="14" t="s">
        <v>138</v>
      </c>
      <c r="AA448" s="18" t="s">
        <v>138</v>
      </c>
      <c r="AB448" s="18" t="s">
        <v>138</v>
      </c>
      <c r="AC448" s="14" t="s">
        <v>138</v>
      </c>
      <c r="AD448" s="525">
        <v>1016925.8092073557</v>
      </c>
      <c r="AE448" s="526">
        <v>99.68</v>
      </c>
      <c r="AF448" s="525">
        <v>164308780.54757231</v>
      </c>
      <c r="AG448" s="526">
        <v>101.155</v>
      </c>
      <c r="AH448" s="527">
        <v>162.08000000000001</v>
      </c>
      <c r="AI448" s="525">
        <v>1949649.1812428876</v>
      </c>
      <c r="AJ448" s="525">
        <v>0</v>
      </c>
      <c r="AK448" s="525">
        <v>1949649.1812428876</v>
      </c>
      <c r="AL448" s="528">
        <v>46685</v>
      </c>
      <c r="AM448" s="525">
        <v>168676693.85862669</v>
      </c>
      <c r="AN448" s="525">
        <v>0</v>
      </c>
      <c r="AO448" s="529" t="s">
        <v>138</v>
      </c>
      <c r="AP448" s="530">
        <v>0</v>
      </c>
      <c r="AQ448" s="529" t="s">
        <v>1728</v>
      </c>
      <c r="AR448" s="529" t="s">
        <v>138</v>
      </c>
      <c r="AS448" s="529" t="s">
        <v>1731</v>
      </c>
    </row>
    <row r="449" spans="1:45" x14ac:dyDescent="0.15">
      <c r="A449" s="14" t="s">
        <v>114</v>
      </c>
      <c r="B449" s="14" t="s">
        <v>124</v>
      </c>
      <c r="C449" s="14" t="s">
        <v>17</v>
      </c>
      <c r="D449" s="14" t="s">
        <v>385</v>
      </c>
      <c r="E449" s="14" t="s">
        <v>1134</v>
      </c>
      <c r="F449" s="14" t="s">
        <v>1653</v>
      </c>
      <c r="G449" s="14" t="s">
        <v>138</v>
      </c>
      <c r="H449" s="14" t="s">
        <v>1697</v>
      </c>
      <c r="I449" s="17">
        <v>6459804.8305826113</v>
      </c>
      <c r="J449" s="14" t="s">
        <v>2</v>
      </c>
      <c r="K449" s="17">
        <v>0</v>
      </c>
      <c r="L449" s="14" t="s">
        <v>1697</v>
      </c>
      <c r="M449" s="17">
        <v>6459804.8305826113</v>
      </c>
      <c r="N449" s="14" t="s">
        <v>2</v>
      </c>
      <c r="O449" s="17">
        <v>0</v>
      </c>
      <c r="P449" s="17">
        <v>6455089.382361671</v>
      </c>
      <c r="Q449" s="17">
        <v>4715.4482209399584</v>
      </c>
      <c r="R449" s="17">
        <v>0</v>
      </c>
      <c r="S449" s="18">
        <v>0</v>
      </c>
      <c r="T449" s="14" t="s">
        <v>110</v>
      </c>
      <c r="U449" s="14" t="s">
        <v>138</v>
      </c>
      <c r="V449" s="14" t="s">
        <v>1714</v>
      </c>
      <c r="W449" s="18">
        <v>4.9008472732884609</v>
      </c>
      <c r="X449" s="18">
        <v>1</v>
      </c>
      <c r="Y449" s="14" t="s">
        <v>138</v>
      </c>
      <c r="Z449" s="14" t="s">
        <v>138</v>
      </c>
      <c r="AA449" s="18" t="s">
        <v>138</v>
      </c>
      <c r="AB449" s="18" t="s">
        <v>138</v>
      </c>
      <c r="AC449" s="14" t="s">
        <v>138</v>
      </c>
      <c r="AD449" s="525">
        <v>41657.201822951916</v>
      </c>
      <c r="AE449" s="526">
        <v>94.05</v>
      </c>
      <c r="AF449" s="525">
        <v>6350515.9853967512</v>
      </c>
      <c r="AG449" s="526">
        <v>95.605469999999997</v>
      </c>
      <c r="AH449" s="527">
        <v>162.08000000000001</v>
      </c>
      <c r="AI449" s="525">
        <v>4715.4482209399584</v>
      </c>
      <c r="AJ449" s="525">
        <v>0</v>
      </c>
      <c r="AK449" s="525">
        <v>4715.4482209399584</v>
      </c>
      <c r="AL449" s="528">
        <v>46808</v>
      </c>
      <c r="AM449" s="525">
        <v>6459804.8305826113</v>
      </c>
      <c r="AN449" s="525">
        <v>0</v>
      </c>
      <c r="AO449" s="529" t="s">
        <v>138</v>
      </c>
      <c r="AP449" s="530">
        <v>0</v>
      </c>
      <c r="AQ449" s="529" t="s">
        <v>1728</v>
      </c>
      <c r="AR449" s="529" t="s">
        <v>138</v>
      </c>
      <c r="AS449" s="529" t="s">
        <v>1731</v>
      </c>
    </row>
    <row r="450" spans="1:45" x14ac:dyDescent="0.15">
      <c r="A450" s="14" t="s">
        <v>114</v>
      </c>
      <c r="B450" s="14" t="s">
        <v>124</v>
      </c>
      <c r="C450" s="14" t="s">
        <v>17</v>
      </c>
      <c r="D450" s="14" t="s">
        <v>385</v>
      </c>
      <c r="E450" s="14" t="s">
        <v>1134</v>
      </c>
      <c r="F450" s="14" t="s">
        <v>1653</v>
      </c>
      <c r="G450" s="14" t="s">
        <v>138</v>
      </c>
      <c r="H450" s="14" t="s">
        <v>1697</v>
      </c>
      <c r="I450" s="17">
        <v>7214511.6885851771</v>
      </c>
      <c r="J450" s="14" t="s">
        <v>2</v>
      </c>
      <c r="K450" s="17">
        <v>0</v>
      </c>
      <c r="L450" s="14" t="s">
        <v>1697</v>
      </c>
      <c r="M450" s="17">
        <v>7214511.6885851771</v>
      </c>
      <c r="N450" s="14" t="s">
        <v>2</v>
      </c>
      <c r="O450" s="17">
        <v>0</v>
      </c>
      <c r="P450" s="17">
        <v>7214511.6885851771</v>
      </c>
      <c r="Q450" s="17">
        <v>0</v>
      </c>
      <c r="R450" s="17">
        <v>0</v>
      </c>
      <c r="S450" s="18">
        <v>0</v>
      </c>
      <c r="T450" s="14" t="s">
        <v>110</v>
      </c>
      <c r="U450" s="14" t="s">
        <v>138</v>
      </c>
      <c r="V450" s="14" t="s">
        <v>1714</v>
      </c>
      <c r="W450" s="18">
        <v>4.9008472732884609</v>
      </c>
      <c r="X450" s="18">
        <v>1</v>
      </c>
      <c r="Y450" s="14" t="s">
        <v>138</v>
      </c>
      <c r="Z450" s="14" t="s">
        <v>138</v>
      </c>
      <c r="AA450" s="18" t="s">
        <v>138</v>
      </c>
      <c r="AB450" s="18" t="s">
        <v>138</v>
      </c>
      <c r="AC450" s="14" t="s">
        <v>138</v>
      </c>
      <c r="AD450" s="525">
        <v>46558.049096240378</v>
      </c>
      <c r="AE450" s="526">
        <v>95.47</v>
      </c>
      <c r="AF450" s="525">
        <v>7204515.3813933777</v>
      </c>
      <c r="AG450" s="526">
        <v>95.605469999999997</v>
      </c>
      <c r="AH450" s="527">
        <v>162.08000000000001</v>
      </c>
      <c r="AI450" s="525">
        <v>0</v>
      </c>
      <c r="AJ450" s="525">
        <v>0</v>
      </c>
      <c r="AK450" s="525">
        <v>0</v>
      </c>
      <c r="AL450" s="528">
        <v>46808</v>
      </c>
      <c r="AM450" s="525">
        <v>7214511.6885851771</v>
      </c>
      <c r="AN450" s="525">
        <v>0</v>
      </c>
      <c r="AO450" s="529" t="s">
        <v>138</v>
      </c>
      <c r="AP450" s="530">
        <v>0</v>
      </c>
      <c r="AQ450" s="529" t="s">
        <v>1728</v>
      </c>
      <c r="AR450" s="529" t="s">
        <v>138</v>
      </c>
      <c r="AS450" s="529" t="s">
        <v>1731</v>
      </c>
    </row>
    <row r="451" spans="1:45" x14ac:dyDescent="0.15">
      <c r="A451" s="14" t="s">
        <v>114</v>
      </c>
      <c r="B451" s="14" t="s">
        <v>124</v>
      </c>
      <c r="C451" s="14" t="s">
        <v>17</v>
      </c>
      <c r="D451" s="14" t="s">
        <v>386</v>
      </c>
      <c r="E451" s="14" t="s">
        <v>1135</v>
      </c>
      <c r="F451" s="14" t="s">
        <v>1653</v>
      </c>
      <c r="G451" s="14" t="s">
        <v>138</v>
      </c>
      <c r="H451" s="14" t="s">
        <v>1697</v>
      </c>
      <c r="I451" s="17">
        <v>760250.20635338232</v>
      </c>
      <c r="J451" s="14" t="s">
        <v>2</v>
      </c>
      <c r="K451" s="17">
        <v>0</v>
      </c>
      <c r="L451" s="14" t="s">
        <v>1697</v>
      </c>
      <c r="M451" s="17">
        <v>760250.20635338232</v>
      </c>
      <c r="N451" s="14" t="s">
        <v>2</v>
      </c>
      <c r="O451" s="17">
        <v>0</v>
      </c>
      <c r="P451" s="17">
        <v>755202.23564494972</v>
      </c>
      <c r="Q451" s="17">
        <v>5047.970708432581</v>
      </c>
      <c r="R451" s="17">
        <v>0</v>
      </c>
      <c r="S451" s="18">
        <v>0</v>
      </c>
      <c r="T451" s="14" t="s">
        <v>110</v>
      </c>
      <c r="U451" s="14" t="s">
        <v>138</v>
      </c>
      <c r="V451" s="14" t="s">
        <v>1714</v>
      </c>
      <c r="W451" s="18">
        <v>4.9008472732884609</v>
      </c>
      <c r="X451" s="18">
        <v>1</v>
      </c>
      <c r="Y451" s="14" t="s">
        <v>138</v>
      </c>
      <c r="Z451" s="14" t="s">
        <v>138</v>
      </c>
      <c r="AA451" s="18" t="s">
        <v>138</v>
      </c>
      <c r="AB451" s="18" t="s">
        <v>138</v>
      </c>
      <c r="AC451" s="14" t="s">
        <v>138</v>
      </c>
      <c r="AD451" s="525">
        <v>4900.8472732884611</v>
      </c>
      <c r="AE451" s="526">
        <v>92.15</v>
      </c>
      <c r="AF451" s="525">
        <v>732009.41700036672</v>
      </c>
      <c r="AG451" s="526">
        <v>95.074200000000005</v>
      </c>
      <c r="AH451" s="527">
        <v>162.08000000000001</v>
      </c>
      <c r="AI451" s="525">
        <v>5047.970708432581</v>
      </c>
      <c r="AJ451" s="525">
        <v>0</v>
      </c>
      <c r="AK451" s="525">
        <v>5047.970708432581</v>
      </c>
      <c r="AL451" s="528">
        <v>46898</v>
      </c>
      <c r="AM451" s="525">
        <v>760250.20635338232</v>
      </c>
      <c r="AN451" s="525">
        <v>0</v>
      </c>
      <c r="AO451" s="529" t="s">
        <v>138</v>
      </c>
      <c r="AP451" s="530">
        <v>0</v>
      </c>
      <c r="AQ451" s="529" t="s">
        <v>1728</v>
      </c>
      <c r="AR451" s="529" t="s">
        <v>138</v>
      </c>
      <c r="AS451" s="529" t="s">
        <v>1731</v>
      </c>
    </row>
    <row r="452" spans="1:45" x14ac:dyDescent="0.15">
      <c r="A452" s="14" t="s">
        <v>114</v>
      </c>
      <c r="B452" s="14" t="s">
        <v>124</v>
      </c>
      <c r="C452" s="14" t="s">
        <v>17</v>
      </c>
      <c r="D452" s="14" t="s">
        <v>387</v>
      </c>
      <c r="E452" s="14" t="s">
        <v>1136</v>
      </c>
      <c r="F452" s="14" t="s">
        <v>1653</v>
      </c>
      <c r="G452" s="14" t="s">
        <v>138</v>
      </c>
      <c r="H452" s="14" t="s">
        <v>1697</v>
      </c>
      <c r="I452" s="17">
        <v>21256679.776043851</v>
      </c>
      <c r="J452" s="14" t="s">
        <v>2</v>
      </c>
      <c r="K452" s="17">
        <v>0</v>
      </c>
      <c r="L452" s="14" t="s">
        <v>1697</v>
      </c>
      <c r="M452" s="17">
        <v>21256679.776043851</v>
      </c>
      <c r="N452" s="14" t="s">
        <v>2</v>
      </c>
      <c r="O452" s="17">
        <v>0</v>
      </c>
      <c r="P452" s="17">
        <v>20996471.348424457</v>
      </c>
      <c r="Q452" s="17">
        <v>19376.528872873321</v>
      </c>
      <c r="R452" s="17">
        <v>240831.89874652275</v>
      </c>
      <c r="S452" s="18">
        <v>0</v>
      </c>
      <c r="T452" s="14" t="s">
        <v>110</v>
      </c>
      <c r="U452" s="14" t="s">
        <v>138</v>
      </c>
      <c r="V452" s="14" t="s">
        <v>1714</v>
      </c>
      <c r="W452" s="18">
        <v>4.9008472732884609</v>
      </c>
      <c r="X452" s="18">
        <v>1</v>
      </c>
      <c r="Y452" s="14" t="s">
        <v>138</v>
      </c>
      <c r="Z452" s="14" t="s">
        <v>138</v>
      </c>
      <c r="AA452" s="18" t="s">
        <v>138</v>
      </c>
      <c r="AB452" s="18" t="s">
        <v>138</v>
      </c>
      <c r="AC452" s="14" t="s">
        <v>138</v>
      </c>
      <c r="AD452" s="525">
        <v>129872.45274214422</v>
      </c>
      <c r="AE452" s="526">
        <v>99.14</v>
      </c>
      <c r="AF452" s="525">
        <v>20868699.496840589</v>
      </c>
      <c r="AG452" s="526">
        <v>99.747</v>
      </c>
      <c r="AH452" s="527">
        <v>162.08000000000001</v>
      </c>
      <c r="AI452" s="525">
        <v>260208.42761939607</v>
      </c>
      <c r="AJ452" s="525">
        <v>240831.89874652275</v>
      </c>
      <c r="AK452" s="525">
        <v>19376.528872873321</v>
      </c>
      <c r="AL452" s="528">
        <v>47020</v>
      </c>
      <c r="AM452" s="525">
        <v>21256679.776043855</v>
      </c>
      <c r="AN452" s="525">
        <v>0</v>
      </c>
      <c r="AO452" s="529" t="s">
        <v>138</v>
      </c>
      <c r="AP452" s="530">
        <v>0</v>
      </c>
      <c r="AQ452" s="529" t="s">
        <v>1728</v>
      </c>
      <c r="AR452" s="529" t="s">
        <v>138</v>
      </c>
      <c r="AS452" s="529" t="s">
        <v>1731</v>
      </c>
    </row>
    <row r="453" spans="1:45" x14ac:dyDescent="0.15">
      <c r="A453" s="14" t="s">
        <v>114</v>
      </c>
      <c r="B453" s="14" t="s">
        <v>124</v>
      </c>
      <c r="C453" s="14" t="s">
        <v>17</v>
      </c>
      <c r="D453" s="14" t="s">
        <v>388</v>
      </c>
      <c r="E453" s="14" t="s">
        <v>1137</v>
      </c>
      <c r="F453" s="14" t="s">
        <v>1653</v>
      </c>
      <c r="G453" s="14" t="s">
        <v>138</v>
      </c>
      <c r="H453" s="14" t="s">
        <v>1697</v>
      </c>
      <c r="I453" s="17">
        <v>748656.17394201842</v>
      </c>
      <c r="J453" s="14" t="s">
        <v>2</v>
      </c>
      <c r="K453" s="17">
        <v>0</v>
      </c>
      <c r="L453" s="14" t="s">
        <v>1697</v>
      </c>
      <c r="M453" s="17">
        <v>748656.17394201842</v>
      </c>
      <c r="N453" s="14" t="s">
        <v>2</v>
      </c>
      <c r="O453" s="17">
        <v>0</v>
      </c>
      <c r="P453" s="17">
        <v>746604.43423105613</v>
      </c>
      <c r="Q453" s="17">
        <v>2051.7397109622143</v>
      </c>
      <c r="R453" s="17">
        <v>0</v>
      </c>
      <c r="S453" s="18">
        <v>0</v>
      </c>
      <c r="T453" s="14" t="s">
        <v>110</v>
      </c>
      <c r="U453" s="14" t="s">
        <v>138</v>
      </c>
      <c r="V453" s="14" t="s">
        <v>1714</v>
      </c>
      <c r="W453" s="18">
        <v>4.9008472732884609</v>
      </c>
      <c r="X453" s="18">
        <v>1</v>
      </c>
      <c r="Y453" s="14" t="s">
        <v>138</v>
      </c>
      <c r="Z453" s="14" t="s">
        <v>138</v>
      </c>
      <c r="AA453" s="18" t="s">
        <v>138</v>
      </c>
      <c r="AB453" s="18" t="s">
        <v>138</v>
      </c>
      <c r="AC453" s="14" t="s">
        <v>138</v>
      </c>
      <c r="AD453" s="525">
        <v>4900.8472732884611</v>
      </c>
      <c r="AE453" s="526">
        <v>91.3</v>
      </c>
      <c r="AF453" s="525">
        <v>725251.29563592013</v>
      </c>
      <c r="AG453" s="526">
        <v>93.991799999999998</v>
      </c>
      <c r="AH453" s="527">
        <v>162.08000000000001</v>
      </c>
      <c r="AI453" s="525">
        <v>2051.7397109622143</v>
      </c>
      <c r="AJ453" s="525">
        <v>0</v>
      </c>
      <c r="AK453" s="525">
        <v>2051.7397109622143</v>
      </c>
      <c r="AL453" s="528">
        <v>47082</v>
      </c>
      <c r="AM453" s="525">
        <v>748656.1739420183</v>
      </c>
      <c r="AN453" s="525">
        <v>0</v>
      </c>
      <c r="AO453" s="529" t="s">
        <v>138</v>
      </c>
      <c r="AP453" s="530">
        <v>0</v>
      </c>
      <c r="AQ453" s="529" t="s">
        <v>1728</v>
      </c>
      <c r="AR453" s="529" t="s">
        <v>138</v>
      </c>
      <c r="AS453" s="529" t="s">
        <v>1731</v>
      </c>
    </row>
    <row r="454" spans="1:45" x14ac:dyDescent="0.15">
      <c r="A454" s="14" t="s">
        <v>114</v>
      </c>
      <c r="B454" s="14" t="s">
        <v>124</v>
      </c>
      <c r="C454" s="14" t="s">
        <v>17</v>
      </c>
      <c r="D454" s="14" t="s">
        <v>389</v>
      </c>
      <c r="E454" s="14" t="s">
        <v>1138</v>
      </c>
      <c r="F454" s="14" t="s">
        <v>1654</v>
      </c>
      <c r="G454" s="14" t="s">
        <v>138</v>
      </c>
      <c r="H454" s="14" t="s">
        <v>1697</v>
      </c>
      <c r="I454" s="17">
        <v>404493496.48617524</v>
      </c>
      <c r="J454" s="14" t="s">
        <v>2</v>
      </c>
      <c r="K454" s="17">
        <v>0</v>
      </c>
      <c r="L454" s="14" t="s">
        <v>1697</v>
      </c>
      <c r="M454" s="17">
        <v>404493496.48617524</v>
      </c>
      <c r="N454" s="14" t="s">
        <v>2</v>
      </c>
      <c r="O454" s="17">
        <v>0</v>
      </c>
      <c r="P454" s="17">
        <v>386587373.72155392</v>
      </c>
      <c r="Q454" s="17">
        <v>17906122.76462131</v>
      </c>
      <c r="R454" s="17">
        <v>0</v>
      </c>
      <c r="S454" s="18">
        <v>0</v>
      </c>
      <c r="T454" s="14" t="s">
        <v>110</v>
      </c>
      <c r="U454" s="14" t="s">
        <v>138</v>
      </c>
      <c r="V454" s="14" t="s">
        <v>1714</v>
      </c>
      <c r="W454" s="18">
        <v>4.9008472732884609</v>
      </c>
      <c r="X454" s="18">
        <v>1</v>
      </c>
      <c r="Y454" s="14" t="s">
        <v>138</v>
      </c>
      <c r="Z454" s="14" t="s">
        <v>138</v>
      </c>
      <c r="AA454" s="18" t="s">
        <v>138</v>
      </c>
      <c r="AB454" s="18" t="s">
        <v>138</v>
      </c>
      <c r="AC454" s="14" t="s">
        <v>138</v>
      </c>
      <c r="AD454" s="525">
        <v>2156372.8002469228</v>
      </c>
      <c r="AE454" s="526">
        <v>112.61</v>
      </c>
      <c r="AF454" s="525">
        <v>393577471.79083437</v>
      </c>
      <c r="AG454" s="526">
        <v>110.61</v>
      </c>
      <c r="AH454" s="527">
        <v>162.08000000000001</v>
      </c>
      <c r="AI454" s="525">
        <v>17906122.76462131</v>
      </c>
      <c r="AJ454" s="525">
        <v>0</v>
      </c>
      <c r="AK454" s="525">
        <v>17906122.76462131</v>
      </c>
      <c r="AL454" s="528">
        <v>47233</v>
      </c>
      <c r="AM454" s="525">
        <v>404493496.48617524</v>
      </c>
      <c r="AN454" s="525">
        <v>0</v>
      </c>
      <c r="AO454" s="529" t="s">
        <v>138</v>
      </c>
      <c r="AP454" s="530">
        <v>0</v>
      </c>
      <c r="AQ454" s="529" t="s">
        <v>1728</v>
      </c>
      <c r="AR454" s="529" t="s">
        <v>138</v>
      </c>
      <c r="AS454" s="529" t="s">
        <v>1731</v>
      </c>
    </row>
    <row r="455" spans="1:45" x14ac:dyDescent="0.15">
      <c r="A455" s="14" t="s">
        <v>114</v>
      </c>
      <c r="B455" s="14" t="s">
        <v>124</v>
      </c>
      <c r="C455" s="14" t="s">
        <v>17</v>
      </c>
      <c r="D455" s="14" t="s">
        <v>389</v>
      </c>
      <c r="E455" s="14" t="s">
        <v>1138</v>
      </c>
      <c r="F455" s="14" t="s">
        <v>1654</v>
      </c>
      <c r="G455" s="14" t="s">
        <v>138</v>
      </c>
      <c r="H455" s="14" t="s">
        <v>1697</v>
      </c>
      <c r="I455" s="17">
        <v>5056160.0732347183</v>
      </c>
      <c r="J455" s="14" t="s">
        <v>2</v>
      </c>
      <c r="K455" s="17">
        <v>0</v>
      </c>
      <c r="L455" s="14" t="s">
        <v>1697</v>
      </c>
      <c r="M455" s="17">
        <v>5056160.0732347183</v>
      </c>
      <c r="N455" s="14" t="s">
        <v>2</v>
      </c>
      <c r="O455" s="17">
        <v>0</v>
      </c>
      <c r="P455" s="17">
        <v>4832342.1519160345</v>
      </c>
      <c r="Q455" s="17">
        <v>109271.30015262158</v>
      </c>
      <c r="R455" s="17">
        <v>114546.62116606202</v>
      </c>
      <c r="S455" s="18">
        <v>0</v>
      </c>
      <c r="T455" s="14" t="s">
        <v>110</v>
      </c>
      <c r="U455" s="14" t="s">
        <v>138</v>
      </c>
      <c r="V455" s="14" t="s">
        <v>1714</v>
      </c>
      <c r="W455" s="18">
        <v>4.9008472732884609</v>
      </c>
      <c r="X455" s="18">
        <v>1</v>
      </c>
      <c r="Y455" s="14" t="s">
        <v>138</v>
      </c>
      <c r="Z455" s="14" t="s">
        <v>138</v>
      </c>
      <c r="AA455" s="18" t="s">
        <v>138</v>
      </c>
      <c r="AB455" s="18" t="s">
        <v>138</v>
      </c>
      <c r="AC455" s="14" t="s">
        <v>138</v>
      </c>
      <c r="AD455" s="525">
        <v>26954.660003086537</v>
      </c>
      <c r="AE455" s="526">
        <v>112.08</v>
      </c>
      <c r="AF455" s="525">
        <v>4896563.6877292432</v>
      </c>
      <c r="AG455" s="526">
        <v>110.61</v>
      </c>
      <c r="AH455" s="527">
        <v>162.08000000000001</v>
      </c>
      <c r="AI455" s="525">
        <v>223817.9213186836</v>
      </c>
      <c r="AJ455" s="525">
        <v>114546.62116606202</v>
      </c>
      <c r="AK455" s="525">
        <v>109271.30015262158</v>
      </c>
      <c r="AL455" s="528">
        <v>47233</v>
      </c>
      <c r="AM455" s="525">
        <v>5056160.0732347183</v>
      </c>
      <c r="AN455" s="525">
        <v>0</v>
      </c>
      <c r="AO455" s="529" t="s">
        <v>138</v>
      </c>
      <c r="AP455" s="530">
        <v>0</v>
      </c>
      <c r="AQ455" s="529" t="s">
        <v>1728</v>
      </c>
      <c r="AR455" s="529" t="s">
        <v>138</v>
      </c>
      <c r="AS455" s="529" t="s">
        <v>1731</v>
      </c>
    </row>
    <row r="456" spans="1:45" x14ac:dyDescent="0.15">
      <c r="A456" s="14" t="s">
        <v>114</v>
      </c>
      <c r="B456" s="14" t="s">
        <v>124</v>
      </c>
      <c r="C456" s="14" t="s">
        <v>17</v>
      </c>
      <c r="D456" s="14" t="s">
        <v>390</v>
      </c>
      <c r="E456" s="14" t="s">
        <v>1139</v>
      </c>
      <c r="F456" s="14" t="s">
        <v>1653</v>
      </c>
      <c r="G456" s="14" t="s">
        <v>138</v>
      </c>
      <c r="H456" s="14" t="s">
        <v>1697</v>
      </c>
      <c r="I456" s="17">
        <v>733183.07190537383</v>
      </c>
      <c r="J456" s="14" t="s">
        <v>2</v>
      </c>
      <c r="K456" s="17">
        <v>0</v>
      </c>
      <c r="L456" s="14" t="s">
        <v>1697</v>
      </c>
      <c r="M456" s="17">
        <v>733183.07190537383</v>
      </c>
      <c r="N456" s="14" t="s">
        <v>2</v>
      </c>
      <c r="O456" s="17">
        <v>0</v>
      </c>
      <c r="P456" s="17">
        <v>729834.17593811767</v>
      </c>
      <c r="Q456" s="17">
        <v>3348.8959672562041</v>
      </c>
      <c r="R456" s="17">
        <v>0</v>
      </c>
      <c r="S456" s="18">
        <v>0</v>
      </c>
      <c r="T456" s="14" t="s">
        <v>110</v>
      </c>
      <c r="U456" s="14" t="s">
        <v>138</v>
      </c>
      <c r="V456" s="14" t="s">
        <v>1714</v>
      </c>
      <c r="W456" s="18">
        <v>4.9008472732884609</v>
      </c>
      <c r="X456" s="18">
        <v>1</v>
      </c>
      <c r="Y456" s="14" t="s">
        <v>138</v>
      </c>
      <c r="Z456" s="14" t="s">
        <v>138</v>
      </c>
      <c r="AA456" s="18" t="s">
        <v>138</v>
      </c>
      <c r="AB456" s="18" t="s">
        <v>138</v>
      </c>
      <c r="AC456" s="14" t="s">
        <v>138</v>
      </c>
      <c r="AD456" s="525">
        <v>4900.8472732884611</v>
      </c>
      <c r="AE456" s="526">
        <v>89.27</v>
      </c>
      <c r="AF456" s="525">
        <v>709173.28202033357</v>
      </c>
      <c r="AG456" s="526">
        <v>91.880549999999999</v>
      </c>
      <c r="AH456" s="527">
        <v>162.08000000000001</v>
      </c>
      <c r="AI456" s="525">
        <v>3348.8959672562041</v>
      </c>
      <c r="AJ456" s="525">
        <v>0</v>
      </c>
      <c r="AK456" s="525">
        <v>3348.8959672562041</v>
      </c>
      <c r="AL456" s="528">
        <v>47263</v>
      </c>
      <c r="AM456" s="525">
        <v>733183.07190537383</v>
      </c>
      <c r="AN456" s="525">
        <v>0</v>
      </c>
      <c r="AO456" s="529" t="s">
        <v>138</v>
      </c>
      <c r="AP456" s="530">
        <v>0</v>
      </c>
      <c r="AQ456" s="529" t="s">
        <v>1728</v>
      </c>
      <c r="AR456" s="529" t="s">
        <v>138</v>
      </c>
      <c r="AS456" s="529" t="s">
        <v>1731</v>
      </c>
    </row>
    <row r="457" spans="1:45" x14ac:dyDescent="0.15">
      <c r="A457" s="14" t="s">
        <v>114</v>
      </c>
      <c r="B457" s="14" t="s">
        <v>124</v>
      </c>
      <c r="C457" s="14" t="s">
        <v>17</v>
      </c>
      <c r="D457" s="14" t="s">
        <v>391</v>
      </c>
      <c r="E457" s="14" t="s">
        <v>1140</v>
      </c>
      <c r="F457" s="14" t="s">
        <v>1653</v>
      </c>
      <c r="G457" s="14" t="s">
        <v>138</v>
      </c>
      <c r="H457" s="14" t="s">
        <v>1697</v>
      </c>
      <c r="I457" s="17">
        <v>345646418.37745798</v>
      </c>
      <c r="J457" s="14" t="s">
        <v>2</v>
      </c>
      <c r="K457" s="17">
        <v>0</v>
      </c>
      <c r="L457" s="14" t="s">
        <v>1697</v>
      </c>
      <c r="M457" s="17">
        <v>345646418.37745798</v>
      </c>
      <c r="N457" s="14" t="s">
        <v>2</v>
      </c>
      <c r="O457" s="17">
        <v>0</v>
      </c>
      <c r="P457" s="17">
        <v>344764339.03791583</v>
      </c>
      <c r="Q457" s="17">
        <v>882079.3395421328</v>
      </c>
      <c r="R457" s="17">
        <v>0</v>
      </c>
      <c r="S457" s="18">
        <v>0</v>
      </c>
      <c r="T457" s="14" t="s">
        <v>110</v>
      </c>
      <c r="U457" s="14" t="s">
        <v>138</v>
      </c>
      <c r="V457" s="14" t="s">
        <v>1714</v>
      </c>
      <c r="W457" s="18">
        <v>4.9008472732884609</v>
      </c>
      <c r="X457" s="18">
        <v>1</v>
      </c>
      <c r="Y457" s="14" t="s">
        <v>138</v>
      </c>
      <c r="Z457" s="14" t="s">
        <v>138</v>
      </c>
      <c r="AA457" s="18" t="s">
        <v>138</v>
      </c>
      <c r="AB457" s="18" t="s">
        <v>138</v>
      </c>
      <c r="AC457" s="14" t="s">
        <v>138</v>
      </c>
      <c r="AD457" s="525">
        <v>2124517.2929705479</v>
      </c>
      <c r="AE457" s="526">
        <v>100.53</v>
      </c>
      <c r="AF457" s="525">
        <v>346192045.77917224</v>
      </c>
      <c r="AG457" s="526">
        <v>100.12272</v>
      </c>
      <c r="AH457" s="527">
        <v>162.08000000000001</v>
      </c>
      <c r="AI457" s="525">
        <v>882079.3395421328</v>
      </c>
      <c r="AJ457" s="525">
        <v>0</v>
      </c>
      <c r="AK457" s="525">
        <v>882079.3395421328</v>
      </c>
      <c r="AL457" s="528">
        <v>47539</v>
      </c>
      <c r="AM457" s="525">
        <v>345646418.37745798</v>
      </c>
      <c r="AN457" s="525">
        <v>0</v>
      </c>
      <c r="AO457" s="529" t="s">
        <v>138</v>
      </c>
      <c r="AP457" s="530">
        <v>0</v>
      </c>
      <c r="AQ457" s="529" t="s">
        <v>1728</v>
      </c>
      <c r="AR457" s="529" t="s">
        <v>138</v>
      </c>
      <c r="AS457" s="529" t="s">
        <v>1731</v>
      </c>
    </row>
    <row r="458" spans="1:45" x14ac:dyDescent="0.15">
      <c r="A458" s="14" t="s">
        <v>114</v>
      </c>
      <c r="B458" s="14" t="s">
        <v>124</v>
      </c>
      <c r="C458" s="14" t="s">
        <v>17</v>
      </c>
      <c r="D458" s="14" t="s">
        <v>391</v>
      </c>
      <c r="E458" s="14" t="s">
        <v>1140</v>
      </c>
      <c r="F458" s="14" t="s">
        <v>1653</v>
      </c>
      <c r="G458" s="14" t="s">
        <v>138</v>
      </c>
      <c r="H458" s="14" t="s">
        <v>1697</v>
      </c>
      <c r="I458" s="17">
        <v>69368483.739121526</v>
      </c>
      <c r="J458" s="14" t="s">
        <v>2</v>
      </c>
      <c r="K458" s="17">
        <v>0</v>
      </c>
      <c r="L458" s="14" t="s">
        <v>1697</v>
      </c>
      <c r="M458" s="17">
        <v>69368483.739121526</v>
      </c>
      <c r="N458" s="14" t="s">
        <v>2</v>
      </c>
      <c r="O458" s="17">
        <v>0</v>
      </c>
      <c r="P458" s="17">
        <v>69191459.058559731</v>
      </c>
      <c r="Q458" s="17">
        <v>135371.35040819208</v>
      </c>
      <c r="R458" s="17">
        <v>41653.330153606024</v>
      </c>
      <c r="S458" s="18">
        <v>0</v>
      </c>
      <c r="T458" s="14" t="s">
        <v>110</v>
      </c>
      <c r="U458" s="14" t="s">
        <v>138</v>
      </c>
      <c r="V458" s="14" t="s">
        <v>1714</v>
      </c>
      <c r="W458" s="18">
        <v>4.9008472732884609</v>
      </c>
      <c r="X458" s="18">
        <v>1</v>
      </c>
      <c r="Y458" s="14" t="s">
        <v>138</v>
      </c>
      <c r="Z458" s="14" t="s">
        <v>138</v>
      </c>
      <c r="AA458" s="18" t="s">
        <v>138</v>
      </c>
      <c r="AB458" s="18" t="s">
        <v>138</v>
      </c>
      <c r="AC458" s="14" t="s">
        <v>138</v>
      </c>
      <c r="AD458" s="525">
        <v>426373.71277609613</v>
      </c>
      <c r="AE458" s="526">
        <v>100.84</v>
      </c>
      <c r="AF458" s="525">
        <v>69693366.834893018</v>
      </c>
      <c r="AG458" s="526">
        <v>100.12272</v>
      </c>
      <c r="AH458" s="527">
        <v>162.08000000000001</v>
      </c>
      <c r="AI458" s="525">
        <v>177024.6805617981</v>
      </c>
      <c r="AJ458" s="525">
        <v>41653.330153606024</v>
      </c>
      <c r="AK458" s="525">
        <v>135371.35040819208</v>
      </c>
      <c r="AL458" s="528">
        <v>47539</v>
      </c>
      <c r="AM458" s="525">
        <v>69368483.739121526</v>
      </c>
      <c r="AN458" s="525">
        <v>0</v>
      </c>
      <c r="AO458" s="529" t="s">
        <v>138</v>
      </c>
      <c r="AP458" s="530">
        <v>0</v>
      </c>
      <c r="AQ458" s="529" t="s">
        <v>1728</v>
      </c>
      <c r="AR458" s="529" t="s">
        <v>138</v>
      </c>
      <c r="AS458" s="529" t="s">
        <v>1731</v>
      </c>
    </row>
    <row r="459" spans="1:45" x14ac:dyDescent="0.15">
      <c r="A459" s="14" t="s">
        <v>114</v>
      </c>
      <c r="B459" s="14" t="s">
        <v>124</v>
      </c>
      <c r="C459" s="14" t="s">
        <v>17</v>
      </c>
      <c r="D459" s="14" t="s">
        <v>392</v>
      </c>
      <c r="E459" s="14" t="s">
        <v>1141</v>
      </c>
      <c r="F459" s="14" t="s">
        <v>1653</v>
      </c>
      <c r="G459" s="14" t="s">
        <v>138</v>
      </c>
      <c r="H459" s="14" t="s">
        <v>1697</v>
      </c>
      <c r="I459" s="17">
        <v>802267.91450175736</v>
      </c>
      <c r="J459" s="14" t="s">
        <v>2</v>
      </c>
      <c r="K459" s="17">
        <v>0</v>
      </c>
      <c r="L459" s="14" t="s">
        <v>1697</v>
      </c>
      <c r="M459" s="17">
        <v>802267.91450175736</v>
      </c>
      <c r="N459" s="14" t="s">
        <v>2</v>
      </c>
      <c r="O459" s="17">
        <v>0</v>
      </c>
      <c r="P459" s="17">
        <v>785424.97664375603</v>
      </c>
      <c r="Q459" s="17">
        <v>16842.937858001387</v>
      </c>
      <c r="R459" s="17">
        <v>0</v>
      </c>
      <c r="S459" s="18">
        <v>0</v>
      </c>
      <c r="T459" s="14" t="s">
        <v>110</v>
      </c>
      <c r="U459" s="14" t="s">
        <v>138</v>
      </c>
      <c r="V459" s="14" t="s">
        <v>1714</v>
      </c>
      <c r="W459" s="18">
        <v>4.9008472732884609</v>
      </c>
      <c r="X459" s="18">
        <v>1</v>
      </c>
      <c r="Y459" s="14" t="s">
        <v>138</v>
      </c>
      <c r="Z459" s="14" t="s">
        <v>138</v>
      </c>
      <c r="AA459" s="18" t="s">
        <v>138</v>
      </c>
      <c r="AB459" s="18" t="s">
        <v>138</v>
      </c>
      <c r="AC459" s="14" t="s">
        <v>138</v>
      </c>
      <c r="AD459" s="525">
        <v>4900.8472732884611</v>
      </c>
      <c r="AE459" s="526">
        <v>98.86</v>
      </c>
      <c r="AF459" s="525">
        <v>785273.98153926595</v>
      </c>
      <c r="AG459" s="526">
        <v>98.879009999999994</v>
      </c>
      <c r="AH459" s="527">
        <v>162.08000000000001</v>
      </c>
      <c r="AI459" s="525">
        <v>16842.937858001387</v>
      </c>
      <c r="AJ459" s="525">
        <v>0</v>
      </c>
      <c r="AK459" s="525">
        <v>16842.937858001387</v>
      </c>
      <c r="AL459" s="528">
        <v>47628</v>
      </c>
      <c r="AM459" s="525">
        <v>802267.91450175736</v>
      </c>
      <c r="AN459" s="525">
        <v>0</v>
      </c>
      <c r="AO459" s="529" t="s">
        <v>138</v>
      </c>
      <c r="AP459" s="530">
        <v>0</v>
      </c>
      <c r="AQ459" s="529" t="s">
        <v>1728</v>
      </c>
      <c r="AR459" s="529" t="s">
        <v>138</v>
      </c>
      <c r="AS459" s="529" t="s">
        <v>1731</v>
      </c>
    </row>
    <row r="460" spans="1:45" x14ac:dyDescent="0.15">
      <c r="A460" s="14" t="s">
        <v>114</v>
      </c>
      <c r="B460" s="14" t="s">
        <v>124</v>
      </c>
      <c r="C460" s="14" t="s">
        <v>17</v>
      </c>
      <c r="D460" s="14" t="s">
        <v>393</v>
      </c>
      <c r="E460" s="14" t="s">
        <v>1142</v>
      </c>
      <c r="F460" s="14" t="s">
        <v>1654</v>
      </c>
      <c r="G460" s="14" t="s">
        <v>138</v>
      </c>
      <c r="H460" s="14" t="s">
        <v>1697</v>
      </c>
      <c r="I460" s="17">
        <v>742920.51634419791</v>
      </c>
      <c r="J460" s="14" t="s">
        <v>2</v>
      </c>
      <c r="K460" s="17">
        <v>0</v>
      </c>
      <c r="L460" s="14" t="s">
        <v>1697</v>
      </c>
      <c r="M460" s="17">
        <v>742920.51634419791</v>
      </c>
      <c r="N460" s="14" t="s">
        <v>2</v>
      </c>
      <c r="O460" s="17">
        <v>0</v>
      </c>
      <c r="P460" s="17">
        <v>732824.57492733281</v>
      </c>
      <c r="Q460" s="17">
        <v>10095.941416865162</v>
      </c>
      <c r="R460" s="17">
        <v>0</v>
      </c>
      <c r="S460" s="18">
        <v>0</v>
      </c>
      <c r="T460" s="14" t="s">
        <v>110</v>
      </c>
      <c r="U460" s="14" t="s">
        <v>138</v>
      </c>
      <c r="V460" s="14" t="s">
        <v>1714</v>
      </c>
      <c r="W460" s="18">
        <v>4.9008472732884609</v>
      </c>
      <c r="X460" s="18">
        <v>1</v>
      </c>
      <c r="Y460" s="14" t="s">
        <v>138</v>
      </c>
      <c r="Z460" s="14" t="s">
        <v>138</v>
      </c>
      <c r="AA460" s="18" t="s">
        <v>138</v>
      </c>
      <c r="AB460" s="18" t="s">
        <v>138</v>
      </c>
      <c r="AC460" s="14" t="s">
        <v>138</v>
      </c>
      <c r="AD460" s="525">
        <v>4900.8472732884611</v>
      </c>
      <c r="AE460" s="526">
        <v>91.64</v>
      </c>
      <c r="AF460" s="525">
        <v>728001.25905790774</v>
      </c>
      <c r="AG460" s="526">
        <v>92.257019999999997</v>
      </c>
      <c r="AH460" s="527">
        <v>162.08000000000001</v>
      </c>
      <c r="AI460" s="525">
        <v>10095.941416865162</v>
      </c>
      <c r="AJ460" s="525">
        <v>0</v>
      </c>
      <c r="AK460" s="525">
        <v>10095.941416865162</v>
      </c>
      <c r="AL460" s="528">
        <v>47993</v>
      </c>
      <c r="AM460" s="525">
        <v>742920.51634419803</v>
      </c>
      <c r="AN460" s="525">
        <v>0</v>
      </c>
      <c r="AO460" s="529" t="s">
        <v>138</v>
      </c>
      <c r="AP460" s="530">
        <v>0</v>
      </c>
      <c r="AQ460" s="529" t="s">
        <v>1728</v>
      </c>
      <c r="AR460" s="529" t="s">
        <v>138</v>
      </c>
      <c r="AS460" s="529" t="s">
        <v>1731</v>
      </c>
    </row>
    <row r="461" spans="1:45" x14ac:dyDescent="0.15">
      <c r="A461" s="14" t="s">
        <v>114</v>
      </c>
      <c r="B461" s="14" t="s">
        <v>124</v>
      </c>
      <c r="C461" s="14" t="s">
        <v>17</v>
      </c>
      <c r="D461" s="14" t="s">
        <v>393</v>
      </c>
      <c r="E461" s="14" t="s">
        <v>1142</v>
      </c>
      <c r="F461" s="14" t="s">
        <v>1654</v>
      </c>
      <c r="G461" s="14" t="s">
        <v>138</v>
      </c>
      <c r="H461" s="14" t="s">
        <v>1697</v>
      </c>
      <c r="I461" s="17">
        <v>1857355.396214392</v>
      </c>
      <c r="J461" s="14" t="s">
        <v>2</v>
      </c>
      <c r="K461" s="17">
        <v>0</v>
      </c>
      <c r="L461" s="14" t="s">
        <v>1697</v>
      </c>
      <c r="M461" s="17">
        <v>1857355.396214392</v>
      </c>
      <c r="N461" s="14" t="s">
        <v>2</v>
      </c>
      <c r="O461" s="17">
        <v>0</v>
      </c>
      <c r="P461" s="17">
        <v>1832061.437318332</v>
      </c>
      <c r="Q461" s="17">
        <v>12562.929917293108</v>
      </c>
      <c r="R461" s="17">
        <v>12731.028978766901</v>
      </c>
      <c r="S461" s="18">
        <v>0</v>
      </c>
      <c r="T461" s="14" t="s">
        <v>110</v>
      </c>
      <c r="U461" s="14" t="s">
        <v>138</v>
      </c>
      <c r="V461" s="14" t="s">
        <v>1714</v>
      </c>
      <c r="W461" s="18">
        <v>4.9008472732884609</v>
      </c>
      <c r="X461" s="18">
        <v>1</v>
      </c>
      <c r="Y461" s="14" t="s">
        <v>138</v>
      </c>
      <c r="Z461" s="14" t="s">
        <v>138</v>
      </c>
      <c r="AA461" s="18" t="s">
        <v>138</v>
      </c>
      <c r="AB461" s="18" t="s">
        <v>138</v>
      </c>
      <c r="AC461" s="14" t="s">
        <v>138</v>
      </c>
      <c r="AD461" s="525">
        <v>12252.118183221153</v>
      </c>
      <c r="AE461" s="526">
        <v>92.84</v>
      </c>
      <c r="AF461" s="525">
        <v>1843797.2512413121</v>
      </c>
      <c r="AG461" s="526">
        <v>92.257019999999997</v>
      </c>
      <c r="AH461" s="527">
        <v>162.08000000000001</v>
      </c>
      <c r="AI461" s="525">
        <v>25293.958896060009</v>
      </c>
      <c r="AJ461" s="525">
        <v>12731.028978766901</v>
      </c>
      <c r="AK461" s="525">
        <v>12562.929917293108</v>
      </c>
      <c r="AL461" s="528">
        <v>47993</v>
      </c>
      <c r="AM461" s="525">
        <v>1857355.396214392</v>
      </c>
      <c r="AN461" s="525">
        <v>0</v>
      </c>
      <c r="AO461" s="529" t="s">
        <v>138</v>
      </c>
      <c r="AP461" s="530">
        <v>0</v>
      </c>
      <c r="AQ461" s="529" t="s">
        <v>1728</v>
      </c>
      <c r="AR461" s="529" t="s">
        <v>138</v>
      </c>
      <c r="AS461" s="529" t="s">
        <v>1731</v>
      </c>
    </row>
    <row r="462" spans="1:45" x14ac:dyDescent="0.15">
      <c r="A462" s="14" t="s">
        <v>114</v>
      </c>
      <c r="B462" s="14" t="s">
        <v>124</v>
      </c>
      <c r="C462" s="14" t="s">
        <v>17</v>
      </c>
      <c r="D462" s="14" t="s">
        <v>394</v>
      </c>
      <c r="E462" s="14" t="s">
        <v>1143</v>
      </c>
      <c r="F462" s="14" t="s">
        <v>1654</v>
      </c>
      <c r="G462" s="14" t="s">
        <v>138</v>
      </c>
      <c r="H462" s="14" t="s">
        <v>1697</v>
      </c>
      <c r="I462" s="17">
        <v>342957847.67322898</v>
      </c>
      <c r="J462" s="14" t="s">
        <v>2</v>
      </c>
      <c r="K462" s="17">
        <v>0</v>
      </c>
      <c r="L462" s="14" t="s">
        <v>1697</v>
      </c>
      <c r="M462" s="17">
        <v>342957847.67322898</v>
      </c>
      <c r="N462" s="14" t="s">
        <v>2</v>
      </c>
      <c r="O462" s="17">
        <v>0</v>
      </c>
      <c r="P462" s="17">
        <v>335777228.43107235</v>
      </c>
      <c r="Q462" s="17">
        <v>7180619.2421566052</v>
      </c>
      <c r="R462" s="17">
        <v>0</v>
      </c>
      <c r="S462" s="18">
        <v>0</v>
      </c>
      <c r="T462" s="14" t="s">
        <v>110</v>
      </c>
      <c r="U462" s="14" t="s">
        <v>138</v>
      </c>
      <c r="V462" s="14" t="s">
        <v>1714</v>
      </c>
      <c r="W462" s="18">
        <v>4.9008472732884609</v>
      </c>
      <c r="X462" s="18">
        <v>1</v>
      </c>
      <c r="Y462" s="14" t="s">
        <v>138</v>
      </c>
      <c r="Z462" s="14" t="s">
        <v>138</v>
      </c>
      <c r="AA462" s="18" t="s">
        <v>138</v>
      </c>
      <c r="AB462" s="18" t="s">
        <v>138</v>
      </c>
      <c r="AC462" s="14" t="s">
        <v>138</v>
      </c>
      <c r="AD462" s="525">
        <v>1759404.1711105576</v>
      </c>
      <c r="AE462" s="526">
        <v>120.82</v>
      </c>
      <c r="AF462" s="525">
        <v>344535420.31475514</v>
      </c>
      <c r="AG462" s="526">
        <v>117.74872000000001</v>
      </c>
      <c r="AH462" s="527">
        <v>162.08000000000001</v>
      </c>
      <c r="AI462" s="525">
        <v>7180619.2421566052</v>
      </c>
      <c r="AJ462" s="525">
        <v>0</v>
      </c>
      <c r="AK462" s="525">
        <v>7180619.2421566052</v>
      </c>
      <c r="AL462" s="528">
        <v>48512</v>
      </c>
      <c r="AM462" s="525">
        <v>342957847.67322898</v>
      </c>
      <c r="AN462" s="525">
        <v>0</v>
      </c>
      <c r="AO462" s="529" t="s">
        <v>138</v>
      </c>
      <c r="AP462" s="530">
        <v>0</v>
      </c>
      <c r="AQ462" s="529" t="s">
        <v>1728</v>
      </c>
      <c r="AR462" s="529" t="s">
        <v>138</v>
      </c>
      <c r="AS462" s="529" t="s">
        <v>1731</v>
      </c>
    </row>
    <row r="463" spans="1:45" x14ac:dyDescent="0.15">
      <c r="A463" s="14" t="s">
        <v>114</v>
      </c>
      <c r="B463" s="14" t="s">
        <v>124</v>
      </c>
      <c r="C463" s="14" t="s">
        <v>17</v>
      </c>
      <c r="D463" s="14" t="s">
        <v>394</v>
      </c>
      <c r="E463" s="14" t="s">
        <v>1143</v>
      </c>
      <c r="F463" s="14" t="s">
        <v>1654</v>
      </c>
      <c r="G463" s="14" t="s">
        <v>138</v>
      </c>
      <c r="H463" s="14" t="s">
        <v>1697</v>
      </c>
      <c r="I463" s="17">
        <v>13846898.92473566</v>
      </c>
      <c r="J463" s="14" t="s">
        <v>2</v>
      </c>
      <c r="K463" s="17">
        <v>0</v>
      </c>
      <c r="L463" s="14" t="s">
        <v>1697</v>
      </c>
      <c r="M463" s="17">
        <v>13846898.92473566</v>
      </c>
      <c r="N463" s="14" t="s">
        <v>2</v>
      </c>
      <c r="O463" s="17">
        <v>0</v>
      </c>
      <c r="P463" s="17">
        <v>13562032.913238641</v>
      </c>
      <c r="Q463" s="17">
        <v>83462.703284393545</v>
      </c>
      <c r="R463" s="17">
        <v>201403.30821262603</v>
      </c>
      <c r="S463" s="18">
        <v>0</v>
      </c>
      <c r="T463" s="14" t="s">
        <v>110</v>
      </c>
      <c r="U463" s="14" t="s">
        <v>138</v>
      </c>
      <c r="V463" s="14" t="s">
        <v>1714</v>
      </c>
      <c r="W463" s="18">
        <v>4.9008472732884609</v>
      </c>
      <c r="X463" s="18">
        <v>1</v>
      </c>
      <c r="Y463" s="14" t="s">
        <v>138</v>
      </c>
      <c r="Z463" s="14" t="s">
        <v>138</v>
      </c>
      <c r="AA463" s="18" t="s">
        <v>138</v>
      </c>
      <c r="AB463" s="18" t="s">
        <v>138</v>
      </c>
      <c r="AC463" s="14" t="s">
        <v>138</v>
      </c>
      <c r="AD463" s="525">
        <v>71062.285462682688</v>
      </c>
      <c r="AE463" s="526">
        <v>119.7</v>
      </c>
      <c r="AF463" s="525">
        <v>13786776.947666558</v>
      </c>
      <c r="AG463" s="526">
        <v>117.74872000000001</v>
      </c>
      <c r="AH463" s="527">
        <v>162.08000000000001</v>
      </c>
      <c r="AI463" s="525">
        <v>284866.01149701956</v>
      </c>
      <c r="AJ463" s="525">
        <v>201403.30821262603</v>
      </c>
      <c r="AK463" s="525">
        <v>83462.703284393545</v>
      </c>
      <c r="AL463" s="528">
        <v>48512</v>
      </c>
      <c r="AM463" s="525">
        <v>13846898.92473566</v>
      </c>
      <c r="AN463" s="525">
        <v>0</v>
      </c>
      <c r="AO463" s="529" t="s">
        <v>138</v>
      </c>
      <c r="AP463" s="530">
        <v>0</v>
      </c>
      <c r="AQ463" s="529" t="s">
        <v>1728</v>
      </c>
      <c r="AR463" s="529" t="s">
        <v>138</v>
      </c>
      <c r="AS463" s="529" t="s">
        <v>1731</v>
      </c>
    </row>
    <row r="464" spans="1:45" x14ac:dyDescent="0.15">
      <c r="A464" s="14" t="s">
        <v>114</v>
      </c>
      <c r="B464" s="14" t="s">
        <v>124</v>
      </c>
      <c r="C464" s="14" t="s">
        <v>17</v>
      </c>
      <c r="D464" s="14" t="s">
        <v>395</v>
      </c>
      <c r="E464" s="14" t="s">
        <v>1144</v>
      </c>
      <c r="F464" s="14" t="s">
        <v>1653</v>
      </c>
      <c r="G464" s="14" t="s">
        <v>138</v>
      </c>
      <c r="H464" s="14" t="s">
        <v>1697</v>
      </c>
      <c r="I464" s="17">
        <v>1211345.8511318003</v>
      </c>
      <c r="J464" s="14" t="s">
        <v>2</v>
      </c>
      <c r="K464" s="17">
        <v>0</v>
      </c>
      <c r="L464" s="14" t="s">
        <v>1697</v>
      </c>
      <c r="M464" s="17">
        <v>1211345.8511318003</v>
      </c>
      <c r="N464" s="14" t="s">
        <v>2</v>
      </c>
      <c r="O464" s="17">
        <v>0</v>
      </c>
      <c r="P464" s="17">
        <v>1181008.8223745809</v>
      </c>
      <c r="Q464" s="17">
        <v>30337.028757219301</v>
      </c>
      <c r="R464" s="17">
        <v>0</v>
      </c>
      <c r="S464" s="18">
        <v>0</v>
      </c>
      <c r="T464" s="14" t="s">
        <v>110</v>
      </c>
      <c r="U464" s="14" t="s">
        <v>138</v>
      </c>
      <c r="V464" s="14" t="s">
        <v>1714</v>
      </c>
      <c r="W464" s="18">
        <v>4.9008472732884609</v>
      </c>
      <c r="X464" s="18">
        <v>1</v>
      </c>
      <c r="Y464" s="14" t="s">
        <v>138</v>
      </c>
      <c r="Z464" s="14" t="s">
        <v>138</v>
      </c>
      <c r="AA464" s="18" t="s">
        <v>138</v>
      </c>
      <c r="AB464" s="18" t="s">
        <v>138</v>
      </c>
      <c r="AC464" s="14" t="s">
        <v>138</v>
      </c>
      <c r="AD464" s="525">
        <v>7351.2709099326921</v>
      </c>
      <c r="AE464" s="526">
        <v>100.73</v>
      </c>
      <c r="AF464" s="525">
        <v>1200191.8657971048</v>
      </c>
      <c r="AG464" s="526">
        <v>99.12</v>
      </c>
      <c r="AH464" s="527">
        <v>162.08000000000001</v>
      </c>
      <c r="AI464" s="525">
        <v>30337.028757219301</v>
      </c>
      <c r="AJ464" s="525">
        <v>0</v>
      </c>
      <c r="AK464" s="525">
        <v>30337.028757219301</v>
      </c>
      <c r="AL464" s="528">
        <v>48724</v>
      </c>
      <c r="AM464" s="525">
        <v>1211345.8511318001</v>
      </c>
      <c r="AN464" s="525">
        <v>0</v>
      </c>
      <c r="AO464" s="529" t="s">
        <v>138</v>
      </c>
      <c r="AP464" s="530">
        <v>0</v>
      </c>
      <c r="AQ464" s="529" t="s">
        <v>1728</v>
      </c>
      <c r="AR464" s="529" t="s">
        <v>138</v>
      </c>
      <c r="AS464" s="529" t="s">
        <v>1731</v>
      </c>
    </row>
    <row r="465" spans="1:45" x14ac:dyDescent="0.15">
      <c r="A465" s="14" t="s">
        <v>114</v>
      </c>
      <c r="B465" s="14" t="s">
        <v>124</v>
      </c>
      <c r="C465" s="14" t="s">
        <v>17</v>
      </c>
      <c r="D465" s="14" t="s">
        <v>396</v>
      </c>
      <c r="E465" s="14" t="s">
        <v>1145</v>
      </c>
      <c r="F465" s="14" t="s">
        <v>1653</v>
      </c>
      <c r="G465" s="14" t="s">
        <v>138</v>
      </c>
      <c r="H465" s="14" t="s">
        <v>1697</v>
      </c>
      <c r="I465" s="17">
        <v>42535021.738111891</v>
      </c>
      <c r="J465" s="14" t="s">
        <v>2</v>
      </c>
      <c r="K465" s="17">
        <v>0</v>
      </c>
      <c r="L465" s="14" t="s">
        <v>1697</v>
      </c>
      <c r="M465" s="17">
        <v>42535021.738111891</v>
      </c>
      <c r="N465" s="14" t="s">
        <v>2</v>
      </c>
      <c r="O465" s="17">
        <v>0</v>
      </c>
      <c r="P465" s="17">
        <v>42035965.421747617</v>
      </c>
      <c r="Q465" s="17">
        <v>499056.31636427343</v>
      </c>
      <c r="R465" s="17">
        <v>0</v>
      </c>
      <c r="S465" s="18">
        <v>0</v>
      </c>
      <c r="T465" s="14" t="s">
        <v>110</v>
      </c>
      <c r="U465" s="14" t="s">
        <v>138</v>
      </c>
      <c r="V465" s="14" t="s">
        <v>1714</v>
      </c>
      <c r="W465" s="18">
        <v>4.9008472732884609</v>
      </c>
      <c r="X465" s="18">
        <v>1</v>
      </c>
      <c r="Y465" s="14" t="s">
        <v>138</v>
      </c>
      <c r="Z465" s="14" t="s">
        <v>138</v>
      </c>
      <c r="AA465" s="18" t="s">
        <v>138</v>
      </c>
      <c r="AB465" s="18" t="s">
        <v>138</v>
      </c>
      <c r="AC465" s="14" t="s">
        <v>138</v>
      </c>
      <c r="AD465" s="525">
        <v>254844.05821099997</v>
      </c>
      <c r="AE465" s="526">
        <v>103.6</v>
      </c>
      <c r="AF465" s="525">
        <v>42794055.530656829</v>
      </c>
      <c r="AG465" s="526">
        <v>101.76937</v>
      </c>
      <c r="AH465" s="527">
        <v>162.08000000000001</v>
      </c>
      <c r="AI465" s="525">
        <v>499056.31636427343</v>
      </c>
      <c r="AJ465" s="525">
        <v>0</v>
      </c>
      <c r="AK465" s="525">
        <v>499056.31636427343</v>
      </c>
      <c r="AL465" s="528">
        <v>48908</v>
      </c>
      <c r="AM465" s="525">
        <v>42535021.738111891</v>
      </c>
      <c r="AN465" s="525">
        <v>0</v>
      </c>
      <c r="AO465" s="529" t="s">
        <v>138</v>
      </c>
      <c r="AP465" s="530">
        <v>0</v>
      </c>
      <c r="AQ465" s="529" t="s">
        <v>1728</v>
      </c>
      <c r="AR465" s="529" t="s">
        <v>138</v>
      </c>
      <c r="AS465" s="529" t="s">
        <v>1731</v>
      </c>
    </row>
    <row r="466" spans="1:45" x14ac:dyDescent="0.15">
      <c r="A466" s="14" t="s">
        <v>114</v>
      </c>
      <c r="B466" s="14" t="s">
        <v>124</v>
      </c>
      <c r="C466" s="14" t="s">
        <v>17</v>
      </c>
      <c r="D466" s="14" t="s">
        <v>397</v>
      </c>
      <c r="E466" s="14" t="s">
        <v>1146</v>
      </c>
      <c r="F466" s="14" t="s">
        <v>1653</v>
      </c>
      <c r="G466" s="14" t="s">
        <v>138</v>
      </c>
      <c r="H466" s="14" t="s">
        <v>1697</v>
      </c>
      <c r="I466" s="17">
        <v>674848.67887920316</v>
      </c>
      <c r="J466" s="14" t="s">
        <v>2</v>
      </c>
      <c r="K466" s="17">
        <v>0</v>
      </c>
      <c r="L466" s="14" t="s">
        <v>1697</v>
      </c>
      <c r="M466" s="17">
        <v>674848.67887920316</v>
      </c>
      <c r="N466" s="14" t="s">
        <v>2</v>
      </c>
      <c r="O466" s="17">
        <v>0</v>
      </c>
      <c r="P466" s="17">
        <v>666427.20995020249</v>
      </c>
      <c r="Q466" s="17">
        <v>8421.4689290006936</v>
      </c>
      <c r="R466" s="17">
        <v>0</v>
      </c>
      <c r="S466" s="18">
        <v>0</v>
      </c>
      <c r="T466" s="14" t="s">
        <v>110</v>
      </c>
      <c r="U466" s="14" t="s">
        <v>138</v>
      </c>
      <c r="V466" s="14" t="s">
        <v>1714</v>
      </c>
      <c r="W466" s="18">
        <v>4.9008472732884609</v>
      </c>
      <c r="X466" s="18">
        <v>1</v>
      </c>
      <c r="Y466" s="14" t="s">
        <v>138</v>
      </c>
      <c r="Z466" s="14" t="s">
        <v>138</v>
      </c>
      <c r="AA466" s="18" t="s">
        <v>138</v>
      </c>
      <c r="AB466" s="18" t="s">
        <v>138</v>
      </c>
      <c r="AC466" s="14" t="s">
        <v>138</v>
      </c>
      <c r="AD466" s="525">
        <v>4900.8472732884611</v>
      </c>
      <c r="AE466" s="526">
        <v>85.03</v>
      </c>
      <c r="AF466" s="525">
        <v>675429.33126414241</v>
      </c>
      <c r="AG466" s="526">
        <v>83.898099999999999</v>
      </c>
      <c r="AH466" s="527">
        <v>162.08000000000001</v>
      </c>
      <c r="AI466" s="525">
        <v>8421.4689290006936</v>
      </c>
      <c r="AJ466" s="525">
        <v>0</v>
      </c>
      <c r="AK466" s="525">
        <v>8421.4689290006936</v>
      </c>
      <c r="AL466" s="528">
        <v>49089</v>
      </c>
      <c r="AM466" s="525">
        <v>674848.67887920316</v>
      </c>
      <c r="AN466" s="525">
        <v>0</v>
      </c>
      <c r="AO466" s="529" t="s">
        <v>138</v>
      </c>
      <c r="AP466" s="530">
        <v>0</v>
      </c>
      <c r="AQ466" s="529" t="s">
        <v>1728</v>
      </c>
      <c r="AR466" s="529" t="s">
        <v>138</v>
      </c>
      <c r="AS466" s="529" t="s">
        <v>1731</v>
      </c>
    </row>
    <row r="467" spans="1:45" x14ac:dyDescent="0.15">
      <c r="A467" s="14" t="s">
        <v>114</v>
      </c>
      <c r="B467" s="14" t="s">
        <v>124</v>
      </c>
      <c r="C467" s="14" t="s">
        <v>17</v>
      </c>
      <c r="D467" s="14" t="s">
        <v>398</v>
      </c>
      <c r="E467" s="14" t="s">
        <v>1147</v>
      </c>
      <c r="F467" s="14" t="s">
        <v>1653</v>
      </c>
      <c r="G467" s="14" t="s">
        <v>138</v>
      </c>
      <c r="H467" s="14" t="s">
        <v>1697</v>
      </c>
      <c r="I467" s="17">
        <v>19168289.519824605</v>
      </c>
      <c r="J467" s="14" t="s">
        <v>2</v>
      </c>
      <c r="K467" s="17">
        <v>0</v>
      </c>
      <c r="L467" s="14" t="s">
        <v>1697</v>
      </c>
      <c r="M467" s="17">
        <v>19168289.519824605</v>
      </c>
      <c r="N467" s="14" t="s">
        <v>2</v>
      </c>
      <c r="O467" s="17">
        <v>0</v>
      </c>
      <c r="P467" s="17">
        <v>18966757.368337162</v>
      </c>
      <c r="Q467" s="17">
        <v>201532.15148744077</v>
      </c>
      <c r="R467" s="17">
        <v>0</v>
      </c>
      <c r="S467" s="18">
        <v>0</v>
      </c>
      <c r="T467" s="14" t="s">
        <v>110</v>
      </c>
      <c r="U467" s="14" t="s">
        <v>138</v>
      </c>
      <c r="V467" s="14" t="s">
        <v>1714</v>
      </c>
      <c r="W467" s="18">
        <v>4.9008472732884609</v>
      </c>
      <c r="X467" s="18">
        <v>1</v>
      </c>
      <c r="Y467" s="14" t="s">
        <v>138</v>
      </c>
      <c r="Z467" s="14" t="s">
        <v>138</v>
      </c>
      <c r="AA467" s="18" t="s">
        <v>138</v>
      </c>
      <c r="AB467" s="18" t="s">
        <v>138</v>
      </c>
      <c r="AC467" s="14" t="s">
        <v>138</v>
      </c>
      <c r="AD467" s="525">
        <v>120070.75819556729</v>
      </c>
      <c r="AE467" s="526">
        <v>98.94</v>
      </c>
      <c r="AF467" s="525">
        <v>19255948.867637586</v>
      </c>
      <c r="AG467" s="526">
        <v>97.46</v>
      </c>
      <c r="AH467" s="527">
        <v>162.08000000000001</v>
      </c>
      <c r="AI467" s="525">
        <v>201532.15148744077</v>
      </c>
      <c r="AJ467" s="525">
        <v>0</v>
      </c>
      <c r="AK467" s="525">
        <v>201532.15148744077</v>
      </c>
      <c r="AL467" s="528">
        <v>49273</v>
      </c>
      <c r="AM467" s="525">
        <v>19168289.519824602</v>
      </c>
      <c r="AN467" s="525">
        <v>0</v>
      </c>
      <c r="AO467" s="529" t="s">
        <v>138</v>
      </c>
      <c r="AP467" s="530">
        <v>0</v>
      </c>
      <c r="AQ467" s="529" t="s">
        <v>1728</v>
      </c>
      <c r="AR467" s="529" t="s">
        <v>138</v>
      </c>
      <c r="AS467" s="529" t="s">
        <v>1731</v>
      </c>
    </row>
    <row r="468" spans="1:45" x14ac:dyDescent="0.15">
      <c r="A468" s="14" t="s">
        <v>114</v>
      </c>
      <c r="B468" s="14" t="s">
        <v>124</v>
      </c>
      <c r="C468" s="14" t="s">
        <v>17</v>
      </c>
      <c r="D468" s="14" t="s">
        <v>399</v>
      </c>
      <c r="E468" s="14" t="s">
        <v>1148</v>
      </c>
      <c r="F468" s="14" t="s">
        <v>1654</v>
      </c>
      <c r="G468" s="14" t="s">
        <v>138</v>
      </c>
      <c r="H468" s="14" t="s">
        <v>1697</v>
      </c>
      <c r="I468" s="17">
        <v>351653806.19682038</v>
      </c>
      <c r="J468" s="14" t="s">
        <v>2</v>
      </c>
      <c r="K468" s="17">
        <v>0</v>
      </c>
      <c r="L468" s="14" t="s">
        <v>1697</v>
      </c>
      <c r="M468" s="17">
        <v>351653806.19682038</v>
      </c>
      <c r="N468" s="14" t="s">
        <v>2</v>
      </c>
      <c r="O468" s="17">
        <v>0</v>
      </c>
      <c r="P468" s="17">
        <v>338210352.66494352</v>
      </c>
      <c r="Q468" s="17">
        <v>13443453.531876808</v>
      </c>
      <c r="R468" s="17">
        <v>0</v>
      </c>
      <c r="S468" s="18">
        <v>0</v>
      </c>
      <c r="T468" s="14" t="s">
        <v>110</v>
      </c>
      <c r="U468" s="14" t="s">
        <v>138</v>
      </c>
      <c r="V468" s="14" t="s">
        <v>1714</v>
      </c>
      <c r="W468" s="18">
        <v>4.9008472732884609</v>
      </c>
      <c r="X468" s="18">
        <v>1</v>
      </c>
      <c r="Y468" s="14" t="s">
        <v>138</v>
      </c>
      <c r="Z468" s="14" t="s">
        <v>138</v>
      </c>
      <c r="AA468" s="18" t="s">
        <v>138</v>
      </c>
      <c r="AB468" s="18" t="s">
        <v>138</v>
      </c>
      <c r="AC468" s="14" t="s">
        <v>138</v>
      </c>
      <c r="AD468" s="525">
        <v>1874574.0820328363</v>
      </c>
      <c r="AE468" s="526">
        <v>115.65</v>
      </c>
      <c r="AF468" s="525">
        <v>351380513.58516765</v>
      </c>
      <c r="AG468" s="526">
        <v>111.31529999999999</v>
      </c>
      <c r="AH468" s="527">
        <v>162.08000000000001</v>
      </c>
      <c r="AI468" s="525">
        <v>13443453.531876808</v>
      </c>
      <c r="AJ468" s="525">
        <v>0</v>
      </c>
      <c r="AK468" s="525">
        <v>13443453.531876808</v>
      </c>
      <c r="AL468" s="528">
        <v>49424</v>
      </c>
      <c r="AM468" s="525">
        <v>351653806.19682032</v>
      </c>
      <c r="AN468" s="525">
        <v>0</v>
      </c>
      <c r="AO468" s="529" t="s">
        <v>138</v>
      </c>
      <c r="AP468" s="530">
        <v>0</v>
      </c>
      <c r="AQ468" s="529" t="s">
        <v>1728</v>
      </c>
      <c r="AR468" s="529" t="s">
        <v>138</v>
      </c>
      <c r="AS468" s="529" t="s">
        <v>1731</v>
      </c>
    </row>
    <row r="469" spans="1:45" x14ac:dyDescent="0.15">
      <c r="A469" s="14" t="s">
        <v>114</v>
      </c>
      <c r="B469" s="14" t="s">
        <v>124</v>
      </c>
      <c r="C469" s="14" t="s">
        <v>17</v>
      </c>
      <c r="D469" s="14" t="s">
        <v>399</v>
      </c>
      <c r="E469" s="14" t="s">
        <v>1148</v>
      </c>
      <c r="F469" s="14" t="s">
        <v>1654</v>
      </c>
      <c r="G469" s="14" t="s">
        <v>138</v>
      </c>
      <c r="H469" s="14" t="s">
        <v>1697</v>
      </c>
      <c r="I469" s="17">
        <v>45967818.005305521</v>
      </c>
      <c r="J469" s="14" t="s">
        <v>2</v>
      </c>
      <c r="K469" s="17">
        <v>0</v>
      </c>
      <c r="L469" s="14" t="s">
        <v>1697</v>
      </c>
      <c r="M469" s="17">
        <v>45967818.005305521</v>
      </c>
      <c r="N469" s="14" t="s">
        <v>2</v>
      </c>
      <c r="O469" s="17">
        <v>0</v>
      </c>
      <c r="P469" s="17">
        <v>44210503.604480766</v>
      </c>
      <c r="Q469" s="17">
        <v>423820.46936365828</v>
      </c>
      <c r="R469" s="17">
        <v>1333493.9314610963</v>
      </c>
      <c r="S469" s="18">
        <v>0</v>
      </c>
      <c r="T469" s="14" t="s">
        <v>110</v>
      </c>
      <c r="U469" s="14" t="s">
        <v>138</v>
      </c>
      <c r="V469" s="14" t="s">
        <v>1714</v>
      </c>
      <c r="W469" s="18">
        <v>4.9008472732884609</v>
      </c>
      <c r="X469" s="18">
        <v>1</v>
      </c>
      <c r="Y469" s="14" t="s">
        <v>138</v>
      </c>
      <c r="Z469" s="14" t="s">
        <v>138</v>
      </c>
      <c r="AA469" s="18" t="s">
        <v>138</v>
      </c>
      <c r="AB469" s="18" t="s">
        <v>138</v>
      </c>
      <c r="AC469" s="14" t="s">
        <v>138</v>
      </c>
      <c r="AD469" s="525">
        <v>245042.36366442306</v>
      </c>
      <c r="AE469" s="526">
        <v>113.51</v>
      </c>
      <c r="AF469" s="525">
        <v>45082955.229554527</v>
      </c>
      <c r="AG469" s="526">
        <v>111.31529999999999</v>
      </c>
      <c r="AH469" s="527">
        <v>162.08000000000001</v>
      </c>
      <c r="AI469" s="525">
        <v>1757314.4008247547</v>
      </c>
      <c r="AJ469" s="525">
        <v>1333493.9314610963</v>
      </c>
      <c r="AK469" s="525">
        <v>423820.46936365828</v>
      </c>
      <c r="AL469" s="528">
        <v>49424</v>
      </c>
      <c r="AM469" s="525">
        <v>45967818.005305521</v>
      </c>
      <c r="AN469" s="525">
        <v>0</v>
      </c>
      <c r="AO469" s="529" t="s">
        <v>138</v>
      </c>
      <c r="AP469" s="530">
        <v>0</v>
      </c>
      <c r="AQ469" s="529" t="s">
        <v>1728</v>
      </c>
      <c r="AR469" s="529" t="s">
        <v>138</v>
      </c>
      <c r="AS469" s="529" t="s">
        <v>1731</v>
      </c>
    </row>
    <row r="470" spans="1:45" x14ac:dyDescent="0.15">
      <c r="A470" s="14" t="s">
        <v>114</v>
      </c>
      <c r="B470" s="14" t="s">
        <v>124</v>
      </c>
      <c r="C470" s="14" t="s">
        <v>17</v>
      </c>
      <c r="D470" s="14" t="s">
        <v>400</v>
      </c>
      <c r="E470" s="14" t="s">
        <v>1149</v>
      </c>
      <c r="F470" s="14" t="s">
        <v>1653</v>
      </c>
      <c r="G470" s="14" t="s">
        <v>138</v>
      </c>
      <c r="H470" s="14" t="s">
        <v>1697</v>
      </c>
      <c r="I470" s="17">
        <v>84053280.228120491</v>
      </c>
      <c r="J470" s="14" t="s">
        <v>2</v>
      </c>
      <c r="K470" s="17">
        <v>0</v>
      </c>
      <c r="L470" s="14" t="s">
        <v>1697</v>
      </c>
      <c r="M470" s="17">
        <v>84053280.228120491</v>
      </c>
      <c r="N470" s="14" t="s">
        <v>2</v>
      </c>
      <c r="O470" s="17">
        <v>0</v>
      </c>
      <c r="P470" s="17">
        <v>81786505.355229571</v>
      </c>
      <c r="Q470" s="17">
        <v>190115.08867111523</v>
      </c>
      <c r="R470" s="17">
        <v>2076659.7842197951</v>
      </c>
      <c r="S470" s="18">
        <v>0</v>
      </c>
      <c r="T470" s="14" t="s">
        <v>110</v>
      </c>
      <c r="U470" s="14" t="s">
        <v>138</v>
      </c>
      <c r="V470" s="14" t="s">
        <v>1714</v>
      </c>
      <c r="W470" s="18">
        <v>4.9008472732884609</v>
      </c>
      <c r="X470" s="18">
        <v>1</v>
      </c>
      <c r="Y470" s="14" t="s">
        <v>138</v>
      </c>
      <c r="Z470" s="14" t="s">
        <v>138</v>
      </c>
      <c r="AA470" s="18" t="s">
        <v>138</v>
      </c>
      <c r="AB470" s="18" t="s">
        <v>138</v>
      </c>
      <c r="AC470" s="14" t="s">
        <v>138</v>
      </c>
      <c r="AD470" s="525">
        <v>514588.9636952884</v>
      </c>
      <c r="AE470" s="526">
        <v>100.6</v>
      </c>
      <c r="AF470" s="525">
        <v>83906674.763524681</v>
      </c>
      <c r="AG470" s="526">
        <v>98.059970000000007</v>
      </c>
      <c r="AH470" s="527">
        <v>162.08000000000001</v>
      </c>
      <c r="AI470" s="525">
        <v>2266774.8728909101</v>
      </c>
      <c r="AJ470" s="525">
        <v>2076659.7842197951</v>
      </c>
      <c r="AK470" s="525">
        <v>190115.08867111523</v>
      </c>
      <c r="AL470" s="528">
        <v>49454</v>
      </c>
      <c r="AM470" s="525">
        <v>84053280.228120476</v>
      </c>
      <c r="AN470" s="525">
        <v>0</v>
      </c>
      <c r="AO470" s="529" t="s">
        <v>138</v>
      </c>
      <c r="AP470" s="530">
        <v>0</v>
      </c>
      <c r="AQ470" s="529" t="s">
        <v>1728</v>
      </c>
      <c r="AR470" s="529" t="s">
        <v>138</v>
      </c>
      <c r="AS470" s="529" t="s">
        <v>1731</v>
      </c>
    </row>
    <row r="471" spans="1:45" x14ac:dyDescent="0.15">
      <c r="A471" s="14" t="s">
        <v>114</v>
      </c>
      <c r="B471" s="14" t="s">
        <v>124</v>
      </c>
      <c r="C471" s="14" t="s">
        <v>17</v>
      </c>
      <c r="D471" s="14" t="s">
        <v>401</v>
      </c>
      <c r="E471" s="14" t="s">
        <v>1150</v>
      </c>
      <c r="F471" s="14" t="s">
        <v>1653</v>
      </c>
      <c r="G471" s="14" t="s">
        <v>138</v>
      </c>
      <c r="H471" s="14" t="s">
        <v>1697</v>
      </c>
      <c r="I471" s="17">
        <v>1815397.3803858056</v>
      </c>
      <c r="J471" s="14" t="s">
        <v>2</v>
      </c>
      <c r="K471" s="17">
        <v>0</v>
      </c>
      <c r="L471" s="14" t="s">
        <v>1697</v>
      </c>
      <c r="M471" s="17">
        <v>1815397.3803858056</v>
      </c>
      <c r="N471" s="14" t="s">
        <v>2</v>
      </c>
      <c r="O471" s="17">
        <v>0</v>
      </c>
      <c r="P471" s="17">
        <v>1790100.578998327</v>
      </c>
      <c r="Q471" s="17">
        <v>5139.3715100794107</v>
      </c>
      <c r="R471" s="17">
        <v>20157.429877399107</v>
      </c>
      <c r="S471" s="18">
        <v>0</v>
      </c>
      <c r="T471" s="14" t="s">
        <v>110</v>
      </c>
      <c r="U471" s="14" t="s">
        <v>138</v>
      </c>
      <c r="V471" s="14" t="s">
        <v>1714</v>
      </c>
      <c r="W471" s="18">
        <v>4.9008472732884609</v>
      </c>
      <c r="X471" s="18">
        <v>1</v>
      </c>
      <c r="Y471" s="14" t="s">
        <v>138</v>
      </c>
      <c r="Z471" s="14" t="s">
        <v>138</v>
      </c>
      <c r="AA471" s="18" t="s">
        <v>138</v>
      </c>
      <c r="AB471" s="18" t="s">
        <v>138</v>
      </c>
      <c r="AC471" s="14" t="s">
        <v>138</v>
      </c>
      <c r="AD471" s="525">
        <v>14702.541819865384</v>
      </c>
      <c r="AE471" s="526">
        <v>76.48</v>
      </c>
      <c r="AF471" s="525">
        <v>1822723.7059831172</v>
      </c>
      <c r="AG471" s="526">
        <v>75.12</v>
      </c>
      <c r="AH471" s="527">
        <v>162.08000000000001</v>
      </c>
      <c r="AI471" s="525">
        <v>25296.801387478517</v>
      </c>
      <c r="AJ471" s="525">
        <v>20157.429877399107</v>
      </c>
      <c r="AK471" s="525">
        <v>5139.3715100794107</v>
      </c>
      <c r="AL471" s="528">
        <v>50550</v>
      </c>
      <c r="AM471" s="525">
        <v>1815397.3803858056</v>
      </c>
      <c r="AN471" s="525">
        <v>0</v>
      </c>
      <c r="AO471" s="529" t="s">
        <v>138</v>
      </c>
      <c r="AP471" s="530">
        <v>0</v>
      </c>
      <c r="AQ471" s="529" t="s">
        <v>1728</v>
      </c>
      <c r="AR471" s="529" t="s">
        <v>138</v>
      </c>
      <c r="AS471" s="529" t="s">
        <v>1731</v>
      </c>
    </row>
    <row r="472" spans="1:45" x14ac:dyDescent="0.15">
      <c r="A472" s="14" t="s">
        <v>114</v>
      </c>
      <c r="B472" s="14" t="s">
        <v>124</v>
      </c>
      <c r="C472" s="14" t="s">
        <v>17</v>
      </c>
      <c r="D472" s="14" t="s">
        <v>402</v>
      </c>
      <c r="E472" s="14" t="s">
        <v>1151</v>
      </c>
      <c r="F472" s="14" t="s">
        <v>1654</v>
      </c>
      <c r="G472" s="14" t="s">
        <v>138</v>
      </c>
      <c r="H472" s="14" t="s">
        <v>1697</v>
      </c>
      <c r="I472" s="17">
        <v>175944246.14303038</v>
      </c>
      <c r="J472" s="14" t="s">
        <v>2</v>
      </c>
      <c r="K472" s="17">
        <v>0</v>
      </c>
      <c r="L472" s="14" t="s">
        <v>1697</v>
      </c>
      <c r="M472" s="17">
        <v>175944246.14303038</v>
      </c>
      <c r="N472" s="14" t="s">
        <v>2</v>
      </c>
      <c r="O472" s="17">
        <v>0</v>
      </c>
      <c r="P472" s="17">
        <v>173074226.91043139</v>
      </c>
      <c r="Q472" s="17">
        <v>2870019.2325990051</v>
      </c>
      <c r="R472" s="17">
        <v>0</v>
      </c>
      <c r="S472" s="18">
        <v>0</v>
      </c>
      <c r="T472" s="14" t="s">
        <v>110</v>
      </c>
      <c r="U472" s="14" t="s">
        <v>138</v>
      </c>
      <c r="V472" s="14" t="s">
        <v>1714</v>
      </c>
      <c r="W472" s="18">
        <v>4.9008472732884609</v>
      </c>
      <c r="X472" s="18">
        <v>1</v>
      </c>
      <c r="Y472" s="14" t="s">
        <v>138</v>
      </c>
      <c r="Z472" s="14" t="s">
        <v>138</v>
      </c>
      <c r="AA472" s="18" t="s">
        <v>138</v>
      </c>
      <c r="AB472" s="18" t="s">
        <v>138</v>
      </c>
      <c r="AC472" s="14" t="s">
        <v>138</v>
      </c>
      <c r="AD472" s="525">
        <v>1029177.9273905768</v>
      </c>
      <c r="AE472" s="526">
        <v>109.03</v>
      </c>
      <c r="AF472" s="525">
        <v>181877685.0778861</v>
      </c>
      <c r="AG472" s="526">
        <v>103.75583</v>
      </c>
      <c r="AH472" s="527">
        <v>162.08000000000001</v>
      </c>
      <c r="AI472" s="525">
        <v>2870019.2325990051</v>
      </c>
      <c r="AJ472" s="525">
        <v>0</v>
      </c>
      <c r="AK472" s="525">
        <v>2870019.2325990051</v>
      </c>
      <c r="AL472" s="528">
        <v>50703</v>
      </c>
      <c r="AM472" s="525">
        <v>175944246.14303041</v>
      </c>
      <c r="AN472" s="525">
        <v>0</v>
      </c>
      <c r="AO472" s="529" t="s">
        <v>138</v>
      </c>
      <c r="AP472" s="530">
        <v>0</v>
      </c>
      <c r="AQ472" s="529" t="s">
        <v>1728</v>
      </c>
      <c r="AR472" s="529" t="s">
        <v>138</v>
      </c>
      <c r="AS472" s="529" t="s">
        <v>1731</v>
      </c>
    </row>
    <row r="473" spans="1:45" x14ac:dyDescent="0.15">
      <c r="A473" s="14" t="s">
        <v>114</v>
      </c>
      <c r="B473" s="14" t="s">
        <v>124</v>
      </c>
      <c r="C473" s="14" t="s">
        <v>17</v>
      </c>
      <c r="D473" s="14" t="s">
        <v>403</v>
      </c>
      <c r="E473" s="14" t="s">
        <v>1152</v>
      </c>
      <c r="F473" s="14" t="s">
        <v>1653</v>
      </c>
      <c r="G473" s="14" t="s">
        <v>138</v>
      </c>
      <c r="H473" s="14" t="s">
        <v>1697</v>
      </c>
      <c r="I473" s="17">
        <v>638342.31654895016</v>
      </c>
      <c r="J473" s="14" t="s">
        <v>2</v>
      </c>
      <c r="K473" s="17">
        <v>0</v>
      </c>
      <c r="L473" s="14" t="s">
        <v>1697</v>
      </c>
      <c r="M473" s="17">
        <v>638342.31654895016</v>
      </c>
      <c r="N473" s="14" t="s">
        <v>2</v>
      </c>
      <c r="O473" s="17">
        <v>0</v>
      </c>
      <c r="P473" s="17">
        <v>627726.83631264372</v>
      </c>
      <c r="Q473" s="17">
        <v>10615.480236306472</v>
      </c>
      <c r="R473" s="17">
        <v>0</v>
      </c>
      <c r="S473" s="18">
        <v>0</v>
      </c>
      <c r="T473" s="14" t="s">
        <v>110</v>
      </c>
      <c r="U473" s="14" t="s">
        <v>138</v>
      </c>
      <c r="V473" s="14" t="s">
        <v>1714</v>
      </c>
      <c r="W473" s="18">
        <v>4.9008472732884609</v>
      </c>
      <c r="X473" s="18">
        <v>1</v>
      </c>
      <c r="Y473" s="14" t="s">
        <v>138</v>
      </c>
      <c r="Z473" s="14" t="s">
        <v>138</v>
      </c>
      <c r="AA473" s="18" t="s">
        <v>138</v>
      </c>
      <c r="AB473" s="18" t="s">
        <v>138</v>
      </c>
      <c r="AC473" s="14" t="s">
        <v>138</v>
      </c>
      <c r="AD473" s="525">
        <v>4900.8472732884611</v>
      </c>
      <c r="AE473" s="526">
        <v>82.87</v>
      </c>
      <c r="AF473" s="525">
        <v>658278.17912112386</v>
      </c>
      <c r="AG473" s="526">
        <v>79.026020000000003</v>
      </c>
      <c r="AH473" s="527">
        <v>162.08000000000001</v>
      </c>
      <c r="AI473" s="525">
        <v>10615.480236306472</v>
      </c>
      <c r="AJ473" s="525">
        <v>0</v>
      </c>
      <c r="AK473" s="525">
        <v>10615.480236306472</v>
      </c>
      <c r="AL473" s="528">
        <v>50946</v>
      </c>
      <c r="AM473" s="525">
        <v>638342.31654895016</v>
      </c>
      <c r="AN473" s="525">
        <v>0</v>
      </c>
      <c r="AO473" s="529" t="s">
        <v>138</v>
      </c>
      <c r="AP473" s="530">
        <v>0</v>
      </c>
      <c r="AQ473" s="529" t="s">
        <v>1728</v>
      </c>
      <c r="AR473" s="529" t="s">
        <v>138</v>
      </c>
      <c r="AS473" s="529" t="s">
        <v>1731</v>
      </c>
    </row>
    <row r="474" spans="1:45" x14ac:dyDescent="0.15">
      <c r="A474" s="14" t="s">
        <v>114</v>
      </c>
      <c r="B474" s="14" t="s">
        <v>124</v>
      </c>
      <c r="C474" s="14" t="s">
        <v>17</v>
      </c>
      <c r="D474" s="14" t="s">
        <v>403</v>
      </c>
      <c r="E474" s="14" t="s">
        <v>1152</v>
      </c>
      <c r="F474" s="14" t="s">
        <v>1653</v>
      </c>
      <c r="G474" s="14" t="s">
        <v>138</v>
      </c>
      <c r="H474" s="14" t="s">
        <v>1697</v>
      </c>
      <c r="I474" s="17">
        <v>2553399.2593811131</v>
      </c>
      <c r="J474" s="14" t="s">
        <v>2</v>
      </c>
      <c r="K474" s="17">
        <v>0</v>
      </c>
      <c r="L474" s="14" t="s">
        <v>1697</v>
      </c>
      <c r="M474" s="17">
        <v>2553399.2593811131</v>
      </c>
      <c r="N474" s="14" t="s">
        <v>2</v>
      </c>
      <c r="O474" s="17">
        <v>0</v>
      </c>
      <c r="P474" s="17">
        <v>2510907.3942590472</v>
      </c>
      <c r="Q474" s="17">
        <v>24211.410741863321</v>
      </c>
      <c r="R474" s="17">
        <v>18280.454380202358</v>
      </c>
      <c r="S474" s="18">
        <v>0</v>
      </c>
      <c r="T474" s="14" t="s">
        <v>110</v>
      </c>
      <c r="U474" s="14" t="s">
        <v>138</v>
      </c>
      <c r="V474" s="14" t="s">
        <v>1714</v>
      </c>
      <c r="W474" s="18">
        <v>4.9008472732884609</v>
      </c>
      <c r="X474" s="18">
        <v>1</v>
      </c>
      <c r="Y474" s="14" t="s">
        <v>138</v>
      </c>
      <c r="Z474" s="14" t="s">
        <v>138</v>
      </c>
      <c r="AA474" s="18" t="s">
        <v>138</v>
      </c>
      <c r="AB474" s="18" t="s">
        <v>138</v>
      </c>
      <c r="AC474" s="14" t="s">
        <v>138</v>
      </c>
      <c r="AD474" s="525">
        <v>19603.389093153844</v>
      </c>
      <c r="AE474" s="526">
        <v>83.34</v>
      </c>
      <c r="AF474" s="525">
        <v>2648135.0875974158</v>
      </c>
      <c r="AG474" s="526">
        <v>79.026020000000003</v>
      </c>
      <c r="AH474" s="527">
        <v>162.08000000000001</v>
      </c>
      <c r="AI474" s="525">
        <v>42491.865122065676</v>
      </c>
      <c r="AJ474" s="525">
        <v>18280.454380202358</v>
      </c>
      <c r="AK474" s="525">
        <v>24211.410741863321</v>
      </c>
      <c r="AL474" s="528">
        <v>50946</v>
      </c>
      <c r="AM474" s="525">
        <v>2553399.2593811131</v>
      </c>
      <c r="AN474" s="525">
        <v>0</v>
      </c>
      <c r="AO474" s="529" t="s">
        <v>138</v>
      </c>
      <c r="AP474" s="530">
        <v>0</v>
      </c>
      <c r="AQ474" s="529" t="s">
        <v>1728</v>
      </c>
      <c r="AR474" s="529" t="s">
        <v>138</v>
      </c>
      <c r="AS474" s="529" t="s">
        <v>1731</v>
      </c>
    </row>
    <row r="475" spans="1:45" x14ac:dyDescent="0.15">
      <c r="A475" s="14" t="s">
        <v>114</v>
      </c>
      <c r="B475" s="14" t="s">
        <v>124</v>
      </c>
      <c r="C475" s="14" t="s">
        <v>17</v>
      </c>
      <c r="D475" s="14" t="s">
        <v>404</v>
      </c>
      <c r="E475" s="14" t="s">
        <v>1153</v>
      </c>
      <c r="F475" s="14" t="s">
        <v>1654</v>
      </c>
      <c r="G475" s="14" t="s">
        <v>138</v>
      </c>
      <c r="H475" s="14" t="s">
        <v>1697</v>
      </c>
      <c r="I475" s="17">
        <v>149084512.95417839</v>
      </c>
      <c r="J475" s="14" t="s">
        <v>2</v>
      </c>
      <c r="K475" s="17">
        <v>0</v>
      </c>
      <c r="L475" s="14" t="s">
        <v>1697</v>
      </c>
      <c r="M475" s="17">
        <v>149084512.95417839</v>
      </c>
      <c r="N475" s="14" t="s">
        <v>2</v>
      </c>
      <c r="O475" s="17">
        <v>0</v>
      </c>
      <c r="P475" s="17">
        <v>143557301.03507689</v>
      </c>
      <c r="Q475" s="17">
        <v>5527211.9191014944</v>
      </c>
      <c r="R475" s="17">
        <v>0</v>
      </c>
      <c r="S475" s="18">
        <v>0</v>
      </c>
      <c r="T475" s="14" t="s">
        <v>110</v>
      </c>
      <c r="U475" s="14" t="s">
        <v>138</v>
      </c>
      <c r="V475" s="14" t="s">
        <v>1714</v>
      </c>
      <c r="W475" s="18">
        <v>4.9008472732884609</v>
      </c>
      <c r="X475" s="18">
        <v>1</v>
      </c>
      <c r="Y475" s="14" t="s">
        <v>138</v>
      </c>
      <c r="Z475" s="14" t="s">
        <v>138</v>
      </c>
      <c r="AA475" s="18" t="s">
        <v>138</v>
      </c>
      <c r="AB475" s="18" t="s">
        <v>138</v>
      </c>
      <c r="AC475" s="14" t="s">
        <v>138</v>
      </c>
      <c r="AD475" s="525">
        <v>813540.64736588451</v>
      </c>
      <c r="AE475" s="526">
        <v>117.28</v>
      </c>
      <c r="AF475" s="525">
        <v>154643846.00647846</v>
      </c>
      <c r="AG475" s="526">
        <v>108.8721</v>
      </c>
      <c r="AH475" s="527">
        <v>162.08000000000001</v>
      </c>
      <c r="AI475" s="525">
        <v>5527211.9191014944</v>
      </c>
      <c r="AJ475" s="525">
        <v>0</v>
      </c>
      <c r="AK475" s="525">
        <v>5527211.9191014944</v>
      </c>
      <c r="AL475" s="528">
        <v>51616</v>
      </c>
      <c r="AM475" s="525">
        <v>149084512.95417839</v>
      </c>
      <c r="AN475" s="525">
        <v>0</v>
      </c>
      <c r="AO475" s="529" t="s">
        <v>138</v>
      </c>
      <c r="AP475" s="530">
        <v>0</v>
      </c>
      <c r="AQ475" s="529" t="s">
        <v>1728</v>
      </c>
      <c r="AR475" s="529" t="s">
        <v>138</v>
      </c>
      <c r="AS475" s="529" t="s">
        <v>1731</v>
      </c>
    </row>
    <row r="476" spans="1:45" x14ac:dyDescent="0.15">
      <c r="A476" s="14" t="s">
        <v>114</v>
      </c>
      <c r="B476" s="14" t="s">
        <v>124</v>
      </c>
      <c r="C476" s="14" t="s">
        <v>17</v>
      </c>
      <c r="D476" s="14" t="s">
        <v>404</v>
      </c>
      <c r="E476" s="14" t="s">
        <v>1153</v>
      </c>
      <c r="F476" s="14" t="s">
        <v>1654</v>
      </c>
      <c r="G476" s="14" t="s">
        <v>138</v>
      </c>
      <c r="H476" s="14" t="s">
        <v>1697</v>
      </c>
      <c r="I476" s="17">
        <v>8980976.0202776343</v>
      </c>
      <c r="J476" s="14" t="s">
        <v>2</v>
      </c>
      <c r="K476" s="17">
        <v>0</v>
      </c>
      <c r="L476" s="14" t="s">
        <v>1697</v>
      </c>
      <c r="M476" s="17">
        <v>8980976.0202776343</v>
      </c>
      <c r="N476" s="14" t="s">
        <v>2</v>
      </c>
      <c r="O476" s="17">
        <v>0</v>
      </c>
      <c r="P476" s="17">
        <v>8648030.1975975446</v>
      </c>
      <c r="Q476" s="17">
        <v>315318.25917363388</v>
      </c>
      <c r="R476" s="17">
        <v>17627.56350645487</v>
      </c>
      <c r="S476" s="18">
        <v>0</v>
      </c>
      <c r="T476" s="14" t="s">
        <v>110</v>
      </c>
      <c r="U476" s="14" t="s">
        <v>138</v>
      </c>
      <c r="V476" s="14" t="s">
        <v>1714</v>
      </c>
      <c r="W476" s="18">
        <v>4.9008472732884609</v>
      </c>
      <c r="X476" s="18">
        <v>1</v>
      </c>
      <c r="Y476" s="14" t="s">
        <v>138</v>
      </c>
      <c r="Z476" s="14" t="s">
        <v>138</v>
      </c>
      <c r="AA476" s="18" t="s">
        <v>138</v>
      </c>
      <c r="AB476" s="18" t="s">
        <v>138</v>
      </c>
      <c r="AC476" s="14" t="s">
        <v>138</v>
      </c>
      <c r="AD476" s="525">
        <v>49008.472732884613</v>
      </c>
      <c r="AE476" s="526">
        <v>117.28</v>
      </c>
      <c r="AF476" s="525">
        <v>9315894.3359682765</v>
      </c>
      <c r="AG476" s="526">
        <v>108.8721</v>
      </c>
      <c r="AH476" s="527">
        <v>162.08000000000001</v>
      </c>
      <c r="AI476" s="525">
        <v>332945.82268008875</v>
      </c>
      <c r="AJ476" s="525">
        <v>17627.56350645487</v>
      </c>
      <c r="AK476" s="525">
        <v>315318.25917363388</v>
      </c>
      <c r="AL476" s="528">
        <v>51616</v>
      </c>
      <c r="AM476" s="525">
        <v>8980976.0202776343</v>
      </c>
      <c r="AN476" s="525">
        <v>0</v>
      </c>
      <c r="AO476" s="529" t="s">
        <v>138</v>
      </c>
      <c r="AP476" s="530">
        <v>0</v>
      </c>
      <c r="AQ476" s="529" t="s">
        <v>1728</v>
      </c>
      <c r="AR476" s="529" t="s">
        <v>138</v>
      </c>
      <c r="AS476" s="529" t="s">
        <v>1731</v>
      </c>
    </row>
    <row r="477" spans="1:45" x14ac:dyDescent="0.15">
      <c r="A477" s="14" t="s">
        <v>114</v>
      </c>
      <c r="B477" s="14" t="s">
        <v>124</v>
      </c>
      <c r="C477" s="14" t="s">
        <v>17</v>
      </c>
      <c r="D477" s="14" t="s">
        <v>404</v>
      </c>
      <c r="E477" s="14" t="s">
        <v>1153</v>
      </c>
      <c r="F477" s="14" t="s">
        <v>1654</v>
      </c>
      <c r="G477" s="14" t="s">
        <v>138</v>
      </c>
      <c r="H477" s="14" t="s">
        <v>1697</v>
      </c>
      <c r="I477" s="17">
        <v>22452467.250396453</v>
      </c>
      <c r="J477" s="14" t="s">
        <v>2</v>
      </c>
      <c r="K477" s="17">
        <v>0</v>
      </c>
      <c r="L477" s="14" t="s">
        <v>1697</v>
      </c>
      <c r="M477" s="17">
        <v>22452467.250396453</v>
      </c>
      <c r="N477" s="14" t="s">
        <v>2</v>
      </c>
      <c r="O477" s="17">
        <v>0</v>
      </c>
      <c r="P477" s="17">
        <v>21620075.44498539</v>
      </c>
      <c r="Q477" s="17">
        <v>732012.50453414884</v>
      </c>
      <c r="R477" s="17">
        <v>100379.30087691246</v>
      </c>
      <c r="S477" s="18">
        <v>0</v>
      </c>
      <c r="T477" s="14" t="s">
        <v>110</v>
      </c>
      <c r="U477" s="14" t="s">
        <v>138</v>
      </c>
      <c r="V477" s="14" t="s">
        <v>1714</v>
      </c>
      <c r="W477" s="18">
        <v>4.9008472732884609</v>
      </c>
      <c r="X477" s="18">
        <v>1</v>
      </c>
      <c r="Y477" s="14" t="s">
        <v>138</v>
      </c>
      <c r="Z477" s="14" t="s">
        <v>138</v>
      </c>
      <c r="AA477" s="18" t="s">
        <v>138</v>
      </c>
      <c r="AB477" s="18" t="s">
        <v>138</v>
      </c>
      <c r="AC477" s="14" t="s">
        <v>138</v>
      </c>
      <c r="AD477" s="525">
        <v>122521.18183221153</v>
      </c>
      <c r="AE477" s="526">
        <v>114.34</v>
      </c>
      <c r="AF477" s="525">
        <v>22706300.949933592</v>
      </c>
      <c r="AG477" s="526">
        <v>108.8721</v>
      </c>
      <c r="AH477" s="527">
        <v>162.08000000000001</v>
      </c>
      <c r="AI477" s="525">
        <v>832391.80541106139</v>
      </c>
      <c r="AJ477" s="525">
        <v>100379.30087691246</v>
      </c>
      <c r="AK477" s="525">
        <v>732012.50453414884</v>
      </c>
      <c r="AL477" s="528">
        <v>51616</v>
      </c>
      <c r="AM477" s="525">
        <v>22452467.250396453</v>
      </c>
      <c r="AN477" s="525">
        <v>0</v>
      </c>
      <c r="AO477" s="529" t="s">
        <v>138</v>
      </c>
      <c r="AP477" s="530">
        <v>0</v>
      </c>
      <c r="AQ477" s="529" t="s">
        <v>1728</v>
      </c>
      <c r="AR477" s="529" t="s">
        <v>138</v>
      </c>
      <c r="AS477" s="529" t="s">
        <v>1731</v>
      </c>
    </row>
    <row r="478" spans="1:45" x14ac:dyDescent="0.15">
      <c r="A478" s="14" t="s">
        <v>114</v>
      </c>
      <c r="B478" s="14" t="s">
        <v>124</v>
      </c>
      <c r="C478" s="14" t="s">
        <v>17</v>
      </c>
      <c r="D478" s="14" t="s">
        <v>404</v>
      </c>
      <c r="E478" s="14" t="s">
        <v>1153</v>
      </c>
      <c r="F478" s="14" t="s">
        <v>1654</v>
      </c>
      <c r="G478" s="14" t="s">
        <v>138</v>
      </c>
      <c r="H478" s="14" t="s">
        <v>1697</v>
      </c>
      <c r="I478" s="17">
        <v>7633841.0705160666</v>
      </c>
      <c r="J478" s="14" t="s">
        <v>2</v>
      </c>
      <c r="K478" s="17">
        <v>0</v>
      </c>
      <c r="L478" s="14" t="s">
        <v>1697</v>
      </c>
      <c r="M478" s="17">
        <v>7633841.0705160666</v>
      </c>
      <c r="N478" s="14" t="s">
        <v>2</v>
      </c>
      <c r="O478" s="17">
        <v>0</v>
      </c>
      <c r="P478" s="17">
        <v>7350825.6679579131</v>
      </c>
      <c r="Q478" s="17">
        <v>120694.78307887512</v>
      </c>
      <c r="R478" s="17">
        <v>162320.61947927799</v>
      </c>
      <c r="S478" s="18">
        <v>0</v>
      </c>
      <c r="T478" s="14" t="s">
        <v>110</v>
      </c>
      <c r="U478" s="14" t="s">
        <v>138</v>
      </c>
      <c r="V478" s="14" t="s">
        <v>1714</v>
      </c>
      <c r="W478" s="18">
        <v>4.9008472732884609</v>
      </c>
      <c r="X478" s="18">
        <v>1</v>
      </c>
      <c r="Y478" s="14" t="s">
        <v>138</v>
      </c>
      <c r="Z478" s="14" t="s">
        <v>138</v>
      </c>
      <c r="AA478" s="18" t="s">
        <v>138</v>
      </c>
      <c r="AB478" s="18" t="s">
        <v>138</v>
      </c>
      <c r="AC478" s="14" t="s">
        <v>138</v>
      </c>
      <c r="AD478" s="525">
        <v>41657.201822951916</v>
      </c>
      <c r="AE478" s="526">
        <v>114.04</v>
      </c>
      <c r="AF478" s="525">
        <v>7700359.5844377922</v>
      </c>
      <c r="AG478" s="526">
        <v>108.8721</v>
      </c>
      <c r="AH478" s="527">
        <v>162.08000000000001</v>
      </c>
      <c r="AI478" s="525">
        <v>283015.40255815309</v>
      </c>
      <c r="AJ478" s="525">
        <v>162320.61947927799</v>
      </c>
      <c r="AK478" s="525">
        <v>120694.78307887512</v>
      </c>
      <c r="AL478" s="528">
        <v>51616</v>
      </c>
      <c r="AM478" s="525">
        <v>7633841.0705160666</v>
      </c>
      <c r="AN478" s="525">
        <v>0</v>
      </c>
      <c r="AO478" s="529" t="s">
        <v>138</v>
      </c>
      <c r="AP478" s="530">
        <v>0</v>
      </c>
      <c r="AQ478" s="529" t="s">
        <v>1728</v>
      </c>
      <c r="AR478" s="529" t="s">
        <v>138</v>
      </c>
      <c r="AS478" s="529" t="s">
        <v>1731</v>
      </c>
    </row>
    <row r="479" spans="1:45" x14ac:dyDescent="0.15">
      <c r="A479" s="14" t="s">
        <v>114</v>
      </c>
      <c r="B479" s="14" t="s">
        <v>124</v>
      </c>
      <c r="C479" s="14" t="s">
        <v>17</v>
      </c>
      <c r="D479" s="14" t="s">
        <v>404</v>
      </c>
      <c r="E479" s="14" t="s">
        <v>1153</v>
      </c>
      <c r="F479" s="14" t="s">
        <v>1654</v>
      </c>
      <c r="G479" s="14" t="s">
        <v>138</v>
      </c>
      <c r="H479" s="14" t="s">
        <v>1697</v>
      </c>
      <c r="I479" s="17">
        <v>47150226.705695242</v>
      </c>
      <c r="J479" s="14" t="s">
        <v>2</v>
      </c>
      <c r="K479" s="17">
        <v>0</v>
      </c>
      <c r="L479" s="14" t="s">
        <v>1697</v>
      </c>
      <c r="M479" s="17">
        <v>47150226.705695242</v>
      </c>
      <c r="N479" s="14" t="s">
        <v>2</v>
      </c>
      <c r="O479" s="17">
        <v>0</v>
      </c>
      <c r="P479" s="17">
        <v>45402158.43937017</v>
      </c>
      <c r="Q479" s="17">
        <v>601540.97222131793</v>
      </c>
      <c r="R479" s="17">
        <v>1146527.2941037598</v>
      </c>
      <c r="S479" s="18">
        <v>0</v>
      </c>
      <c r="T479" s="14" t="s">
        <v>110</v>
      </c>
      <c r="U479" s="14" t="s">
        <v>138</v>
      </c>
      <c r="V479" s="14" t="s">
        <v>1714</v>
      </c>
      <c r="W479" s="18">
        <v>4.9008472732884609</v>
      </c>
      <c r="X479" s="18">
        <v>1</v>
      </c>
      <c r="Y479" s="14" t="s">
        <v>138</v>
      </c>
      <c r="Z479" s="14" t="s">
        <v>138</v>
      </c>
      <c r="AA479" s="18" t="s">
        <v>138</v>
      </c>
      <c r="AB479" s="18" t="s">
        <v>138</v>
      </c>
      <c r="AC479" s="14" t="s">
        <v>138</v>
      </c>
      <c r="AD479" s="525">
        <v>257294.4818476442</v>
      </c>
      <c r="AE479" s="526">
        <v>116.59</v>
      </c>
      <c r="AF479" s="525">
        <v>48621533.491659142</v>
      </c>
      <c r="AG479" s="526">
        <v>108.8721</v>
      </c>
      <c r="AH479" s="527">
        <v>162.08000000000001</v>
      </c>
      <c r="AI479" s="525">
        <v>1748068.2663250777</v>
      </c>
      <c r="AJ479" s="525">
        <v>1146527.2941037598</v>
      </c>
      <c r="AK479" s="525">
        <v>601540.97222131793</v>
      </c>
      <c r="AL479" s="528">
        <v>51616</v>
      </c>
      <c r="AM479" s="525">
        <v>47150226.705695249</v>
      </c>
      <c r="AN479" s="525">
        <v>0</v>
      </c>
      <c r="AO479" s="529" t="s">
        <v>138</v>
      </c>
      <c r="AP479" s="530">
        <v>0</v>
      </c>
      <c r="AQ479" s="529" t="s">
        <v>1728</v>
      </c>
      <c r="AR479" s="529" t="s">
        <v>138</v>
      </c>
      <c r="AS479" s="529" t="s">
        <v>1731</v>
      </c>
    </row>
    <row r="480" spans="1:45" x14ac:dyDescent="0.15">
      <c r="A480" s="14" t="s">
        <v>114</v>
      </c>
      <c r="B480" s="14" t="s">
        <v>124</v>
      </c>
      <c r="C480" s="14" t="s">
        <v>17</v>
      </c>
      <c r="D480" s="14" t="s">
        <v>404</v>
      </c>
      <c r="E480" s="14" t="s">
        <v>1153</v>
      </c>
      <c r="F480" s="14" t="s">
        <v>1654</v>
      </c>
      <c r="G480" s="14" t="s">
        <v>138</v>
      </c>
      <c r="H480" s="14" t="s">
        <v>1697</v>
      </c>
      <c r="I480" s="17">
        <v>26942984.910661273</v>
      </c>
      <c r="J480" s="14" t="s">
        <v>2</v>
      </c>
      <c r="K480" s="17">
        <v>0</v>
      </c>
      <c r="L480" s="14" t="s">
        <v>1697</v>
      </c>
      <c r="M480" s="17">
        <v>26942984.910661273</v>
      </c>
      <c r="N480" s="14" t="s">
        <v>2</v>
      </c>
      <c r="O480" s="17">
        <v>0</v>
      </c>
      <c r="P480" s="17">
        <v>25944090.543784164</v>
      </c>
      <c r="Q480" s="17">
        <v>240908.35196398603</v>
      </c>
      <c r="R480" s="17">
        <v>757986.0149131231</v>
      </c>
      <c r="S480" s="18">
        <v>0</v>
      </c>
      <c r="T480" s="14" t="s">
        <v>110</v>
      </c>
      <c r="U480" s="14" t="s">
        <v>138</v>
      </c>
      <c r="V480" s="14" t="s">
        <v>1714</v>
      </c>
      <c r="W480" s="18">
        <v>4.9008472732884609</v>
      </c>
      <c r="X480" s="18">
        <v>1</v>
      </c>
      <c r="Y480" s="14" t="s">
        <v>138</v>
      </c>
      <c r="Z480" s="14" t="s">
        <v>138</v>
      </c>
      <c r="AA480" s="18" t="s">
        <v>138</v>
      </c>
      <c r="AB480" s="18" t="s">
        <v>138</v>
      </c>
      <c r="AC480" s="14" t="s">
        <v>138</v>
      </c>
      <c r="AD480" s="525">
        <v>147025.41819865385</v>
      </c>
      <c r="AE480" s="526">
        <v>112.75</v>
      </c>
      <c r="AF480" s="525">
        <v>26869619.226980142</v>
      </c>
      <c r="AG480" s="526">
        <v>108.8721</v>
      </c>
      <c r="AH480" s="527">
        <v>162.08000000000001</v>
      </c>
      <c r="AI480" s="525">
        <v>998894.36687710916</v>
      </c>
      <c r="AJ480" s="525">
        <v>757986.0149131231</v>
      </c>
      <c r="AK480" s="525">
        <v>240908.35196398603</v>
      </c>
      <c r="AL480" s="528">
        <v>51616</v>
      </c>
      <c r="AM480" s="525">
        <v>26942984.910661273</v>
      </c>
      <c r="AN480" s="525">
        <v>0</v>
      </c>
      <c r="AO480" s="529" t="s">
        <v>138</v>
      </c>
      <c r="AP480" s="530">
        <v>0</v>
      </c>
      <c r="AQ480" s="529" t="s">
        <v>1728</v>
      </c>
      <c r="AR480" s="529" t="s">
        <v>138</v>
      </c>
      <c r="AS480" s="529" t="s">
        <v>1731</v>
      </c>
    </row>
    <row r="481" spans="1:45" x14ac:dyDescent="0.15">
      <c r="A481" s="14" t="s">
        <v>114</v>
      </c>
      <c r="B481" s="14" t="s">
        <v>124</v>
      </c>
      <c r="C481" s="14" t="s">
        <v>17</v>
      </c>
      <c r="D481" s="14" t="s">
        <v>404</v>
      </c>
      <c r="E481" s="14" t="s">
        <v>1153</v>
      </c>
      <c r="F481" s="14" t="s">
        <v>1654</v>
      </c>
      <c r="G481" s="14" t="s">
        <v>138</v>
      </c>
      <c r="H481" s="14" t="s">
        <v>1697</v>
      </c>
      <c r="I481" s="17">
        <v>23350585.200742092</v>
      </c>
      <c r="J481" s="14" t="s">
        <v>2</v>
      </c>
      <c r="K481" s="17">
        <v>0</v>
      </c>
      <c r="L481" s="14" t="s">
        <v>1697</v>
      </c>
      <c r="M481" s="17">
        <v>23350585.200742092</v>
      </c>
      <c r="N481" s="14" t="s">
        <v>2</v>
      </c>
      <c r="O481" s="17">
        <v>0</v>
      </c>
      <c r="P481" s="17">
        <v>22484878.464745145</v>
      </c>
      <c r="Q481" s="17">
        <v>137491.75098945305</v>
      </c>
      <c r="R481" s="17">
        <v>728214.98500749585</v>
      </c>
      <c r="S481" s="18">
        <v>0</v>
      </c>
      <c r="T481" s="14" t="s">
        <v>110</v>
      </c>
      <c r="U481" s="14" t="s">
        <v>138</v>
      </c>
      <c r="V481" s="14" t="s">
        <v>1714</v>
      </c>
      <c r="W481" s="18">
        <v>4.9008472732884609</v>
      </c>
      <c r="X481" s="18">
        <v>1</v>
      </c>
      <c r="Y481" s="14" t="s">
        <v>138</v>
      </c>
      <c r="Z481" s="14" t="s">
        <v>138</v>
      </c>
      <c r="AA481" s="18" t="s">
        <v>138</v>
      </c>
      <c r="AB481" s="18" t="s">
        <v>138</v>
      </c>
      <c r="AC481" s="14" t="s">
        <v>138</v>
      </c>
      <c r="AD481" s="525">
        <v>127422.02910549998</v>
      </c>
      <c r="AE481" s="526">
        <v>111.9</v>
      </c>
      <c r="AF481" s="525">
        <v>23111456.542456929</v>
      </c>
      <c r="AG481" s="526">
        <v>108.8721</v>
      </c>
      <c r="AH481" s="527">
        <v>162.08000000000001</v>
      </c>
      <c r="AI481" s="525">
        <v>865706.7359969489</v>
      </c>
      <c r="AJ481" s="525">
        <v>728214.98500749585</v>
      </c>
      <c r="AK481" s="525">
        <v>137491.75098945305</v>
      </c>
      <c r="AL481" s="528">
        <v>51616</v>
      </c>
      <c r="AM481" s="525">
        <v>23350585.200742096</v>
      </c>
      <c r="AN481" s="525">
        <v>0</v>
      </c>
      <c r="AO481" s="529" t="s">
        <v>138</v>
      </c>
      <c r="AP481" s="530">
        <v>0</v>
      </c>
      <c r="AQ481" s="529" t="s">
        <v>1728</v>
      </c>
      <c r="AR481" s="529" t="s">
        <v>138</v>
      </c>
      <c r="AS481" s="529" t="s">
        <v>1731</v>
      </c>
    </row>
    <row r="482" spans="1:45" x14ac:dyDescent="0.15">
      <c r="A482" s="14" t="s">
        <v>114</v>
      </c>
      <c r="B482" s="14" t="s">
        <v>124</v>
      </c>
      <c r="C482" s="14" t="s">
        <v>17</v>
      </c>
      <c r="D482" s="14" t="s">
        <v>404</v>
      </c>
      <c r="E482" s="14" t="s">
        <v>1153</v>
      </c>
      <c r="F482" s="14" t="s">
        <v>1654</v>
      </c>
      <c r="G482" s="14" t="s">
        <v>138</v>
      </c>
      <c r="H482" s="14" t="s">
        <v>1697</v>
      </c>
      <c r="I482" s="17">
        <v>35474931.434362434</v>
      </c>
      <c r="J482" s="14" t="s">
        <v>2</v>
      </c>
      <c r="K482" s="17">
        <v>0</v>
      </c>
      <c r="L482" s="14" t="s">
        <v>1697</v>
      </c>
      <c r="M482" s="17">
        <v>35474931.434362434</v>
      </c>
      <c r="N482" s="14" t="s">
        <v>2</v>
      </c>
      <c r="O482" s="17">
        <v>0</v>
      </c>
      <c r="P482" s="17">
        <v>34159719.231501833</v>
      </c>
      <c r="Q482" s="17">
        <v>100573.86451366202</v>
      </c>
      <c r="R482" s="17">
        <v>1214638.3383469409</v>
      </c>
      <c r="S482" s="18">
        <v>0</v>
      </c>
      <c r="T482" s="14" t="s">
        <v>110</v>
      </c>
      <c r="U482" s="14" t="s">
        <v>138</v>
      </c>
      <c r="V482" s="14" t="s">
        <v>1714</v>
      </c>
      <c r="W482" s="18">
        <v>4.9008472732884609</v>
      </c>
      <c r="X482" s="18">
        <v>1</v>
      </c>
      <c r="Y482" s="14" t="s">
        <v>138</v>
      </c>
      <c r="Z482" s="14" t="s">
        <v>138</v>
      </c>
      <c r="AA482" s="18" t="s">
        <v>138</v>
      </c>
      <c r="AB482" s="18" t="s">
        <v>138</v>
      </c>
      <c r="AC482" s="14" t="s">
        <v>138</v>
      </c>
      <c r="AD482" s="525">
        <v>193583.46729489422</v>
      </c>
      <c r="AE482" s="526">
        <v>113.23</v>
      </c>
      <c r="AF482" s="525">
        <v>35528623.107741199</v>
      </c>
      <c r="AG482" s="526">
        <v>108.8721</v>
      </c>
      <c r="AH482" s="527">
        <v>162.08000000000001</v>
      </c>
      <c r="AI482" s="525">
        <v>1315212.2028606029</v>
      </c>
      <c r="AJ482" s="525">
        <v>1214638.3383469409</v>
      </c>
      <c r="AK482" s="525">
        <v>100573.86451366202</v>
      </c>
      <c r="AL482" s="528">
        <v>51616</v>
      </c>
      <c r="AM482" s="525">
        <v>35474931.434362434</v>
      </c>
      <c r="AN482" s="525">
        <v>0</v>
      </c>
      <c r="AO482" s="529" t="s">
        <v>138</v>
      </c>
      <c r="AP482" s="530">
        <v>0</v>
      </c>
      <c r="AQ482" s="529" t="s">
        <v>1728</v>
      </c>
      <c r="AR482" s="529" t="s">
        <v>138</v>
      </c>
      <c r="AS482" s="529" t="s">
        <v>1731</v>
      </c>
    </row>
    <row r="483" spans="1:45" x14ac:dyDescent="0.15">
      <c r="A483" s="14" t="s">
        <v>114</v>
      </c>
      <c r="B483" s="14" t="s">
        <v>124</v>
      </c>
      <c r="C483" s="14" t="s">
        <v>17</v>
      </c>
      <c r="D483" s="14" t="s">
        <v>405</v>
      </c>
      <c r="E483" s="14" t="s">
        <v>1154</v>
      </c>
      <c r="F483" s="14" t="s">
        <v>1653</v>
      </c>
      <c r="G483" s="14" t="s">
        <v>138</v>
      </c>
      <c r="H483" s="14" t="s">
        <v>1697</v>
      </c>
      <c r="I483" s="17">
        <v>6055285.0739845084</v>
      </c>
      <c r="J483" s="14" t="s">
        <v>2</v>
      </c>
      <c r="K483" s="17">
        <v>0</v>
      </c>
      <c r="L483" s="14" t="s">
        <v>1697</v>
      </c>
      <c r="M483" s="17">
        <v>6055285.0739845084</v>
      </c>
      <c r="N483" s="14" t="s">
        <v>2</v>
      </c>
      <c r="O483" s="17">
        <v>0</v>
      </c>
      <c r="P483" s="17">
        <v>5903496.4733124729</v>
      </c>
      <c r="Q483" s="17">
        <v>70995.584931293226</v>
      </c>
      <c r="R483" s="17">
        <v>80793.015740742398</v>
      </c>
      <c r="S483" s="18">
        <v>0</v>
      </c>
      <c r="T483" s="14" t="s">
        <v>110</v>
      </c>
      <c r="U483" s="14" t="s">
        <v>138</v>
      </c>
      <c r="V483" s="14" t="s">
        <v>1714</v>
      </c>
      <c r="W483" s="18">
        <v>4.9008472732884609</v>
      </c>
      <c r="X483" s="18">
        <v>1</v>
      </c>
      <c r="Y483" s="14" t="s">
        <v>138</v>
      </c>
      <c r="Z483" s="14" t="s">
        <v>138</v>
      </c>
      <c r="AA483" s="18" t="s">
        <v>138</v>
      </c>
      <c r="AB483" s="18" t="s">
        <v>138</v>
      </c>
      <c r="AC483" s="14" t="s">
        <v>138</v>
      </c>
      <c r="AD483" s="525">
        <v>44107.625459596151</v>
      </c>
      <c r="AE483" s="526">
        <v>87.07</v>
      </c>
      <c r="AF483" s="525">
        <v>6224602.9271666966</v>
      </c>
      <c r="AG483" s="526">
        <v>82.57835</v>
      </c>
      <c r="AH483" s="527">
        <v>162.08000000000001</v>
      </c>
      <c r="AI483" s="525">
        <v>151788.60067203562</v>
      </c>
      <c r="AJ483" s="525">
        <v>80793.015740742398</v>
      </c>
      <c r="AK483" s="525">
        <v>70995.584931293226</v>
      </c>
      <c r="AL483" s="528">
        <v>52376</v>
      </c>
      <c r="AM483" s="525">
        <v>6055285.0739845084</v>
      </c>
      <c r="AN483" s="525">
        <v>0</v>
      </c>
      <c r="AO483" s="529" t="s">
        <v>138</v>
      </c>
      <c r="AP483" s="530">
        <v>0</v>
      </c>
      <c r="AQ483" s="529" t="s">
        <v>1728</v>
      </c>
      <c r="AR483" s="529" t="s">
        <v>138</v>
      </c>
      <c r="AS483" s="529" t="s">
        <v>1731</v>
      </c>
    </row>
    <row r="484" spans="1:45" x14ac:dyDescent="0.15">
      <c r="A484" s="14" t="s">
        <v>114</v>
      </c>
      <c r="B484" s="14" t="s">
        <v>124</v>
      </c>
      <c r="C484" s="14" t="s">
        <v>17</v>
      </c>
      <c r="D484" s="14" t="s">
        <v>405</v>
      </c>
      <c r="E484" s="14" t="s">
        <v>1154</v>
      </c>
      <c r="F484" s="14" t="s">
        <v>1653</v>
      </c>
      <c r="G484" s="14" t="s">
        <v>138</v>
      </c>
      <c r="H484" s="14" t="s">
        <v>1697</v>
      </c>
      <c r="I484" s="17">
        <v>13456191.961134957</v>
      </c>
      <c r="J484" s="14" t="s">
        <v>2</v>
      </c>
      <c r="K484" s="17">
        <v>0</v>
      </c>
      <c r="L484" s="14" t="s">
        <v>1697</v>
      </c>
      <c r="M484" s="17">
        <v>13456191.961134957</v>
      </c>
      <c r="N484" s="14" t="s">
        <v>2</v>
      </c>
      <c r="O484" s="17">
        <v>0</v>
      </c>
      <c r="P484" s="17">
        <v>13118881.002797022</v>
      </c>
      <c r="Q484" s="17">
        <v>151242.0581841185</v>
      </c>
      <c r="R484" s="17">
        <v>186068.90015381554</v>
      </c>
      <c r="S484" s="18">
        <v>0</v>
      </c>
      <c r="T484" s="14" t="s">
        <v>110</v>
      </c>
      <c r="U484" s="14" t="s">
        <v>138</v>
      </c>
      <c r="V484" s="14" t="s">
        <v>1714</v>
      </c>
      <c r="W484" s="18">
        <v>4.9008472732884609</v>
      </c>
      <c r="X484" s="18">
        <v>1</v>
      </c>
      <c r="Y484" s="14" t="s">
        <v>138</v>
      </c>
      <c r="Z484" s="14" t="s">
        <v>138</v>
      </c>
      <c r="AA484" s="18" t="s">
        <v>138</v>
      </c>
      <c r="AB484" s="18" t="s">
        <v>138</v>
      </c>
      <c r="AC484" s="14" t="s">
        <v>138</v>
      </c>
      <c r="AD484" s="525">
        <v>98016.945465769226</v>
      </c>
      <c r="AE484" s="526">
        <v>86.29</v>
      </c>
      <c r="AF484" s="525">
        <v>13708853.230978906</v>
      </c>
      <c r="AG484" s="526">
        <v>82.57835</v>
      </c>
      <c r="AH484" s="527">
        <v>162.08000000000001</v>
      </c>
      <c r="AI484" s="525">
        <v>337310.95833793405</v>
      </c>
      <c r="AJ484" s="525">
        <v>186068.90015381554</v>
      </c>
      <c r="AK484" s="525">
        <v>151242.0581841185</v>
      </c>
      <c r="AL484" s="528">
        <v>52376</v>
      </c>
      <c r="AM484" s="525">
        <v>13456191.961134957</v>
      </c>
      <c r="AN484" s="525">
        <v>0</v>
      </c>
      <c r="AO484" s="529" t="s">
        <v>138</v>
      </c>
      <c r="AP484" s="530">
        <v>0</v>
      </c>
      <c r="AQ484" s="529" t="s">
        <v>1728</v>
      </c>
      <c r="AR484" s="529" t="s">
        <v>138</v>
      </c>
      <c r="AS484" s="529" t="s">
        <v>1731</v>
      </c>
    </row>
    <row r="485" spans="1:45" x14ac:dyDescent="0.15">
      <c r="A485" s="14" t="s">
        <v>114</v>
      </c>
      <c r="B485" s="14" t="s">
        <v>124</v>
      </c>
      <c r="C485" s="14" t="s">
        <v>17</v>
      </c>
      <c r="D485" s="14" t="s">
        <v>406</v>
      </c>
      <c r="E485" s="14" t="s">
        <v>1155</v>
      </c>
      <c r="F485" s="14" t="s">
        <v>1653</v>
      </c>
      <c r="G485" s="14" t="s">
        <v>138</v>
      </c>
      <c r="H485" s="14" t="s">
        <v>1697</v>
      </c>
      <c r="I485" s="17">
        <v>4417850.2002947172</v>
      </c>
      <c r="J485" s="14" t="s">
        <v>2</v>
      </c>
      <c r="K485" s="17">
        <v>0</v>
      </c>
      <c r="L485" s="14" t="s">
        <v>1697</v>
      </c>
      <c r="M485" s="17">
        <v>4417850.2002947172</v>
      </c>
      <c r="N485" s="14" t="s">
        <v>2</v>
      </c>
      <c r="O485" s="17">
        <v>0</v>
      </c>
      <c r="P485" s="17">
        <v>4387505.8202665886</v>
      </c>
      <c r="Q485" s="17">
        <v>22509.934585523031</v>
      </c>
      <c r="R485" s="17">
        <v>7834.4454426062011</v>
      </c>
      <c r="S485" s="18">
        <v>0</v>
      </c>
      <c r="T485" s="14" t="s">
        <v>110</v>
      </c>
      <c r="U485" s="14" t="s">
        <v>138</v>
      </c>
      <c r="V485" s="14" t="s">
        <v>1714</v>
      </c>
      <c r="W485" s="18">
        <v>4.9008472732884609</v>
      </c>
      <c r="X485" s="18">
        <v>1</v>
      </c>
      <c r="Y485" s="14" t="s">
        <v>138</v>
      </c>
      <c r="Z485" s="14" t="s">
        <v>138</v>
      </c>
      <c r="AA485" s="18" t="s">
        <v>138</v>
      </c>
      <c r="AB485" s="18" t="s">
        <v>138</v>
      </c>
      <c r="AC485" s="14" t="s">
        <v>138</v>
      </c>
      <c r="AD485" s="525">
        <v>49008.472732884613</v>
      </c>
      <c r="AE485" s="526">
        <v>59.38</v>
      </c>
      <c r="AF485" s="525">
        <v>4716727.5381121775</v>
      </c>
      <c r="AG485" s="526">
        <v>55.235349999999997</v>
      </c>
      <c r="AH485" s="527">
        <v>162.08000000000001</v>
      </c>
      <c r="AI485" s="525">
        <v>30344.380028129235</v>
      </c>
      <c r="AJ485" s="525">
        <v>7834.4454426062011</v>
      </c>
      <c r="AK485" s="525">
        <v>22509.934585523031</v>
      </c>
      <c r="AL485" s="528">
        <v>52773</v>
      </c>
      <c r="AM485" s="525">
        <v>4417850.2002947181</v>
      </c>
      <c r="AN485" s="525">
        <v>0</v>
      </c>
      <c r="AO485" s="529" t="s">
        <v>138</v>
      </c>
      <c r="AP485" s="530">
        <v>0</v>
      </c>
      <c r="AQ485" s="529" t="s">
        <v>1728</v>
      </c>
      <c r="AR485" s="529" t="s">
        <v>138</v>
      </c>
      <c r="AS485" s="529" t="s">
        <v>1731</v>
      </c>
    </row>
    <row r="486" spans="1:45" x14ac:dyDescent="0.15">
      <c r="A486" s="14" t="s">
        <v>114</v>
      </c>
      <c r="B486" s="14" t="s">
        <v>124</v>
      </c>
      <c r="C486" s="14" t="s">
        <v>17</v>
      </c>
      <c r="D486" s="14" t="s">
        <v>406</v>
      </c>
      <c r="E486" s="14" t="s">
        <v>1155</v>
      </c>
      <c r="F486" s="14" t="s">
        <v>1653</v>
      </c>
      <c r="G486" s="14" t="s">
        <v>138</v>
      </c>
      <c r="H486" s="14" t="s">
        <v>1697</v>
      </c>
      <c r="I486" s="17">
        <v>8835727.7963256929</v>
      </c>
      <c r="J486" s="14" t="s">
        <v>2</v>
      </c>
      <c r="K486" s="17">
        <v>0</v>
      </c>
      <c r="L486" s="14" t="s">
        <v>1697</v>
      </c>
      <c r="M486" s="17">
        <v>8835727.7963256929</v>
      </c>
      <c r="N486" s="14" t="s">
        <v>2</v>
      </c>
      <c r="O486" s="17">
        <v>0</v>
      </c>
      <c r="P486" s="17">
        <v>8775011.6895416491</v>
      </c>
      <c r="Q486" s="17">
        <v>4133.7666580733512</v>
      </c>
      <c r="R486" s="17">
        <v>56582.340125970062</v>
      </c>
      <c r="S486" s="18">
        <v>0</v>
      </c>
      <c r="T486" s="14" t="s">
        <v>110</v>
      </c>
      <c r="U486" s="14" t="s">
        <v>138</v>
      </c>
      <c r="V486" s="14" t="s">
        <v>1714</v>
      </c>
      <c r="W486" s="18">
        <v>4.9008472732884609</v>
      </c>
      <c r="X486" s="18">
        <v>1</v>
      </c>
      <c r="Y486" s="14" t="s">
        <v>138</v>
      </c>
      <c r="Z486" s="14" t="s">
        <v>138</v>
      </c>
      <c r="AA486" s="18" t="s">
        <v>138</v>
      </c>
      <c r="AB486" s="18" t="s">
        <v>138</v>
      </c>
      <c r="AC486" s="14" t="s">
        <v>138</v>
      </c>
      <c r="AD486" s="525">
        <v>98016.945465769226</v>
      </c>
      <c r="AE486" s="526">
        <v>54.92</v>
      </c>
      <c r="AF486" s="525">
        <v>8725707.6467097122</v>
      </c>
      <c r="AG486" s="526">
        <v>55.235349999999997</v>
      </c>
      <c r="AH486" s="527">
        <v>162.08000000000001</v>
      </c>
      <c r="AI486" s="525">
        <v>60716.106784043419</v>
      </c>
      <c r="AJ486" s="525">
        <v>56582.340125970062</v>
      </c>
      <c r="AK486" s="525">
        <v>4133.7666580733512</v>
      </c>
      <c r="AL486" s="528">
        <v>52773</v>
      </c>
      <c r="AM486" s="525">
        <v>8835727.7963256929</v>
      </c>
      <c r="AN486" s="525">
        <v>0</v>
      </c>
      <c r="AO486" s="529" t="s">
        <v>138</v>
      </c>
      <c r="AP486" s="530">
        <v>0</v>
      </c>
      <c r="AQ486" s="529" t="s">
        <v>1728</v>
      </c>
      <c r="AR486" s="529" t="s">
        <v>138</v>
      </c>
      <c r="AS486" s="529" t="s">
        <v>1731</v>
      </c>
    </row>
    <row r="487" spans="1:45" x14ac:dyDescent="0.15">
      <c r="A487" s="14" t="s">
        <v>114</v>
      </c>
      <c r="B487" s="14" t="s">
        <v>124</v>
      </c>
      <c r="C487" s="14" t="s">
        <v>17</v>
      </c>
      <c r="D487" s="14" t="s">
        <v>406</v>
      </c>
      <c r="E487" s="14" t="s">
        <v>1155</v>
      </c>
      <c r="F487" s="14" t="s">
        <v>1653</v>
      </c>
      <c r="G487" s="14" t="s">
        <v>138</v>
      </c>
      <c r="H487" s="14" t="s">
        <v>1697</v>
      </c>
      <c r="I487" s="17">
        <v>1316251.7705842128</v>
      </c>
      <c r="J487" s="14" t="s">
        <v>2</v>
      </c>
      <c r="K487" s="17">
        <v>0</v>
      </c>
      <c r="L487" s="14" t="s">
        <v>1697</v>
      </c>
      <c r="M487" s="17">
        <v>1316251.7705842128</v>
      </c>
      <c r="N487" s="14" t="s">
        <v>2</v>
      </c>
      <c r="O487" s="17">
        <v>0</v>
      </c>
      <c r="P487" s="17">
        <v>1316251.7705842128</v>
      </c>
      <c r="Q487" s="17">
        <v>0</v>
      </c>
      <c r="R487" s="17">
        <v>0</v>
      </c>
      <c r="S487" s="18">
        <v>0</v>
      </c>
      <c r="T487" s="14" t="s">
        <v>110</v>
      </c>
      <c r="U487" s="14" t="s">
        <v>138</v>
      </c>
      <c r="V487" s="14" t="s">
        <v>1714</v>
      </c>
      <c r="W487" s="18">
        <v>4.9008472732884609</v>
      </c>
      <c r="X487" s="18">
        <v>1</v>
      </c>
      <c r="Y487" s="14" t="s">
        <v>138</v>
      </c>
      <c r="Z487" s="14" t="s">
        <v>138</v>
      </c>
      <c r="AA487" s="18" t="s">
        <v>138</v>
      </c>
      <c r="AB487" s="18" t="s">
        <v>138</v>
      </c>
      <c r="AC487" s="14" t="s">
        <v>138</v>
      </c>
      <c r="AD487" s="525">
        <v>14702.541819865384</v>
      </c>
      <c r="AE487" s="526">
        <v>55.28</v>
      </c>
      <c r="AF487" s="525">
        <v>1317411.1150151819</v>
      </c>
      <c r="AG487" s="526">
        <v>55.235349999999997</v>
      </c>
      <c r="AH487" s="527">
        <v>162.08000000000001</v>
      </c>
      <c r="AI487" s="525">
        <v>0</v>
      </c>
      <c r="AJ487" s="525">
        <v>0</v>
      </c>
      <c r="AK487" s="525">
        <v>0</v>
      </c>
      <c r="AL487" s="528">
        <v>52773</v>
      </c>
      <c r="AM487" s="525">
        <v>1316251.7705842128</v>
      </c>
      <c r="AN487" s="525">
        <v>0</v>
      </c>
      <c r="AO487" s="529" t="s">
        <v>138</v>
      </c>
      <c r="AP487" s="530">
        <v>0</v>
      </c>
      <c r="AQ487" s="529" t="s">
        <v>1728</v>
      </c>
      <c r="AR487" s="529" t="s">
        <v>138</v>
      </c>
      <c r="AS487" s="529" t="s">
        <v>1731</v>
      </c>
    </row>
    <row r="488" spans="1:45" x14ac:dyDescent="0.15">
      <c r="A488" s="14" t="s">
        <v>114</v>
      </c>
      <c r="B488" s="14" t="s">
        <v>124</v>
      </c>
      <c r="C488" s="14" t="s">
        <v>17</v>
      </c>
      <c r="D488" s="14" t="s">
        <v>407</v>
      </c>
      <c r="E488" s="14" t="s">
        <v>1156</v>
      </c>
      <c r="F488" s="14" t="s">
        <v>1654</v>
      </c>
      <c r="G488" s="14" t="s">
        <v>138</v>
      </c>
      <c r="H488" s="14" t="s">
        <v>1697</v>
      </c>
      <c r="I488" s="17">
        <v>748590.84564786544</v>
      </c>
      <c r="J488" s="14" t="s">
        <v>2</v>
      </c>
      <c r="K488" s="17">
        <v>0</v>
      </c>
      <c r="L488" s="14" t="s">
        <v>1697</v>
      </c>
      <c r="M488" s="17">
        <v>748590.84564786544</v>
      </c>
      <c r="N488" s="14" t="s">
        <v>2</v>
      </c>
      <c r="O488" s="17">
        <v>0</v>
      </c>
      <c r="P488" s="17">
        <v>726675.28581964679</v>
      </c>
      <c r="Q488" s="17">
        <v>21915.559828218607</v>
      </c>
      <c r="R488" s="17">
        <v>0</v>
      </c>
      <c r="S488" s="18">
        <v>0</v>
      </c>
      <c r="T488" s="14" t="s">
        <v>110</v>
      </c>
      <c r="U488" s="14" t="s">
        <v>138</v>
      </c>
      <c r="V488" s="14" t="s">
        <v>1714</v>
      </c>
      <c r="W488" s="18">
        <v>4.9008472732884609</v>
      </c>
      <c r="X488" s="18">
        <v>1</v>
      </c>
      <c r="Y488" s="14" t="s">
        <v>138</v>
      </c>
      <c r="Z488" s="14" t="s">
        <v>138</v>
      </c>
      <c r="AA488" s="18" t="s">
        <v>138</v>
      </c>
      <c r="AB488" s="18" t="s">
        <v>138</v>
      </c>
      <c r="AC488" s="14" t="s">
        <v>138</v>
      </c>
      <c r="AD488" s="525">
        <v>4900.8472732884611</v>
      </c>
      <c r="AE488" s="526">
        <v>98.71</v>
      </c>
      <c r="AF488" s="525">
        <v>784097.58215978579</v>
      </c>
      <c r="AG488" s="526">
        <v>91.482870000000005</v>
      </c>
      <c r="AH488" s="527">
        <v>162.08000000000001</v>
      </c>
      <c r="AI488" s="525">
        <v>21915.559828218607</v>
      </c>
      <c r="AJ488" s="525">
        <v>0</v>
      </c>
      <c r="AK488" s="525">
        <v>21915.559828218607</v>
      </c>
      <c r="AL488" s="528">
        <v>53107</v>
      </c>
      <c r="AM488" s="525">
        <v>748590.84564786544</v>
      </c>
      <c r="AN488" s="525">
        <v>0</v>
      </c>
      <c r="AO488" s="529" t="s">
        <v>138</v>
      </c>
      <c r="AP488" s="530">
        <v>0</v>
      </c>
      <c r="AQ488" s="529" t="s">
        <v>1728</v>
      </c>
      <c r="AR488" s="529" t="s">
        <v>138</v>
      </c>
      <c r="AS488" s="529" t="s">
        <v>1731</v>
      </c>
    </row>
    <row r="489" spans="1:45" x14ac:dyDescent="0.15">
      <c r="A489" s="14" t="s">
        <v>114</v>
      </c>
      <c r="B489" s="14" t="s">
        <v>124</v>
      </c>
      <c r="C489" s="14" t="s">
        <v>17</v>
      </c>
      <c r="D489" s="14" t="s">
        <v>408</v>
      </c>
      <c r="E489" s="14" t="s">
        <v>1157</v>
      </c>
      <c r="F489" s="14" t="s">
        <v>1653</v>
      </c>
      <c r="G489" s="14" t="s">
        <v>138</v>
      </c>
      <c r="H489" s="14" t="s">
        <v>1697</v>
      </c>
      <c r="I489" s="17">
        <v>577909.52774577553</v>
      </c>
      <c r="J489" s="14" t="s">
        <v>2</v>
      </c>
      <c r="K489" s="17">
        <v>0</v>
      </c>
      <c r="L489" s="14" t="s">
        <v>1697</v>
      </c>
      <c r="M489" s="17">
        <v>577909.52774577553</v>
      </c>
      <c r="N489" s="14" t="s">
        <v>2</v>
      </c>
      <c r="O489" s="17">
        <v>0</v>
      </c>
      <c r="P489" s="17">
        <v>564440.08810834226</v>
      </c>
      <c r="Q489" s="17">
        <v>13469.439637433274</v>
      </c>
      <c r="R489" s="17">
        <v>0</v>
      </c>
      <c r="S489" s="18">
        <v>0</v>
      </c>
      <c r="T489" s="14" t="s">
        <v>110</v>
      </c>
      <c r="U489" s="14" t="s">
        <v>138</v>
      </c>
      <c r="V489" s="14" t="s">
        <v>1714</v>
      </c>
      <c r="W489" s="18">
        <v>4.9008472732884609</v>
      </c>
      <c r="X489" s="18">
        <v>1</v>
      </c>
      <c r="Y489" s="14" t="s">
        <v>138</v>
      </c>
      <c r="Z489" s="14" t="s">
        <v>138</v>
      </c>
      <c r="AA489" s="18" t="s">
        <v>138</v>
      </c>
      <c r="AB489" s="18" t="s">
        <v>138</v>
      </c>
      <c r="AC489" s="14" t="s">
        <v>138</v>
      </c>
      <c r="AD489" s="525">
        <v>4900.8472732884611</v>
      </c>
      <c r="AE489" s="526">
        <v>77.78</v>
      </c>
      <c r="AF489" s="525">
        <v>617902.40183471865</v>
      </c>
      <c r="AG489" s="526">
        <v>71.058700000000002</v>
      </c>
      <c r="AH489" s="527">
        <v>162.08000000000001</v>
      </c>
      <c r="AI489" s="525">
        <v>13469.439637433274</v>
      </c>
      <c r="AJ489" s="525">
        <v>0</v>
      </c>
      <c r="AK489" s="525">
        <v>13469.439637433274</v>
      </c>
      <c r="AL489" s="528">
        <v>54203</v>
      </c>
      <c r="AM489" s="525">
        <v>577909.52774577553</v>
      </c>
      <c r="AN489" s="525">
        <v>0</v>
      </c>
      <c r="AO489" s="529" t="s">
        <v>138</v>
      </c>
      <c r="AP489" s="530">
        <v>0</v>
      </c>
      <c r="AQ489" s="529" t="s">
        <v>1728</v>
      </c>
      <c r="AR489" s="529" t="s">
        <v>138</v>
      </c>
      <c r="AS489" s="529" t="s">
        <v>1731</v>
      </c>
    </row>
    <row r="490" spans="1:45" x14ac:dyDescent="0.15">
      <c r="A490" s="14" t="s">
        <v>114</v>
      </c>
      <c r="B490" s="14" t="s">
        <v>124</v>
      </c>
      <c r="C490" s="14" t="s">
        <v>17</v>
      </c>
      <c r="D490" s="14" t="s">
        <v>409</v>
      </c>
      <c r="E490" s="14" t="s">
        <v>1158</v>
      </c>
      <c r="F490" s="14" t="s">
        <v>1653</v>
      </c>
      <c r="G490" s="14" t="s">
        <v>138</v>
      </c>
      <c r="H490" s="14" t="s">
        <v>1697</v>
      </c>
      <c r="I490" s="17">
        <v>992469.20907640969</v>
      </c>
      <c r="J490" s="14" t="s">
        <v>2</v>
      </c>
      <c r="K490" s="17">
        <v>0</v>
      </c>
      <c r="L490" s="14" t="s">
        <v>1697</v>
      </c>
      <c r="M490" s="17">
        <v>992469.20907640969</v>
      </c>
      <c r="N490" s="14" t="s">
        <v>2</v>
      </c>
      <c r="O490" s="17">
        <v>0</v>
      </c>
      <c r="P490" s="17">
        <v>972252.72398936749</v>
      </c>
      <c r="Q490" s="17">
        <v>20216.485087042231</v>
      </c>
      <c r="R490" s="17">
        <v>0</v>
      </c>
      <c r="S490" s="18">
        <v>0</v>
      </c>
      <c r="T490" s="14" t="s">
        <v>110</v>
      </c>
      <c r="U490" s="14" t="s">
        <v>138</v>
      </c>
      <c r="V490" s="14" t="s">
        <v>1714</v>
      </c>
      <c r="W490" s="18">
        <v>4.9008472732884609</v>
      </c>
      <c r="X490" s="18">
        <v>1</v>
      </c>
      <c r="Y490" s="14" t="s">
        <v>138</v>
      </c>
      <c r="Z490" s="14" t="s">
        <v>138</v>
      </c>
      <c r="AA490" s="18" t="s">
        <v>138</v>
      </c>
      <c r="AB490" s="18" t="s">
        <v>138</v>
      </c>
      <c r="AC490" s="14" t="s">
        <v>138</v>
      </c>
      <c r="AD490" s="525">
        <v>9801.6945465769222</v>
      </c>
      <c r="AE490" s="526">
        <v>67.91</v>
      </c>
      <c r="AF490" s="525">
        <v>1078961.3220943138</v>
      </c>
      <c r="AG490" s="526">
        <v>61.199599999999997</v>
      </c>
      <c r="AH490" s="527">
        <v>162.08000000000001</v>
      </c>
      <c r="AI490" s="525">
        <v>20216.485087042231</v>
      </c>
      <c r="AJ490" s="525">
        <v>0</v>
      </c>
      <c r="AK490" s="525">
        <v>20216.485087042231</v>
      </c>
      <c r="AL490" s="528">
        <v>54933</v>
      </c>
      <c r="AM490" s="525">
        <v>992469.20907640969</v>
      </c>
      <c r="AN490" s="525">
        <v>0</v>
      </c>
      <c r="AO490" s="529" t="s">
        <v>138</v>
      </c>
      <c r="AP490" s="530">
        <v>0</v>
      </c>
      <c r="AQ490" s="529" t="s">
        <v>1728</v>
      </c>
      <c r="AR490" s="529" t="s">
        <v>138</v>
      </c>
      <c r="AS490" s="529" t="s">
        <v>1731</v>
      </c>
    </row>
    <row r="491" spans="1:45" x14ac:dyDescent="0.15">
      <c r="A491" s="14" t="s">
        <v>114</v>
      </c>
      <c r="B491" s="14" t="s">
        <v>124</v>
      </c>
      <c r="C491" s="14" t="s">
        <v>17</v>
      </c>
      <c r="D491" s="14" t="s">
        <v>410</v>
      </c>
      <c r="E491" s="14" t="s">
        <v>1159</v>
      </c>
      <c r="F491" s="14" t="s">
        <v>1653</v>
      </c>
      <c r="G491" s="14" t="s">
        <v>138</v>
      </c>
      <c r="H491" s="14" t="s">
        <v>1697</v>
      </c>
      <c r="I491" s="17">
        <v>379390.12311111612</v>
      </c>
      <c r="J491" s="14" t="s">
        <v>2</v>
      </c>
      <c r="K491" s="17">
        <v>0</v>
      </c>
      <c r="L491" s="14" t="s">
        <v>1697</v>
      </c>
      <c r="M491" s="17">
        <v>379390.12311111612</v>
      </c>
      <c r="N491" s="14" t="s">
        <v>2</v>
      </c>
      <c r="O491" s="17">
        <v>0</v>
      </c>
      <c r="P491" s="17">
        <v>374342.15240268351</v>
      </c>
      <c r="Q491" s="17">
        <v>5047.970708432581</v>
      </c>
      <c r="R491" s="17">
        <v>0</v>
      </c>
      <c r="S491" s="18">
        <v>0</v>
      </c>
      <c r="T491" s="14" t="s">
        <v>110</v>
      </c>
      <c r="U491" s="14" t="s">
        <v>138</v>
      </c>
      <c r="V491" s="14" t="s">
        <v>1714</v>
      </c>
      <c r="W491" s="18">
        <v>4.9008472732884609</v>
      </c>
      <c r="X491" s="18">
        <v>1</v>
      </c>
      <c r="Y491" s="14" t="s">
        <v>138</v>
      </c>
      <c r="Z491" s="14" t="s">
        <v>138</v>
      </c>
      <c r="AA491" s="18" t="s">
        <v>138</v>
      </c>
      <c r="AB491" s="18" t="s">
        <v>138</v>
      </c>
      <c r="AC491" s="14" t="s">
        <v>138</v>
      </c>
      <c r="AD491" s="525">
        <v>4900.8472732884611</v>
      </c>
      <c r="AE491" s="526">
        <v>53.12</v>
      </c>
      <c r="AF491" s="525">
        <v>421961.23493359087</v>
      </c>
      <c r="AG491" s="526">
        <v>47.126820000000002</v>
      </c>
      <c r="AH491" s="527">
        <v>162.08000000000001</v>
      </c>
      <c r="AI491" s="525">
        <v>5047.970708432581</v>
      </c>
      <c r="AJ491" s="525">
        <v>0</v>
      </c>
      <c r="AK491" s="525">
        <v>5047.970708432581</v>
      </c>
      <c r="AL491" s="528">
        <v>55664</v>
      </c>
      <c r="AM491" s="525">
        <v>379390.12311111612</v>
      </c>
      <c r="AN491" s="525">
        <v>0</v>
      </c>
      <c r="AO491" s="529" t="s">
        <v>138</v>
      </c>
      <c r="AP491" s="530">
        <v>0</v>
      </c>
      <c r="AQ491" s="529" t="s">
        <v>1728</v>
      </c>
      <c r="AR491" s="529" t="s">
        <v>138</v>
      </c>
      <c r="AS491" s="529" t="s">
        <v>1731</v>
      </c>
    </row>
    <row r="492" spans="1:45" x14ac:dyDescent="0.15">
      <c r="A492" s="14" t="s">
        <v>114</v>
      </c>
      <c r="B492" s="14" t="s">
        <v>124</v>
      </c>
      <c r="C492" s="14" t="s">
        <v>17</v>
      </c>
      <c r="D492" s="14" t="s">
        <v>411</v>
      </c>
      <c r="E492" s="14" t="s">
        <v>1160</v>
      </c>
      <c r="F492" s="14" t="s">
        <v>1653</v>
      </c>
      <c r="G492" s="14" t="s">
        <v>138</v>
      </c>
      <c r="H492" s="14" t="s">
        <v>1697</v>
      </c>
      <c r="I492" s="17">
        <v>1476836.0198745648</v>
      </c>
      <c r="J492" s="14" t="s">
        <v>2</v>
      </c>
      <c r="K492" s="17">
        <v>0</v>
      </c>
      <c r="L492" s="14" t="s">
        <v>1697</v>
      </c>
      <c r="M492" s="17">
        <v>1476836.0198745648</v>
      </c>
      <c r="N492" s="14" t="s">
        <v>2</v>
      </c>
      <c r="O492" s="17">
        <v>0</v>
      </c>
      <c r="P492" s="17">
        <v>1456601.4016526113</v>
      </c>
      <c r="Q492" s="17">
        <v>3978.0667402009767</v>
      </c>
      <c r="R492" s="17">
        <v>16256.551481752422</v>
      </c>
      <c r="S492" s="18">
        <v>0</v>
      </c>
      <c r="T492" s="14" t="s">
        <v>110</v>
      </c>
      <c r="U492" s="14" t="s">
        <v>138</v>
      </c>
      <c r="V492" s="14" t="s">
        <v>1714</v>
      </c>
      <c r="W492" s="18">
        <v>4.9008472732884609</v>
      </c>
      <c r="X492" s="18">
        <v>1</v>
      </c>
      <c r="Y492" s="14" t="s">
        <v>138</v>
      </c>
      <c r="Z492" s="14" t="s">
        <v>138</v>
      </c>
      <c r="AA492" s="18" t="s">
        <v>138</v>
      </c>
      <c r="AB492" s="18" t="s">
        <v>138</v>
      </c>
      <c r="AC492" s="14" t="s">
        <v>138</v>
      </c>
      <c r="AD492" s="525">
        <v>19603.389093153844</v>
      </c>
      <c r="AE492" s="526">
        <v>48.45</v>
      </c>
      <c r="AF492" s="525">
        <v>1539696.1983321991</v>
      </c>
      <c r="AG492" s="526">
        <v>45.84375</v>
      </c>
      <c r="AH492" s="527">
        <v>162.08000000000001</v>
      </c>
      <c r="AI492" s="525">
        <v>20234.618221953398</v>
      </c>
      <c r="AJ492" s="525">
        <v>16256.551481752422</v>
      </c>
      <c r="AK492" s="525">
        <v>3978.0667402009767</v>
      </c>
      <c r="AL492" s="528">
        <v>56029</v>
      </c>
      <c r="AM492" s="525">
        <v>1476836.0198745648</v>
      </c>
      <c r="AN492" s="525">
        <v>0</v>
      </c>
      <c r="AO492" s="529" t="s">
        <v>138</v>
      </c>
      <c r="AP492" s="530">
        <v>0</v>
      </c>
      <c r="AQ492" s="529" t="s">
        <v>1728</v>
      </c>
      <c r="AR492" s="529" t="s">
        <v>138</v>
      </c>
      <c r="AS492" s="529" t="s">
        <v>1731</v>
      </c>
    </row>
    <row r="493" spans="1:45" x14ac:dyDescent="0.15">
      <c r="A493" s="14" t="s">
        <v>114</v>
      </c>
      <c r="B493" s="14" t="s">
        <v>124</v>
      </c>
      <c r="C493" s="14" t="s">
        <v>17</v>
      </c>
      <c r="D493" s="14" t="s">
        <v>412</v>
      </c>
      <c r="E493" s="14" t="s">
        <v>1161</v>
      </c>
      <c r="F493" s="14" t="s">
        <v>1654</v>
      </c>
      <c r="G493" s="14" t="s">
        <v>138</v>
      </c>
      <c r="H493" s="14" t="s">
        <v>1697</v>
      </c>
      <c r="I493" s="17">
        <v>115426451.40877348</v>
      </c>
      <c r="J493" s="14" t="s">
        <v>2</v>
      </c>
      <c r="K493" s="17">
        <v>0</v>
      </c>
      <c r="L493" s="14" t="s">
        <v>1697</v>
      </c>
      <c r="M493" s="17">
        <v>115426451.40877348</v>
      </c>
      <c r="N493" s="14" t="s">
        <v>2</v>
      </c>
      <c r="O493" s="17">
        <v>0</v>
      </c>
      <c r="P493" s="17">
        <v>111238499.36596705</v>
      </c>
      <c r="Q493" s="17">
        <v>4187952.0428064284</v>
      </c>
      <c r="R493" s="17">
        <v>0</v>
      </c>
      <c r="S493" s="18">
        <v>0</v>
      </c>
      <c r="T493" s="14" t="s">
        <v>110</v>
      </c>
      <c r="U493" s="14" t="s">
        <v>138</v>
      </c>
      <c r="V493" s="14" t="s">
        <v>1714</v>
      </c>
      <c r="W493" s="18">
        <v>4.9008472732884609</v>
      </c>
      <c r="X493" s="18">
        <v>1</v>
      </c>
      <c r="Y493" s="14" t="s">
        <v>138</v>
      </c>
      <c r="Z493" s="14" t="s">
        <v>138</v>
      </c>
      <c r="AA493" s="18" t="s">
        <v>138</v>
      </c>
      <c r="AB493" s="18" t="s">
        <v>138</v>
      </c>
      <c r="AC493" s="14" t="s">
        <v>138</v>
      </c>
      <c r="AD493" s="525">
        <v>693469.88917031721</v>
      </c>
      <c r="AE493" s="526">
        <v>111</v>
      </c>
      <c r="AF493" s="525">
        <v>124761335.59676477</v>
      </c>
      <c r="AG493" s="526">
        <v>98.96875</v>
      </c>
      <c r="AH493" s="527">
        <v>162.08000000000001</v>
      </c>
      <c r="AI493" s="525">
        <v>4187952.0428064284</v>
      </c>
      <c r="AJ493" s="525">
        <v>0</v>
      </c>
      <c r="AK493" s="525">
        <v>4187952.0428064284</v>
      </c>
      <c r="AL493" s="528">
        <v>56729</v>
      </c>
      <c r="AM493" s="525">
        <v>115426451.40877348</v>
      </c>
      <c r="AN493" s="525">
        <v>0</v>
      </c>
      <c r="AO493" s="529" t="s">
        <v>138</v>
      </c>
      <c r="AP493" s="530">
        <v>0</v>
      </c>
      <c r="AQ493" s="529" t="s">
        <v>1728</v>
      </c>
      <c r="AR493" s="529" t="s">
        <v>138</v>
      </c>
      <c r="AS493" s="529" t="s">
        <v>1731</v>
      </c>
    </row>
    <row r="494" spans="1:45" x14ac:dyDescent="0.15">
      <c r="A494" s="14" t="s">
        <v>114</v>
      </c>
      <c r="B494" s="14" t="s">
        <v>124</v>
      </c>
      <c r="C494" s="14" t="s">
        <v>17</v>
      </c>
      <c r="D494" s="14" t="s">
        <v>412</v>
      </c>
      <c r="E494" s="14" t="s">
        <v>1161</v>
      </c>
      <c r="F494" s="14" t="s">
        <v>1654</v>
      </c>
      <c r="G494" s="14" t="s">
        <v>138</v>
      </c>
      <c r="H494" s="14" t="s">
        <v>1697</v>
      </c>
      <c r="I494" s="17">
        <v>66890247.94122681</v>
      </c>
      <c r="J494" s="14" t="s">
        <v>2</v>
      </c>
      <c r="K494" s="17">
        <v>0</v>
      </c>
      <c r="L494" s="14" t="s">
        <v>1697</v>
      </c>
      <c r="M494" s="17">
        <v>66890247.94122681</v>
      </c>
      <c r="N494" s="14" t="s">
        <v>2</v>
      </c>
      <c r="O494" s="17">
        <v>0</v>
      </c>
      <c r="P494" s="17">
        <v>64463300.000131771</v>
      </c>
      <c r="Q494" s="17">
        <v>1277716.6045082365</v>
      </c>
      <c r="R494" s="17">
        <v>1149231.3365867967</v>
      </c>
      <c r="S494" s="18">
        <v>0</v>
      </c>
      <c r="T494" s="14" t="s">
        <v>110</v>
      </c>
      <c r="U494" s="14" t="s">
        <v>138</v>
      </c>
      <c r="V494" s="14" t="s">
        <v>1714</v>
      </c>
      <c r="W494" s="18">
        <v>4.9008472732884609</v>
      </c>
      <c r="X494" s="18">
        <v>1</v>
      </c>
      <c r="Y494" s="14" t="s">
        <v>138</v>
      </c>
      <c r="Z494" s="14" t="s">
        <v>138</v>
      </c>
      <c r="AA494" s="18" t="s">
        <v>138</v>
      </c>
      <c r="AB494" s="18" t="s">
        <v>138</v>
      </c>
      <c r="AC494" s="14" t="s">
        <v>138</v>
      </c>
      <c r="AD494" s="525">
        <v>401869.47640965384</v>
      </c>
      <c r="AE494" s="526">
        <v>108.49</v>
      </c>
      <c r="AF494" s="525">
        <v>70668223.379038692</v>
      </c>
      <c r="AG494" s="526">
        <v>98.96875</v>
      </c>
      <c r="AH494" s="527">
        <v>162.08000000000001</v>
      </c>
      <c r="AI494" s="525">
        <v>2426947.9410950332</v>
      </c>
      <c r="AJ494" s="525">
        <v>1149231.3365867967</v>
      </c>
      <c r="AK494" s="525">
        <v>1277716.6045082365</v>
      </c>
      <c r="AL494" s="528">
        <v>56729</v>
      </c>
      <c r="AM494" s="525">
        <v>66890247.941226803</v>
      </c>
      <c r="AN494" s="525">
        <v>0</v>
      </c>
      <c r="AO494" s="529" t="s">
        <v>138</v>
      </c>
      <c r="AP494" s="530">
        <v>0</v>
      </c>
      <c r="AQ494" s="529" t="s">
        <v>1728</v>
      </c>
      <c r="AR494" s="529" t="s">
        <v>138</v>
      </c>
      <c r="AS494" s="529" t="s">
        <v>1731</v>
      </c>
    </row>
    <row r="495" spans="1:45" x14ac:dyDescent="0.15">
      <c r="A495" s="14" t="s">
        <v>114</v>
      </c>
      <c r="B495" s="14" t="s">
        <v>124</v>
      </c>
      <c r="C495" s="14" t="s">
        <v>17</v>
      </c>
      <c r="D495" s="14" t="s">
        <v>412</v>
      </c>
      <c r="E495" s="14" t="s">
        <v>1161</v>
      </c>
      <c r="F495" s="14" t="s">
        <v>1654</v>
      </c>
      <c r="G495" s="14" t="s">
        <v>138</v>
      </c>
      <c r="H495" s="14" t="s">
        <v>1697</v>
      </c>
      <c r="I495" s="17">
        <v>3670801.5042583379</v>
      </c>
      <c r="J495" s="14" t="s">
        <v>2</v>
      </c>
      <c r="K495" s="17">
        <v>0</v>
      </c>
      <c r="L495" s="14" t="s">
        <v>1697</v>
      </c>
      <c r="M495" s="17">
        <v>3670801.5042583379</v>
      </c>
      <c r="N495" s="14" t="s">
        <v>2</v>
      </c>
      <c r="O495" s="17">
        <v>0</v>
      </c>
      <c r="P495" s="17">
        <v>3537620.0974542145</v>
      </c>
      <c r="Q495" s="17">
        <v>45826.989708483939</v>
      </c>
      <c r="R495" s="17">
        <v>87354.417095639175</v>
      </c>
      <c r="S495" s="18">
        <v>0</v>
      </c>
      <c r="T495" s="14" t="s">
        <v>110</v>
      </c>
      <c r="U495" s="14" t="s">
        <v>138</v>
      </c>
      <c r="V495" s="14" t="s">
        <v>1714</v>
      </c>
      <c r="W495" s="18">
        <v>4.9008472732884609</v>
      </c>
      <c r="X495" s="18">
        <v>1</v>
      </c>
      <c r="Y495" s="14" t="s">
        <v>138</v>
      </c>
      <c r="Z495" s="14" t="s">
        <v>138</v>
      </c>
      <c r="AA495" s="18" t="s">
        <v>138</v>
      </c>
      <c r="AB495" s="18" t="s">
        <v>138</v>
      </c>
      <c r="AC495" s="14" t="s">
        <v>138</v>
      </c>
      <c r="AD495" s="525">
        <v>22053.812729798075</v>
      </c>
      <c r="AE495" s="526">
        <v>110.78</v>
      </c>
      <c r="AF495" s="525">
        <v>3959954.1398398844</v>
      </c>
      <c r="AG495" s="526">
        <v>98.96875</v>
      </c>
      <c r="AH495" s="527">
        <v>162.08000000000001</v>
      </c>
      <c r="AI495" s="525">
        <v>133181.40680412314</v>
      </c>
      <c r="AJ495" s="525">
        <v>87354.417095639175</v>
      </c>
      <c r="AK495" s="525">
        <v>45826.989708483939</v>
      </c>
      <c r="AL495" s="528">
        <v>56729</v>
      </c>
      <c r="AM495" s="525">
        <v>3670801.5042583374</v>
      </c>
      <c r="AN495" s="525">
        <v>0</v>
      </c>
      <c r="AO495" s="529" t="s">
        <v>138</v>
      </c>
      <c r="AP495" s="530">
        <v>0</v>
      </c>
      <c r="AQ495" s="529" t="s">
        <v>1728</v>
      </c>
      <c r="AR495" s="529" t="s">
        <v>138</v>
      </c>
      <c r="AS495" s="529" t="s">
        <v>1731</v>
      </c>
    </row>
    <row r="496" spans="1:45" x14ac:dyDescent="0.15">
      <c r="A496" s="14" t="s">
        <v>114</v>
      </c>
      <c r="B496" s="14" t="s">
        <v>124</v>
      </c>
      <c r="C496" s="14" t="s">
        <v>17</v>
      </c>
      <c r="D496" s="14" t="s">
        <v>412</v>
      </c>
      <c r="E496" s="14" t="s">
        <v>1161</v>
      </c>
      <c r="F496" s="14" t="s">
        <v>1654</v>
      </c>
      <c r="G496" s="14" t="s">
        <v>138</v>
      </c>
      <c r="H496" s="14" t="s">
        <v>1697</v>
      </c>
      <c r="I496" s="17">
        <v>3262936.5273284339</v>
      </c>
      <c r="J496" s="14" t="s">
        <v>2</v>
      </c>
      <c r="K496" s="17">
        <v>0</v>
      </c>
      <c r="L496" s="14" t="s">
        <v>1697</v>
      </c>
      <c r="M496" s="17">
        <v>3262936.5273284339</v>
      </c>
      <c r="N496" s="14" t="s">
        <v>2</v>
      </c>
      <c r="O496" s="17">
        <v>0</v>
      </c>
      <c r="P496" s="17">
        <v>3144551.2195186233</v>
      </c>
      <c r="Q496" s="17">
        <v>18800.336258952797</v>
      </c>
      <c r="R496" s="17">
        <v>99584.971550857867</v>
      </c>
      <c r="S496" s="18">
        <v>0</v>
      </c>
      <c r="T496" s="14" t="s">
        <v>110</v>
      </c>
      <c r="U496" s="14" t="s">
        <v>138</v>
      </c>
      <c r="V496" s="14" t="s">
        <v>1714</v>
      </c>
      <c r="W496" s="18">
        <v>4.9008472732884609</v>
      </c>
      <c r="X496" s="18">
        <v>1</v>
      </c>
      <c r="Y496" s="14" t="s">
        <v>138</v>
      </c>
      <c r="Z496" s="14" t="s">
        <v>138</v>
      </c>
      <c r="AA496" s="18" t="s">
        <v>138</v>
      </c>
      <c r="AB496" s="18" t="s">
        <v>138</v>
      </c>
      <c r="AC496" s="14" t="s">
        <v>138</v>
      </c>
      <c r="AD496" s="525">
        <v>19603.389093153844</v>
      </c>
      <c r="AE496" s="526">
        <v>104.27</v>
      </c>
      <c r="AF496" s="525">
        <v>3313115.8614833797</v>
      </c>
      <c r="AG496" s="526">
        <v>98.96875</v>
      </c>
      <c r="AH496" s="527">
        <v>162.08000000000001</v>
      </c>
      <c r="AI496" s="525">
        <v>118385.30780981066</v>
      </c>
      <c r="AJ496" s="525">
        <v>99584.971550857867</v>
      </c>
      <c r="AK496" s="525">
        <v>18800.336258952797</v>
      </c>
      <c r="AL496" s="528">
        <v>56729</v>
      </c>
      <c r="AM496" s="525">
        <v>3262936.5273284339</v>
      </c>
      <c r="AN496" s="525">
        <v>0</v>
      </c>
      <c r="AO496" s="529" t="s">
        <v>138</v>
      </c>
      <c r="AP496" s="530">
        <v>0</v>
      </c>
      <c r="AQ496" s="529" t="s">
        <v>1728</v>
      </c>
      <c r="AR496" s="529" t="s">
        <v>138</v>
      </c>
      <c r="AS496" s="529" t="s">
        <v>1731</v>
      </c>
    </row>
    <row r="497" spans="1:45" x14ac:dyDescent="0.15">
      <c r="A497" s="14" t="s">
        <v>114</v>
      </c>
      <c r="B497" s="14" t="s">
        <v>124</v>
      </c>
      <c r="C497" s="14" t="s">
        <v>17</v>
      </c>
      <c r="D497" s="14" t="s">
        <v>413</v>
      </c>
      <c r="E497" s="14" t="s">
        <v>1162</v>
      </c>
      <c r="F497" s="14" t="s">
        <v>1653</v>
      </c>
      <c r="G497" s="14" t="s">
        <v>138</v>
      </c>
      <c r="H497" s="14" t="s">
        <v>1697</v>
      </c>
      <c r="I497" s="17">
        <v>3519259.8082719306</v>
      </c>
      <c r="J497" s="14" t="s">
        <v>2</v>
      </c>
      <c r="K497" s="17">
        <v>0</v>
      </c>
      <c r="L497" s="14" t="s">
        <v>1697</v>
      </c>
      <c r="M497" s="17">
        <v>3519259.8082719306</v>
      </c>
      <c r="N497" s="14" t="s">
        <v>2</v>
      </c>
      <c r="O497" s="17">
        <v>0</v>
      </c>
      <c r="P497" s="17">
        <v>3409632.8046242134</v>
      </c>
      <c r="Q497" s="17">
        <v>102907.89302756565</v>
      </c>
      <c r="R497" s="17">
        <v>6719.110620151213</v>
      </c>
      <c r="S497" s="18">
        <v>0</v>
      </c>
      <c r="T497" s="14" t="s">
        <v>110</v>
      </c>
      <c r="U497" s="14" t="s">
        <v>138</v>
      </c>
      <c r="V497" s="14" t="s">
        <v>1714</v>
      </c>
      <c r="W497" s="18">
        <v>4.9008472732884609</v>
      </c>
      <c r="X497" s="18">
        <v>1</v>
      </c>
      <c r="Y497" s="14" t="s">
        <v>138</v>
      </c>
      <c r="Z497" s="14" t="s">
        <v>138</v>
      </c>
      <c r="AA497" s="18" t="s">
        <v>138</v>
      </c>
      <c r="AB497" s="18" t="s">
        <v>138</v>
      </c>
      <c r="AC497" s="14" t="s">
        <v>138</v>
      </c>
      <c r="AD497" s="525">
        <v>24504.236366442306</v>
      </c>
      <c r="AE497" s="526">
        <v>93.71</v>
      </c>
      <c r="AF497" s="525">
        <v>3722187.47602044</v>
      </c>
      <c r="AG497" s="526">
        <v>85.849350000000001</v>
      </c>
      <c r="AH497" s="527">
        <v>162.08000000000001</v>
      </c>
      <c r="AI497" s="525">
        <v>109627.00364771686</v>
      </c>
      <c r="AJ497" s="525">
        <v>6719.110620151213</v>
      </c>
      <c r="AK497" s="525">
        <v>102907.89302756565</v>
      </c>
      <c r="AL497" s="528">
        <v>56759</v>
      </c>
      <c r="AM497" s="525">
        <v>3519259.8082719301</v>
      </c>
      <c r="AN497" s="525">
        <v>0</v>
      </c>
      <c r="AO497" s="529" t="s">
        <v>138</v>
      </c>
      <c r="AP497" s="530">
        <v>0</v>
      </c>
      <c r="AQ497" s="529" t="s">
        <v>1728</v>
      </c>
      <c r="AR497" s="529" t="s">
        <v>138</v>
      </c>
      <c r="AS497" s="529" t="s">
        <v>1731</v>
      </c>
    </row>
    <row r="498" spans="1:45" x14ac:dyDescent="0.15">
      <c r="A498" s="14" t="s">
        <v>114</v>
      </c>
      <c r="B498" s="14" t="s">
        <v>124</v>
      </c>
      <c r="C498" s="14" t="s">
        <v>17</v>
      </c>
      <c r="D498" s="14" t="s">
        <v>413</v>
      </c>
      <c r="E498" s="14" t="s">
        <v>1162</v>
      </c>
      <c r="F498" s="14" t="s">
        <v>1653</v>
      </c>
      <c r="G498" s="14" t="s">
        <v>138</v>
      </c>
      <c r="H498" s="14" t="s">
        <v>1697</v>
      </c>
      <c r="I498" s="17">
        <v>130564585.09207672</v>
      </c>
      <c r="J498" s="14" t="s">
        <v>2</v>
      </c>
      <c r="K498" s="17">
        <v>0</v>
      </c>
      <c r="L498" s="14" t="s">
        <v>1697</v>
      </c>
      <c r="M498" s="17">
        <v>130564585.09207672</v>
      </c>
      <c r="N498" s="14" t="s">
        <v>2</v>
      </c>
      <c r="O498" s="17">
        <v>0</v>
      </c>
      <c r="P498" s="17">
        <v>126497377.42892356</v>
      </c>
      <c r="Q498" s="17">
        <v>2348483.0238429937</v>
      </c>
      <c r="R498" s="17">
        <v>1718724.6393101539</v>
      </c>
      <c r="S498" s="18">
        <v>0</v>
      </c>
      <c r="T498" s="14" t="s">
        <v>110</v>
      </c>
      <c r="U498" s="14" t="s">
        <v>138</v>
      </c>
      <c r="V498" s="14" t="s">
        <v>1714</v>
      </c>
      <c r="W498" s="18">
        <v>4.9008472732884609</v>
      </c>
      <c r="X498" s="18">
        <v>1</v>
      </c>
      <c r="Y498" s="14" t="s">
        <v>138</v>
      </c>
      <c r="Z498" s="14" t="s">
        <v>138</v>
      </c>
      <c r="AA498" s="18" t="s">
        <v>138</v>
      </c>
      <c r="AB498" s="18" t="s">
        <v>138</v>
      </c>
      <c r="AC498" s="14" t="s">
        <v>138</v>
      </c>
      <c r="AD498" s="525">
        <v>909107.16919500951</v>
      </c>
      <c r="AE498" s="526">
        <v>94.31</v>
      </c>
      <c r="AF498" s="525">
        <v>138969877.54944009</v>
      </c>
      <c r="AG498" s="526">
        <v>85.849350000000001</v>
      </c>
      <c r="AH498" s="527">
        <v>162.08000000000001</v>
      </c>
      <c r="AI498" s="525">
        <v>4067207.6631531478</v>
      </c>
      <c r="AJ498" s="525">
        <v>1718724.6393101539</v>
      </c>
      <c r="AK498" s="525">
        <v>2348483.0238429937</v>
      </c>
      <c r="AL498" s="528">
        <v>56759</v>
      </c>
      <c r="AM498" s="525">
        <v>130564585.0920767</v>
      </c>
      <c r="AN498" s="525">
        <v>0</v>
      </c>
      <c r="AO498" s="529" t="s">
        <v>138</v>
      </c>
      <c r="AP498" s="530">
        <v>0</v>
      </c>
      <c r="AQ498" s="529" t="s">
        <v>1728</v>
      </c>
      <c r="AR498" s="529" t="s">
        <v>138</v>
      </c>
      <c r="AS498" s="529" t="s">
        <v>1731</v>
      </c>
    </row>
    <row r="499" spans="1:45" x14ac:dyDescent="0.15">
      <c r="A499" s="14" t="s">
        <v>114</v>
      </c>
      <c r="B499" s="14" t="s">
        <v>124</v>
      </c>
      <c r="C499" s="14" t="s">
        <v>17</v>
      </c>
      <c r="D499" s="14" t="s">
        <v>413</v>
      </c>
      <c r="E499" s="14" t="s">
        <v>1162</v>
      </c>
      <c r="F499" s="14" t="s">
        <v>1653</v>
      </c>
      <c r="G499" s="14" t="s">
        <v>138</v>
      </c>
      <c r="H499" s="14" t="s">
        <v>1697</v>
      </c>
      <c r="I499" s="17">
        <v>5630815.1443401938</v>
      </c>
      <c r="J499" s="14" t="s">
        <v>2</v>
      </c>
      <c r="K499" s="17">
        <v>0</v>
      </c>
      <c r="L499" s="14" t="s">
        <v>1697</v>
      </c>
      <c r="M499" s="17">
        <v>5630815.1443401938</v>
      </c>
      <c r="N499" s="14" t="s">
        <v>2</v>
      </c>
      <c r="O499" s="17">
        <v>0</v>
      </c>
      <c r="P499" s="17">
        <v>5455412.497200436</v>
      </c>
      <c r="Q499" s="17">
        <v>66198.684628671224</v>
      </c>
      <c r="R499" s="17">
        <v>109203.96251108659</v>
      </c>
      <c r="S499" s="18">
        <v>0</v>
      </c>
      <c r="T499" s="14" t="s">
        <v>110</v>
      </c>
      <c r="U499" s="14" t="s">
        <v>138</v>
      </c>
      <c r="V499" s="14" t="s">
        <v>1714</v>
      </c>
      <c r="W499" s="18">
        <v>4.9008472732884609</v>
      </c>
      <c r="X499" s="18">
        <v>1</v>
      </c>
      <c r="Y499" s="14" t="s">
        <v>138</v>
      </c>
      <c r="Z499" s="14" t="s">
        <v>138</v>
      </c>
      <c r="AA499" s="18" t="s">
        <v>138</v>
      </c>
      <c r="AB499" s="18" t="s">
        <v>138</v>
      </c>
      <c r="AC499" s="14" t="s">
        <v>138</v>
      </c>
      <c r="AD499" s="525">
        <v>39206.778186307689</v>
      </c>
      <c r="AE499" s="526">
        <v>96.59</v>
      </c>
      <c r="AF499" s="525">
        <v>6138068.6668622429</v>
      </c>
      <c r="AG499" s="526">
        <v>85.849350000000001</v>
      </c>
      <c r="AH499" s="527">
        <v>162.08000000000001</v>
      </c>
      <c r="AI499" s="525">
        <v>175402.64713975781</v>
      </c>
      <c r="AJ499" s="525">
        <v>109203.96251108659</v>
      </c>
      <c r="AK499" s="525">
        <v>66198.684628671224</v>
      </c>
      <c r="AL499" s="528">
        <v>56759</v>
      </c>
      <c r="AM499" s="525">
        <v>5630815.1443401938</v>
      </c>
      <c r="AN499" s="525">
        <v>0</v>
      </c>
      <c r="AO499" s="529" t="s">
        <v>138</v>
      </c>
      <c r="AP499" s="530">
        <v>0</v>
      </c>
      <c r="AQ499" s="529" t="s">
        <v>1728</v>
      </c>
      <c r="AR499" s="529" t="s">
        <v>138</v>
      </c>
      <c r="AS499" s="529" t="s">
        <v>1731</v>
      </c>
    </row>
    <row r="500" spans="1:45" x14ac:dyDescent="0.15">
      <c r="A500" s="14" t="s">
        <v>114</v>
      </c>
      <c r="B500" s="14" t="s">
        <v>124</v>
      </c>
      <c r="C500" s="14" t="s">
        <v>17</v>
      </c>
      <c r="D500" s="14" t="s">
        <v>413</v>
      </c>
      <c r="E500" s="14" t="s">
        <v>1162</v>
      </c>
      <c r="F500" s="14" t="s">
        <v>1653</v>
      </c>
      <c r="G500" s="14" t="s">
        <v>138</v>
      </c>
      <c r="H500" s="14" t="s">
        <v>1697</v>
      </c>
      <c r="I500" s="17">
        <v>1759630.3942206926</v>
      </c>
      <c r="J500" s="14" t="s">
        <v>2</v>
      </c>
      <c r="K500" s="17">
        <v>0</v>
      </c>
      <c r="L500" s="14" t="s">
        <v>1697</v>
      </c>
      <c r="M500" s="17">
        <v>1759630.3942206926</v>
      </c>
      <c r="N500" s="14" t="s">
        <v>2</v>
      </c>
      <c r="O500" s="17">
        <v>0</v>
      </c>
      <c r="P500" s="17">
        <v>1704816.3778078705</v>
      </c>
      <c r="Q500" s="17">
        <v>9548.17371712971</v>
      </c>
      <c r="R500" s="17">
        <v>45265.842695692416</v>
      </c>
      <c r="S500" s="18">
        <v>0</v>
      </c>
      <c r="T500" s="14" t="s">
        <v>110</v>
      </c>
      <c r="U500" s="14" t="s">
        <v>138</v>
      </c>
      <c r="V500" s="14" t="s">
        <v>1714</v>
      </c>
      <c r="W500" s="18">
        <v>4.9008472732884609</v>
      </c>
      <c r="X500" s="18">
        <v>1</v>
      </c>
      <c r="Y500" s="14" t="s">
        <v>138</v>
      </c>
      <c r="Z500" s="14" t="s">
        <v>138</v>
      </c>
      <c r="AA500" s="18" t="s">
        <v>138</v>
      </c>
      <c r="AB500" s="18" t="s">
        <v>138</v>
      </c>
      <c r="AC500" s="14" t="s">
        <v>138</v>
      </c>
      <c r="AD500" s="525">
        <v>12252.118183221153</v>
      </c>
      <c r="AE500" s="526">
        <v>90.58</v>
      </c>
      <c r="AF500" s="525">
        <v>1798778.6072820844</v>
      </c>
      <c r="AG500" s="526">
        <v>85.849350000000001</v>
      </c>
      <c r="AH500" s="527">
        <v>162.08000000000001</v>
      </c>
      <c r="AI500" s="525">
        <v>54814.016412822122</v>
      </c>
      <c r="AJ500" s="525">
        <v>45265.842695692416</v>
      </c>
      <c r="AK500" s="525">
        <v>9548.17371712971</v>
      </c>
      <c r="AL500" s="528">
        <v>56759</v>
      </c>
      <c r="AM500" s="525">
        <v>1759630.3942206926</v>
      </c>
      <c r="AN500" s="525">
        <v>0</v>
      </c>
      <c r="AO500" s="529" t="s">
        <v>138</v>
      </c>
      <c r="AP500" s="530">
        <v>0</v>
      </c>
      <c r="AQ500" s="529" t="s">
        <v>1728</v>
      </c>
      <c r="AR500" s="529" t="s">
        <v>138</v>
      </c>
      <c r="AS500" s="529" t="s">
        <v>1731</v>
      </c>
    </row>
    <row r="501" spans="1:45" x14ac:dyDescent="0.15">
      <c r="A501" s="14" t="s">
        <v>114</v>
      </c>
      <c r="B501" s="14" t="s">
        <v>124</v>
      </c>
      <c r="C501" s="14" t="s">
        <v>17</v>
      </c>
      <c r="D501" s="14" t="s">
        <v>414</v>
      </c>
      <c r="E501" s="14" t="s">
        <v>1163</v>
      </c>
      <c r="F501" s="14" t="s">
        <v>1653</v>
      </c>
      <c r="G501" s="14" t="s">
        <v>138</v>
      </c>
      <c r="H501" s="14" t="s">
        <v>1697</v>
      </c>
      <c r="I501" s="17">
        <v>115821949.93075328</v>
      </c>
      <c r="J501" s="14" t="s">
        <v>2</v>
      </c>
      <c r="K501" s="17">
        <v>0</v>
      </c>
      <c r="L501" s="14" t="s">
        <v>1697</v>
      </c>
      <c r="M501" s="17">
        <v>115821949.93075328</v>
      </c>
      <c r="N501" s="14" t="s">
        <v>2</v>
      </c>
      <c r="O501" s="17">
        <v>0</v>
      </c>
      <c r="P501" s="17">
        <v>112027124.44885485</v>
      </c>
      <c r="Q501" s="17">
        <v>318274.59727429965</v>
      </c>
      <c r="R501" s="17">
        <v>3476550.884624131</v>
      </c>
      <c r="S501" s="18">
        <v>0</v>
      </c>
      <c r="T501" s="14" t="s">
        <v>110</v>
      </c>
      <c r="U501" s="14" t="s">
        <v>138</v>
      </c>
      <c r="V501" s="14" t="s">
        <v>1714</v>
      </c>
      <c r="W501" s="18">
        <v>4.9008472732884609</v>
      </c>
      <c r="X501" s="18">
        <v>1</v>
      </c>
      <c r="Y501" s="14" t="s">
        <v>138</v>
      </c>
      <c r="Z501" s="14" t="s">
        <v>138</v>
      </c>
      <c r="AA501" s="18" t="s">
        <v>138</v>
      </c>
      <c r="AB501" s="18" t="s">
        <v>138</v>
      </c>
      <c r="AC501" s="14" t="s">
        <v>138</v>
      </c>
      <c r="AD501" s="525">
        <v>735127.09099326923</v>
      </c>
      <c r="AE501" s="526">
        <v>100.17</v>
      </c>
      <c r="AF501" s="525">
        <v>119359101.85026748</v>
      </c>
      <c r="AG501" s="526">
        <v>94.022400000000005</v>
      </c>
      <c r="AH501" s="527">
        <v>162.08000000000001</v>
      </c>
      <c r="AI501" s="525">
        <v>3794825.4818984303</v>
      </c>
      <c r="AJ501" s="525">
        <v>3476550.884624131</v>
      </c>
      <c r="AK501" s="525">
        <v>318274.59727429965</v>
      </c>
      <c r="AL501" s="528">
        <v>57125</v>
      </c>
      <c r="AM501" s="525">
        <v>115821949.93075328</v>
      </c>
      <c r="AN501" s="525">
        <v>0</v>
      </c>
      <c r="AO501" s="529" t="s">
        <v>138</v>
      </c>
      <c r="AP501" s="530">
        <v>0</v>
      </c>
      <c r="AQ501" s="529" t="s">
        <v>1728</v>
      </c>
      <c r="AR501" s="529" t="s">
        <v>138</v>
      </c>
      <c r="AS501" s="529" t="s">
        <v>1731</v>
      </c>
    </row>
    <row r="502" spans="1:45" x14ac:dyDescent="0.15">
      <c r="A502" s="14" t="s">
        <v>114</v>
      </c>
      <c r="B502" s="14" t="s">
        <v>124</v>
      </c>
      <c r="C502" s="14" t="s">
        <v>17</v>
      </c>
      <c r="D502" s="14" t="s">
        <v>415</v>
      </c>
      <c r="E502" s="14" t="s">
        <v>1164</v>
      </c>
      <c r="F502" s="14" t="s">
        <v>1654</v>
      </c>
      <c r="G502" s="14" t="s">
        <v>138</v>
      </c>
      <c r="H502" s="14" t="s">
        <v>1697</v>
      </c>
      <c r="I502" s="17">
        <v>3245180.6106318915</v>
      </c>
      <c r="J502" s="14" t="s">
        <v>2</v>
      </c>
      <c r="K502" s="17">
        <v>0</v>
      </c>
      <c r="L502" s="14" t="s">
        <v>1697</v>
      </c>
      <c r="M502" s="17">
        <v>3245180.6106318915</v>
      </c>
      <c r="N502" s="14" t="s">
        <v>2</v>
      </c>
      <c r="O502" s="17">
        <v>0</v>
      </c>
      <c r="P502" s="17">
        <v>3126797.9492796082</v>
      </c>
      <c r="Q502" s="17">
        <v>38993.297279083243</v>
      </c>
      <c r="R502" s="17">
        <v>79389.364073199846</v>
      </c>
      <c r="S502" s="18">
        <v>0</v>
      </c>
      <c r="T502" s="14" t="s">
        <v>110</v>
      </c>
      <c r="U502" s="14" t="s">
        <v>138</v>
      </c>
      <c r="V502" s="14" t="s">
        <v>1714</v>
      </c>
      <c r="W502" s="18">
        <v>4.9008472732884609</v>
      </c>
      <c r="X502" s="18">
        <v>1</v>
      </c>
      <c r="Y502" s="14" t="s">
        <v>138</v>
      </c>
      <c r="Z502" s="14" t="s">
        <v>138</v>
      </c>
      <c r="AA502" s="18" t="s">
        <v>138</v>
      </c>
      <c r="AB502" s="18" t="s">
        <v>138</v>
      </c>
      <c r="AC502" s="14" t="s">
        <v>138</v>
      </c>
      <c r="AD502" s="525">
        <v>19603.389093153844</v>
      </c>
      <c r="AE502" s="526">
        <v>111.14</v>
      </c>
      <c r="AF502" s="525">
        <v>3531333.9766906584</v>
      </c>
      <c r="AG502" s="526">
        <v>98.41</v>
      </c>
      <c r="AH502" s="527">
        <v>162.08000000000001</v>
      </c>
      <c r="AI502" s="525">
        <v>118382.66135228309</v>
      </c>
      <c r="AJ502" s="525">
        <v>79389.364073199846</v>
      </c>
      <c r="AK502" s="525">
        <v>38993.297279083243</v>
      </c>
      <c r="AL502" s="528">
        <v>58556</v>
      </c>
      <c r="AM502" s="525">
        <v>3245180.6106318915</v>
      </c>
      <c r="AN502" s="525">
        <v>0</v>
      </c>
      <c r="AO502" s="529" t="s">
        <v>138</v>
      </c>
      <c r="AP502" s="530">
        <v>0</v>
      </c>
      <c r="AQ502" s="529" t="s">
        <v>1728</v>
      </c>
      <c r="AR502" s="529" t="s">
        <v>138</v>
      </c>
      <c r="AS502" s="529" t="s">
        <v>1731</v>
      </c>
    </row>
    <row r="503" spans="1:45" x14ac:dyDescent="0.15">
      <c r="A503" s="14" t="s">
        <v>114</v>
      </c>
      <c r="B503" s="14" t="s">
        <v>124</v>
      </c>
      <c r="C503" s="14" t="s">
        <v>17</v>
      </c>
      <c r="D503" s="14" t="s">
        <v>416</v>
      </c>
      <c r="E503" s="14" t="s">
        <v>1165</v>
      </c>
      <c r="F503" s="14" t="s">
        <v>1653</v>
      </c>
      <c r="G503" s="14" t="s">
        <v>138</v>
      </c>
      <c r="H503" s="14" t="s">
        <v>1697</v>
      </c>
      <c r="I503" s="17">
        <v>228630.55334105284</v>
      </c>
      <c r="J503" s="14" t="s">
        <v>2</v>
      </c>
      <c r="K503" s="17">
        <v>0</v>
      </c>
      <c r="L503" s="14" t="s">
        <v>1697</v>
      </c>
      <c r="M503" s="17">
        <v>228630.55334105284</v>
      </c>
      <c r="N503" s="14" t="s">
        <v>2</v>
      </c>
      <c r="O503" s="17">
        <v>0</v>
      </c>
      <c r="P503" s="17">
        <v>222729.93322401354</v>
      </c>
      <c r="Q503" s="17">
        <v>778.35256394367343</v>
      </c>
      <c r="R503" s="17">
        <v>5122.267553095634</v>
      </c>
      <c r="S503" s="18">
        <v>0</v>
      </c>
      <c r="T503" s="14" t="s">
        <v>110</v>
      </c>
      <c r="U503" s="14" t="s">
        <v>138</v>
      </c>
      <c r="V503" s="14" t="s">
        <v>1714</v>
      </c>
      <c r="W503" s="18">
        <v>4.9008472732884609</v>
      </c>
      <c r="X503" s="18">
        <v>1</v>
      </c>
      <c r="Y503" s="14" t="s">
        <v>138</v>
      </c>
      <c r="Z503" s="14" t="s">
        <v>138</v>
      </c>
      <c r="AA503" s="18" t="s">
        <v>138</v>
      </c>
      <c r="AB503" s="18" t="s">
        <v>138</v>
      </c>
      <c r="AC503" s="14" t="s">
        <v>138</v>
      </c>
      <c r="AD503" s="525">
        <v>2450.4236366442306</v>
      </c>
      <c r="AE503" s="526">
        <v>60.1</v>
      </c>
      <c r="AF503" s="525">
        <v>238695.96247940543</v>
      </c>
      <c r="AG503" s="526">
        <v>56.08</v>
      </c>
      <c r="AH503" s="527">
        <v>162.08000000000001</v>
      </c>
      <c r="AI503" s="525">
        <v>5900.6201170393069</v>
      </c>
      <c r="AJ503" s="525">
        <v>5122.267553095634</v>
      </c>
      <c r="AK503" s="525">
        <v>778.35256394367343</v>
      </c>
      <c r="AL503" s="528">
        <v>60777</v>
      </c>
      <c r="AM503" s="525">
        <v>228630.55334105284</v>
      </c>
      <c r="AN503" s="525">
        <v>0</v>
      </c>
      <c r="AO503" s="529" t="s">
        <v>138</v>
      </c>
      <c r="AP503" s="530">
        <v>0</v>
      </c>
      <c r="AQ503" s="529" t="s">
        <v>1728</v>
      </c>
      <c r="AR503" s="529" t="s">
        <v>138</v>
      </c>
      <c r="AS503" s="529" t="s">
        <v>1731</v>
      </c>
    </row>
    <row r="504" spans="1:45" x14ac:dyDescent="0.15">
      <c r="A504" s="14" t="s">
        <v>114</v>
      </c>
      <c r="B504" s="14" t="s">
        <v>125</v>
      </c>
      <c r="C504" s="14" t="s">
        <v>18</v>
      </c>
      <c r="D504" s="14" t="s">
        <v>417</v>
      </c>
      <c r="E504" s="14" t="s">
        <v>1166</v>
      </c>
      <c r="F504" s="14" t="s">
        <v>1655</v>
      </c>
      <c r="G504" s="14" t="s">
        <v>138</v>
      </c>
      <c r="H504" s="14" t="s">
        <v>1697</v>
      </c>
      <c r="I504" s="17">
        <v>2765726.1150896447</v>
      </c>
      <c r="J504" s="14" t="s">
        <v>2</v>
      </c>
      <c r="K504" s="17">
        <v>0</v>
      </c>
      <c r="L504" s="14" t="s">
        <v>1697</v>
      </c>
      <c r="M504" s="17">
        <v>2765726.1150896447</v>
      </c>
      <c r="N504" s="14" t="s">
        <v>2</v>
      </c>
      <c r="O504" s="17">
        <v>0</v>
      </c>
      <c r="P504" s="17">
        <v>2757768.3643296422</v>
      </c>
      <c r="Q504" s="17">
        <v>7957.750760002139</v>
      </c>
      <c r="R504" s="17">
        <v>0</v>
      </c>
      <c r="S504" s="18">
        <v>0</v>
      </c>
      <c r="T504" s="14" t="s">
        <v>110</v>
      </c>
      <c r="U504" s="14" t="s">
        <v>138</v>
      </c>
      <c r="V504" s="14" t="s">
        <v>1714</v>
      </c>
      <c r="W504" s="18">
        <v>4.9008472732884609</v>
      </c>
      <c r="X504" s="18">
        <v>1</v>
      </c>
      <c r="Y504" s="14" t="s">
        <v>138</v>
      </c>
      <c r="Z504" s="14" t="s">
        <v>138</v>
      </c>
      <c r="AA504" s="18" t="s">
        <v>138</v>
      </c>
      <c r="AB504" s="18" t="s">
        <v>138</v>
      </c>
      <c r="AC504" s="14" t="s">
        <v>138</v>
      </c>
      <c r="AD504" s="525">
        <v>14702.541819865384</v>
      </c>
      <c r="AE504" s="526">
        <v>95.96</v>
      </c>
      <c r="AF504" s="525">
        <v>2734663.4178766692</v>
      </c>
      <c r="AG504" s="526">
        <v>96.775800000000004</v>
      </c>
      <c r="AH504" s="527">
        <v>193.82</v>
      </c>
      <c r="AI504" s="525">
        <v>7957.750760002139</v>
      </c>
      <c r="AJ504" s="525">
        <v>0</v>
      </c>
      <c r="AK504" s="525">
        <v>7957.750760002139</v>
      </c>
      <c r="AL504" s="528">
        <v>46225</v>
      </c>
      <c r="AM504" s="525">
        <v>2765726.1150896442</v>
      </c>
      <c r="AN504" s="525">
        <v>0</v>
      </c>
      <c r="AO504" s="529" t="s">
        <v>138</v>
      </c>
      <c r="AP504" s="530">
        <v>0</v>
      </c>
      <c r="AQ504" s="529" t="s">
        <v>1728</v>
      </c>
      <c r="AR504" s="529" t="s">
        <v>138</v>
      </c>
      <c r="AS504" s="529" t="s">
        <v>1731</v>
      </c>
    </row>
    <row r="505" spans="1:45" x14ac:dyDescent="0.15">
      <c r="A505" s="14" t="s">
        <v>114</v>
      </c>
      <c r="B505" s="14" t="s">
        <v>125</v>
      </c>
      <c r="C505" s="14" t="s">
        <v>18</v>
      </c>
      <c r="D505" s="14" t="s">
        <v>418</v>
      </c>
      <c r="E505" s="14" t="s">
        <v>1167</v>
      </c>
      <c r="F505" s="14" t="s">
        <v>1655</v>
      </c>
      <c r="G505" s="14" t="s">
        <v>138</v>
      </c>
      <c r="H505" s="14" t="s">
        <v>1697</v>
      </c>
      <c r="I505" s="17">
        <v>900762.74158514489</v>
      </c>
      <c r="J505" s="14" t="s">
        <v>2</v>
      </c>
      <c r="K505" s="17">
        <v>0</v>
      </c>
      <c r="L505" s="14" t="s">
        <v>1697</v>
      </c>
      <c r="M505" s="17">
        <v>900762.74158514489</v>
      </c>
      <c r="N505" s="14" t="s">
        <v>2</v>
      </c>
      <c r="O505" s="17">
        <v>0</v>
      </c>
      <c r="P505" s="17">
        <v>899212.55458413111</v>
      </c>
      <c r="Q505" s="17">
        <v>1550.1870010138732</v>
      </c>
      <c r="R505" s="17">
        <v>0</v>
      </c>
      <c r="S505" s="18">
        <v>0</v>
      </c>
      <c r="T505" s="14" t="s">
        <v>110</v>
      </c>
      <c r="U505" s="14" t="s">
        <v>138</v>
      </c>
      <c r="V505" s="14" t="s">
        <v>1714</v>
      </c>
      <c r="W505" s="18">
        <v>4.9008472732884609</v>
      </c>
      <c r="X505" s="18">
        <v>1</v>
      </c>
      <c r="Y505" s="14" t="s">
        <v>138</v>
      </c>
      <c r="Z505" s="14" t="s">
        <v>138</v>
      </c>
      <c r="AA505" s="18" t="s">
        <v>138</v>
      </c>
      <c r="AB505" s="18" t="s">
        <v>138</v>
      </c>
      <c r="AC505" s="14" t="s">
        <v>138</v>
      </c>
      <c r="AD505" s="525">
        <v>4900.8472732884611</v>
      </c>
      <c r="AE505" s="526">
        <v>91.09</v>
      </c>
      <c r="AF505" s="525">
        <v>865295.21185141092</v>
      </c>
      <c r="AG505" s="526">
        <v>94.665689999999998</v>
      </c>
      <c r="AH505" s="527">
        <v>193.82</v>
      </c>
      <c r="AI505" s="525">
        <v>1550.1870010138732</v>
      </c>
      <c r="AJ505" s="525">
        <v>0</v>
      </c>
      <c r="AK505" s="525">
        <v>1550.1870010138732</v>
      </c>
      <c r="AL505" s="528">
        <v>46317</v>
      </c>
      <c r="AM505" s="525">
        <v>900762.74158514501</v>
      </c>
      <c r="AN505" s="525">
        <v>0</v>
      </c>
      <c r="AO505" s="529" t="s">
        <v>138</v>
      </c>
      <c r="AP505" s="530">
        <v>0</v>
      </c>
      <c r="AQ505" s="529" t="s">
        <v>1728</v>
      </c>
      <c r="AR505" s="529" t="s">
        <v>138</v>
      </c>
      <c r="AS505" s="529" t="s">
        <v>1731</v>
      </c>
    </row>
    <row r="506" spans="1:45" x14ac:dyDescent="0.15">
      <c r="A506" s="14" t="s">
        <v>114</v>
      </c>
      <c r="B506" s="14" t="s">
        <v>125</v>
      </c>
      <c r="C506" s="14" t="s">
        <v>18</v>
      </c>
      <c r="D506" s="14" t="s">
        <v>419</v>
      </c>
      <c r="E506" s="14" t="s">
        <v>1168</v>
      </c>
      <c r="F506" s="14" t="s">
        <v>1656</v>
      </c>
      <c r="G506" s="14" t="s">
        <v>138</v>
      </c>
      <c r="H506" s="14" t="s">
        <v>1697</v>
      </c>
      <c r="I506" s="17">
        <v>104297065.14183927</v>
      </c>
      <c r="J506" s="14" t="s">
        <v>2</v>
      </c>
      <c r="K506" s="17">
        <v>0</v>
      </c>
      <c r="L506" s="14" t="s">
        <v>1697</v>
      </c>
      <c r="M506" s="17">
        <v>104297065.14183927</v>
      </c>
      <c r="N506" s="14" t="s">
        <v>2</v>
      </c>
      <c r="O506" s="17">
        <v>0</v>
      </c>
      <c r="P506" s="17">
        <v>103581992.85698149</v>
      </c>
      <c r="Q506" s="17">
        <v>715072.28485777276</v>
      </c>
      <c r="R506" s="17">
        <v>0</v>
      </c>
      <c r="S506" s="18">
        <v>0</v>
      </c>
      <c r="T506" s="14" t="s">
        <v>110</v>
      </c>
      <c r="U506" s="14" t="s">
        <v>138</v>
      </c>
      <c r="V506" s="14" t="s">
        <v>1714</v>
      </c>
      <c r="W506" s="18">
        <v>4.9008472732884609</v>
      </c>
      <c r="X506" s="18">
        <v>1</v>
      </c>
      <c r="Y506" s="14" t="s">
        <v>138</v>
      </c>
      <c r="Z506" s="14" t="s">
        <v>138</v>
      </c>
      <c r="AA506" s="18" t="s">
        <v>138</v>
      </c>
      <c r="AB506" s="18" t="s">
        <v>138</v>
      </c>
      <c r="AC506" s="14" t="s">
        <v>138</v>
      </c>
      <c r="AD506" s="525">
        <v>535172.52224309999</v>
      </c>
      <c r="AE506" s="526">
        <v>99.55</v>
      </c>
      <c r="AF506" s="525">
        <v>103260366.1781892</v>
      </c>
      <c r="AG506" s="526">
        <v>99.860069999999993</v>
      </c>
      <c r="AH506" s="527">
        <v>193.82</v>
      </c>
      <c r="AI506" s="525">
        <v>715072.28485777276</v>
      </c>
      <c r="AJ506" s="525">
        <v>0</v>
      </c>
      <c r="AK506" s="525">
        <v>715072.28485777276</v>
      </c>
      <c r="AL506" s="528">
        <v>46416</v>
      </c>
      <c r="AM506" s="525">
        <v>104297065.14183927</v>
      </c>
      <c r="AN506" s="525">
        <v>0</v>
      </c>
      <c r="AO506" s="529" t="s">
        <v>138</v>
      </c>
      <c r="AP506" s="530">
        <v>0</v>
      </c>
      <c r="AQ506" s="529" t="s">
        <v>1728</v>
      </c>
      <c r="AR506" s="529" t="s">
        <v>138</v>
      </c>
      <c r="AS506" s="529" t="s">
        <v>1731</v>
      </c>
    </row>
    <row r="507" spans="1:45" x14ac:dyDescent="0.15">
      <c r="A507" s="14" t="s">
        <v>114</v>
      </c>
      <c r="B507" s="14" t="s">
        <v>125</v>
      </c>
      <c r="C507" s="14" t="s">
        <v>18</v>
      </c>
      <c r="D507" s="14" t="s">
        <v>419</v>
      </c>
      <c r="E507" s="14" t="s">
        <v>1168</v>
      </c>
      <c r="F507" s="14" t="s">
        <v>1656</v>
      </c>
      <c r="G507" s="14" t="s">
        <v>138</v>
      </c>
      <c r="H507" s="14" t="s">
        <v>1697</v>
      </c>
      <c r="I507" s="17">
        <v>7640874.5704887994</v>
      </c>
      <c r="J507" s="14" t="s">
        <v>2</v>
      </c>
      <c r="K507" s="17">
        <v>0</v>
      </c>
      <c r="L507" s="14" t="s">
        <v>1697</v>
      </c>
      <c r="M507" s="17">
        <v>7640874.5704887994</v>
      </c>
      <c r="N507" s="14" t="s">
        <v>2</v>
      </c>
      <c r="O507" s="17">
        <v>0</v>
      </c>
      <c r="P507" s="17">
        <v>7588424.3797413027</v>
      </c>
      <c r="Q507" s="17">
        <v>44657.010438931786</v>
      </c>
      <c r="R507" s="17">
        <v>7793.1803085651127</v>
      </c>
      <c r="S507" s="18">
        <v>0</v>
      </c>
      <c r="T507" s="14" t="s">
        <v>110</v>
      </c>
      <c r="U507" s="14" t="s">
        <v>138</v>
      </c>
      <c r="V507" s="14" t="s">
        <v>1714</v>
      </c>
      <c r="W507" s="18">
        <v>4.9008472732884609</v>
      </c>
      <c r="X507" s="18">
        <v>1</v>
      </c>
      <c r="Y507" s="14" t="s">
        <v>138</v>
      </c>
      <c r="Z507" s="14" t="s">
        <v>138</v>
      </c>
      <c r="AA507" s="18" t="s">
        <v>138</v>
      </c>
      <c r="AB507" s="18" t="s">
        <v>138</v>
      </c>
      <c r="AC507" s="14" t="s">
        <v>138</v>
      </c>
      <c r="AD507" s="525">
        <v>39206.778186307689</v>
      </c>
      <c r="AE507" s="526">
        <v>99.9</v>
      </c>
      <c r="AF507" s="525">
        <v>7591914.6161439205</v>
      </c>
      <c r="AG507" s="526">
        <v>99.860069999999993</v>
      </c>
      <c r="AH507" s="527">
        <v>193.82</v>
      </c>
      <c r="AI507" s="525">
        <v>52450.190747496898</v>
      </c>
      <c r="AJ507" s="525">
        <v>7793.1803085651127</v>
      </c>
      <c r="AK507" s="525">
        <v>44657.010438931786</v>
      </c>
      <c r="AL507" s="528">
        <v>46416</v>
      </c>
      <c r="AM507" s="525">
        <v>7640874.5704887994</v>
      </c>
      <c r="AN507" s="525">
        <v>0</v>
      </c>
      <c r="AO507" s="529" t="s">
        <v>138</v>
      </c>
      <c r="AP507" s="530">
        <v>0</v>
      </c>
      <c r="AQ507" s="529" t="s">
        <v>1728</v>
      </c>
      <c r="AR507" s="529" t="s">
        <v>138</v>
      </c>
      <c r="AS507" s="529" t="s">
        <v>1731</v>
      </c>
    </row>
    <row r="508" spans="1:45" x14ac:dyDescent="0.15">
      <c r="A508" s="14" t="s">
        <v>114</v>
      </c>
      <c r="B508" s="14" t="s">
        <v>125</v>
      </c>
      <c r="C508" s="14" t="s">
        <v>18</v>
      </c>
      <c r="D508" s="14" t="s">
        <v>420</v>
      </c>
      <c r="E508" s="14" t="s">
        <v>1169</v>
      </c>
      <c r="F508" s="14" t="s">
        <v>1656</v>
      </c>
      <c r="G508" s="14" t="s">
        <v>138</v>
      </c>
      <c r="H508" s="14" t="s">
        <v>1697</v>
      </c>
      <c r="I508" s="17">
        <v>171571664.13783804</v>
      </c>
      <c r="J508" s="14" t="s">
        <v>2</v>
      </c>
      <c r="K508" s="17">
        <v>0</v>
      </c>
      <c r="L508" s="14" t="s">
        <v>1697</v>
      </c>
      <c r="M508" s="17">
        <v>171571664.13783804</v>
      </c>
      <c r="N508" s="14" t="s">
        <v>2</v>
      </c>
      <c r="O508" s="17">
        <v>0</v>
      </c>
      <c r="P508" s="17">
        <v>171146091.07648098</v>
      </c>
      <c r="Q508" s="17">
        <v>425573.06135705899</v>
      </c>
      <c r="R508" s="17">
        <v>0</v>
      </c>
      <c r="S508" s="18">
        <v>0</v>
      </c>
      <c r="T508" s="14" t="s">
        <v>110</v>
      </c>
      <c r="U508" s="14" t="s">
        <v>138</v>
      </c>
      <c r="V508" s="14" t="s">
        <v>1714</v>
      </c>
      <c r="W508" s="18">
        <v>4.9008472732884609</v>
      </c>
      <c r="X508" s="18">
        <v>1</v>
      </c>
      <c r="Y508" s="14" t="s">
        <v>138</v>
      </c>
      <c r="Z508" s="14" t="s">
        <v>138</v>
      </c>
      <c r="AA508" s="18" t="s">
        <v>138</v>
      </c>
      <c r="AB508" s="18" t="s">
        <v>138</v>
      </c>
      <c r="AC508" s="14" t="s">
        <v>138</v>
      </c>
      <c r="AD508" s="525">
        <v>890483.94955651334</v>
      </c>
      <c r="AE508" s="526">
        <v>98.59</v>
      </c>
      <c r="AF508" s="525">
        <v>170162774.54274675</v>
      </c>
      <c r="AG508" s="526">
        <v>99.161320000000003</v>
      </c>
      <c r="AH508" s="527">
        <v>193.82</v>
      </c>
      <c r="AI508" s="525">
        <v>425573.06135705899</v>
      </c>
      <c r="AJ508" s="525">
        <v>0</v>
      </c>
      <c r="AK508" s="525">
        <v>425573.06135705899</v>
      </c>
      <c r="AL508" s="528">
        <v>46453</v>
      </c>
      <c r="AM508" s="525">
        <v>171571664.13783804</v>
      </c>
      <c r="AN508" s="525">
        <v>0</v>
      </c>
      <c r="AO508" s="529" t="s">
        <v>138</v>
      </c>
      <c r="AP508" s="530">
        <v>0</v>
      </c>
      <c r="AQ508" s="529" t="s">
        <v>1728</v>
      </c>
      <c r="AR508" s="529" t="s">
        <v>138</v>
      </c>
      <c r="AS508" s="529" t="s">
        <v>1731</v>
      </c>
    </row>
    <row r="509" spans="1:45" x14ac:dyDescent="0.15">
      <c r="A509" s="14" t="s">
        <v>114</v>
      </c>
      <c r="B509" s="14" t="s">
        <v>125</v>
      </c>
      <c r="C509" s="14" t="s">
        <v>18</v>
      </c>
      <c r="D509" s="14" t="s">
        <v>420</v>
      </c>
      <c r="E509" s="14" t="s">
        <v>1169</v>
      </c>
      <c r="F509" s="14" t="s">
        <v>1656</v>
      </c>
      <c r="G509" s="14" t="s">
        <v>138</v>
      </c>
      <c r="H509" s="14" t="s">
        <v>1697</v>
      </c>
      <c r="I509" s="17">
        <v>11331026.972188771</v>
      </c>
      <c r="J509" s="14" t="s">
        <v>2</v>
      </c>
      <c r="K509" s="17">
        <v>0</v>
      </c>
      <c r="L509" s="14" t="s">
        <v>1697</v>
      </c>
      <c r="M509" s="17">
        <v>11331026.972188771</v>
      </c>
      <c r="N509" s="14" t="s">
        <v>2</v>
      </c>
      <c r="O509" s="17">
        <v>0</v>
      </c>
      <c r="P509" s="17">
        <v>11302988.930887451</v>
      </c>
      <c r="Q509" s="17">
        <v>19907.241624097729</v>
      </c>
      <c r="R509" s="17">
        <v>8130.799677221954</v>
      </c>
      <c r="S509" s="18">
        <v>0</v>
      </c>
      <c r="T509" s="14" t="s">
        <v>110</v>
      </c>
      <c r="U509" s="14" t="s">
        <v>138</v>
      </c>
      <c r="V509" s="14" t="s">
        <v>1714</v>
      </c>
      <c r="W509" s="18">
        <v>4.9008472732884609</v>
      </c>
      <c r="X509" s="18">
        <v>1</v>
      </c>
      <c r="Y509" s="14" t="s">
        <v>138</v>
      </c>
      <c r="Z509" s="14" t="s">
        <v>138</v>
      </c>
      <c r="AA509" s="18" t="s">
        <v>138</v>
      </c>
      <c r="AB509" s="18" t="s">
        <v>138</v>
      </c>
      <c r="AC509" s="14" t="s">
        <v>138</v>
      </c>
      <c r="AD509" s="525">
        <v>58810.167279461537</v>
      </c>
      <c r="AE509" s="526">
        <v>99.2</v>
      </c>
      <c r="AF509" s="525">
        <v>11308195.787064483</v>
      </c>
      <c r="AG509" s="526">
        <v>99.161320000000003</v>
      </c>
      <c r="AH509" s="527">
        <v>193.82</v>
      </c>
      <c r="AI509" s="525">
        <v>28038.041301319685</v>
      </c>
      <c r="AJ509" s="525">
        <v>8130.799677221954</v>
      </c>
      <c r="AK509" s="525">
        <v>19907.241624097729</v>
      </c>
      <c r="AL509" s="528">
        <v>46453</v>
      </c>
      <c r="AM509" s="525">
        <v>11331026.972188771</v>
      </c>
      <c r="AN509" s="525">
        <v>0</v>
      </c>
      <c r="AO509" s="529" t="s">
        <v>138</v>
      </c>
      <c r="AP509" s="530">
        <v>0</v>
      </c>
      <c r="AQ509" s="529" t="s">
        <v>1728</v>
      </c>
      <c r="AR509" s="529" t="s">
        <v>138</v>
      </c>
      <c r="AS509" s="529" t="s">
        <v>1731</v>
      </c>
    </row>
    <row r="510" spans="1:45" x14ac:dyDescent="0.15">
      <c r="A510" s="14" t="s">
        <v>114</v>
      </c>
      <c r="B510" s="14" t="s">
        <v>125</v>
      </c>
      <c r="C510" s="14" t="s">
        <v>18</v>
      </c>
      <c r="D510" s="14" t="s">
        <v>421</v>
      </c>
      <c r="E510" s="14" t="s">
        <v>1170</v>
      </c>
      <c r="F510" s="14" t="s">
        <v>1655</v>
      </c>
      <c r="G510" s="14" t="s">
        <v>138</v>
      </c>
      <c r="H510" s="14" t="s">
        <v>1697</v>
      </c>
      <c r="I510" s="17">
        <v>1342382.5491521868</v>
      </c>
      <c r="J510" s="14" t="s">
        <v>2</v>
      </c>
      <c r="K510" s="17">
        <v>0</v>
      </c>
      <c r="L510" s="14" t="s">
        <v>1697</v>
      </c>
      <c r="M510" s="17">
        <v>1342382.5491521868</v>
      </c>
      <c r="N510" s="14" t="s">
        <v>2</v>
      </c>
      <c r="O510" s="17">
        <v>0</v>
      </c>
      <c r="P510" s="17">
        <v>1339068.9882937712</v>
      </c>
      <c r="Q510" s="17">
        <v>3313.5608584157944</v>
      </c>
      <c r="R510" s="17">
        <v>0</v>
      </c>
      <c r="S510" s="18">
        <v>0</v>
      </c>
      <c r="T510" s="14" t="s">
        <v>110</v>
      </c>
      <c r="U510" s="14" t="s">
        <v>138</v>
      </c>
      <c r="V510" s="14" t="s">
        <v>1714</v>
      </c>
      <c r="W510" s="18">
        <v>4.9008472732884609</v>
      </c>
      <c r="X510" s="18">
        <v>1</v>
      </c>
      <c r="Y510" s="14" t="s">
        <v>138</v>
      </c>
      <c r="Z510" s="14" t="s">
        <v>138</v>
      </c>
      <c r="AA510" s="18" t="s">
        <v>138</v>
      </c>
      <c r="AB510" s="18" t="s">
        <v>138</v>
      </c>
      <c r="AC510" s="14" t="s">
        <v>138</v>
      </c>
      <c r="AD510" s="525">
        <v>7351.2709099326921</v>
      </c>
      <c r="AE510" s="526">
        <v>93.21</v>
      </c>
      <c r="AF510" s="525">
        <v>1328077.8091054943</v>
      </c>
      <c r="AG510" s="526">
        <v>93.981409999999997</v>
      </c>
      <c r="AH510" s="527">
        <v>193.82</v>
      </c>
      <c r="AI510" s="525">
        <v>3313.5608584157944</v>
      </c>
      <c r="AJ510" s="525">
        <v>0</v>
      </c>
      <c r="AK510" s="525">
        <v>3313.5608584157944</v>
      </c>
      <c r="AL510" s="528">
        <v>46590</v>
      </c>
      <c r="AM510" s="525">
        <v>1342382.5491521871</v>
      </c>
      <c r="AN510" s="525">
        <v>0</v>
      </c>
      <c r="AO510" s="529" t="s">
        <v>138</v>
      </c>
      <c r="AP510" s="530">
        <v>0</v>
      </c>
      <c r="AQ510" s="529" t="s">
        <v>1728</v>
      </c>
      <c r="AR510" s="529" t="s">
        <v>138</v>
      </c>
      <c r="AS510" s="529" t="s">
        <v>1731</v>
      </c>
    </row>
    <row r="511" spans="1:45" x14ac:dyDescent="0.15">
      <c r="A511" s="14" t="s">
        <v>114</v>
      </c>
      <c r="B511" s="14" t="s">
        <v>125</v>
      </c>
      <c r="C511" s="14" t="s">
        <v>18</v>
      </c>
      <c r="D511" s="14" t="s">
        <v>422</v>
      </c>
      <c r="E511" s="14" t="s">
        <v>1171</v>
      </c>
      <c r="F511" s="14" t="s">
        <v>1655</v>
      </c>
      <c r="G511" s="14" t="s">
        <v>138</v>
      </c>
      <c r="H511" s="14" t="s">
        <v>1697</v>
      </c>
      <c r="I511" s="17">
        <v>968137.13947467809</v>
      </c>
      <c r="J511" s="14" t="s">
        <v>2</v>
      </c>
      <c r="K511" s="17">
        <v>0</v>
      </c>
      <c r="L511" s="14" t="s">
        <v>1697</v>
      </c>
      <c r="M511" s="17">
        <v>968137.13947467809</v>
      </c>
      <c r="N511" s="14" t="s">
        <v>2</v>
      </c>
      <c r="O511" s="17">
        <v>0</v>
      </c>
      <c r="P511" s="17">
        <v>955532.60136403469</v>
      </c>
      <c r="Q511" s="17">
        <v>12604.538110643327</v>
      </c>
      <c r="R511" s="17">
        <v>0</v>
      </c>
      <c r="S511" s="18">
        <v>0</v>
      </c>
      <c r="T511" s="14" t="s">
        <v>110</v>
      </c>
      <c r="U511" s="14" t="s">
        <v>138</v>
      </c>
      <c r="V511" s="14" t="s">
        <v>1714</v>
      </c>
      <c r="W511" s="18">
        <v>4.9008472732884609</v>
      </c>
      <c r="X511" s="18">
        <v>1</v>
      </c>
      <c r="Y511" s="14" t="s">
        <v>138</v>
      </c>
      <c r="Z511" s="14" t="s">
        <v>138</v>
      </c>
      <c r="AA511" s="18" t="s">
        <v>138</v>
      </c>
      <c r="AB511" s="18" t="s">
        <v>138</v>
      </c>
      <c r="AC511" s="14" t="s">
        <v>138</v>
      </c>
      <c r="AD511" s="525">
        <v>4900.8472732884611</v>
      </c>
      <c r="AE511" s="526">
        <v>100.57</v>
      </c>
      <c r="AF511" s="525">
        <v>955363.03204837895</v>
      </c>
      <c r="AG511" s="526">
        <v>100.59484999999999</v>
      </c>
      <c r="AH511" s="527">
        <v>193.82</v>
      </c>
      <c r="AI511" s="525">
        <v>12604.538110643327</v>
      </c>
      <c r="AJ511" s="525">
        <v>0</v>
      </c>
      <c r="AK511" s="525">
        <v>12604.538110643327</v>
      </c>
      <c r="AL511" s="528">
        <v>46728</v>
      </c>
      <c r="AM511" s="525">
        <v>968137.13947467797</v>
      </c>
      <c r="AN511" s="525">
        <v>0</v>
      </c>
      <c r="AO511" s="529" t="s">
        <v>138</v>
      </c>
      <c r="AP511" s="530">
        <v>0</v>
      </c>
      <c r="AQ511" s="529" t="s">
        <v>1728</v>
      </c>
      <c r="AR511" s="529" t="s">
        <v>138</v>
      </c>
      <c r="AS511" s="529" t="s">
        <v>1731</v>
      </c>
    </row>
    <row r="512" spans="1:45" x14ac:dyDescent="0.15">
      <c r="A512" s="14" t="s">
        <v>114</v>
      </c>
      <c r="B512" s="14" t="s">
        <v>125</v>
      </c>
      <c r="C512" s="14" t="s">
        <v>18</v>
      </c>
      <c r="D512" s="14" t="s">
        <v>423</v>
      </c>
      <c r="E512" s="14" t="s">
        <v>1172</v>
      </c>
      <c r="F512" s="14" t="s">
        <v>1655</v>
      </c>
      <c r="G512" s="14" t="s">
        <v>138</v>
      </c>
      <c r="H512" s="14" t="s">
        <v>1697</v>
      </c>
      <c r="I512" s="17">
        <v>1622872.3490765234</v>
      </c>
      <c r="J512" s="14" t="s">
        <v>2</v>
      </c>
      <c r="K512" s="17">
        <v>0</v>
      </c>
      <c r="L512" s="14" t="s">
        <v>1697</v>
      </c>
      <c r="M512" s="17">
        <v>1622872.3490765234</v>
      </c>
      <c r="N512" s="14" t="s">
        <v>2</v>
      </c>
      <c r="O512" s="17">
        <v>0</v>
      </c>
      <c r="P512" s="17">
        <v>1622508.0690987001</v>
      </c>
      <c r="Q512" s="17">
        <v>364.27997782353134</v>
      </c>
      <c r="R512" s="17">
        <v>0</v>
      </c>
      <c r="S512" s="18">
        <v>0</v>
      </c>
      <c r="T512" s="14" t="s">
        <v>110</v>
      </c>
      <c r="U512" s="14" t="s">
        <v>138</v>
      </c>
      <c r="V512" s="14" t="s">
        <v>1714</v>
      </c>
      <c r="W512" s="18">
        <v>4.9008472732884609</v>
      </c>
      <c r="X512" s="18">
        <v>1</v>
      </c>
      <c r="Y512" s="14" t="s">
        <v>138</v>
      </c>
      <c r="Z512" s="14" t="s">
        <v>138</v>
      </c>
      <c r="AA512" s="18" t="s">
        <v>138</v>
      </c>
      <c r="AB512" s="18" t="s">
        <v>138</v>
      </c>
      <c r="AC512" s="14" t="s">
        <v>138</v>
      </c>
      <c r="AD512" s="525">
        <v>9311.6098192480767</v>
      </c>
      <c r="AE512" s="526">
        <v>88.54</v>
      </c>
      <c r="AF512" s="525">
        <v>1597948.8452258513</v>
      </c>
      <c r="AG512" s="526">
        <v>89.900790000000001</v>
      </c>
      <c r="AH512" s="527">
        <v>193.82</v>
      </c>
      <c r="AI512" s="525">
        <v>364.27997782353134</v>
      </c>
      <c r="AJ512" s="525">
        <v>0</v>
      </c>
      <c r="AK512" s="525">
        <v>364.27997782353134</v>
      </c>
      <c r="AL512" s="528">
        <v>46783</v>
      </c>
      <c r="AM512" s="525">
        <v>1622872.3490765237</v>
      </c>
      <c r="AN512" s="525">
        <v>0</v>
      </c>
      <c r="AO512" s="529" t="s">
        <v>138</v>
      </c>
      <c r="AP512" s="530">
        <v>0</v>
      </c>
      <c r="AQ512" s="529" t="s">
        <v>1728</v>
      </c>
      <c r="AR512" s="529" t="s">
        <v>138</v>
      </c>
      <c r="AS512" s="529" t="s">
        <v>1731</v>
      </c>
    </row>
    <row r="513" spans="1:45" x14ac:dyDescent="0.15">
      <c r="A513" s="14" t="s">
        <v>114</v>
      </c>
      <c r="B513" s="14" t="s">
        <v>125</v>
      </c>
      <c r="C513" s="14" t="s">
        <v>18</v>
      </c>
      <c r="D513" s="14" t="s">
        <v>424</v>
      </c>
      <c r="E513" s="14" t="s">
        <v>1173</v>
      </c>
      <c r="F513" s="14" t="s">
        <v>1656</v>
      </c>
      <c r="G513" s="14" t="s">
        <v>138</v>
      </c>
      <c r="H513" s="14" t="s">
        <v>1697</v>
      </c>
      <c r="I513" s="17">
        <v>104233034.78807817</v>
      </c>
      <c r="J513" s="14" t="s">
        <v>2</v>
      </c>
      <c r="K513" s="17">
        <v>0</v>
      </c>
      <c r="L513" s="14" t="s">
        <v>1697</v>
      </c>
      <c r="M513" s="17">
        <v>104233034.78807817</v>
      </c>
      <c r="N513" s="14" t="s">
        <v>2</v>
      </c>
      <c r="O513" s="17">
        <v>0</v>
      </c>
      <c r="P513" s="17">
        <v>103935189.71572189</v>
      </c>
      <c r="Q513" s="17">
        <v>297845.07235628762</v>
      </c>
      <c r="R513" s="17">
        <v>0</v>
      </c>
      <c r="S513" s="18">
        <v>0</v>
      </c>
      <c r="T513" s="14" t="s">
        <v>110</v>
      </c>
      <c r="U513" s="14" t="s">
        <v>138</v>
      </c>
      <c r="V513" s="14" t="s">
        <v>1714</v>
      </c>
      <c r="W513" s="18">
        <v>4.9008472732884609</v>
      </c>
      <c r="X513" s="18">
        <v>1</v>
      </c>
      <c r="Y513" s="14" t="s">
        <v>138</v>
      </c>
      <c r="Z513" s="14" t="s">
        <v>138</v>
      </c>
      <c r="AA513" s="18" t="s">
        <v>138</v>
      </c>
      <c r="AB513" s="18" t="s">
        <v>138</v>
      </c>
      <c r="AC513" s="14" t="s">
        <v>138</v>
      </c>
      <c r="AD513" s="525">
        <v>534192.35278844228</v>
      </c>
      <c r="AE513" s="526">
        <v>100.07</v>
      </c>
      <c r="AF513" s="525">
        <v>103618652.22376361</v>
      </c>
      <c r="AG513" s="526">
        <v>100.38442999999999</v>
      </c>
      <c r="AH513" s="527">
        <v>193.82</v>
      </c>
      <c r="AI513" s="525">
        <v>297845.07235628762</v>
      </c>
      <c r="AJ513" s="525">
        <v>0</v>
      </c>
      <c r="AK513" s="525">
        <v>297845.07235628762</v>
      </c>
      <c r="AL513" s="528">
        <v>46819</v>
      </c>
      <c r="AM513" s="525">
        <v>104233034.78807817</v>
      </c>
      <c r="AN513" s="525">
        <v>0</v>
      </c>
      <c r="AO513" s="529" t="s">
        <v>138</v>
      </c>
      <c r="AP513" s="530">
        <v>0</v>
      </c>
      <c r="AQ513" s="529" t="s">
        <v>1728</v>
      </c>
      <c r="AR513" s="529" t="s">
        <v>138</v>
      </c>
      <c r="AS513" s="529" t="s">
        <v>1731</v>
      </c>
    </row>
    <row r="514" spans="1:45" x14ac:dyDescent="0.15">
      <c r="A514" s="14" t="s">
        <v>114</v>
      </c>
      <c r="B514" s="14" t="s">
        <v>125</v>
      </c>
      <c r="C514" s="14" t="s">
        <v>18</v>
      </c>
      <c r="D514" s="14" t="s">
        <v>425</v>
      </c>
      <c r="E514" s="14" t="s">
        <v>1174</v>
      </c>
      <c r="F514" s="14" t="s">
        <v>1656</v>
      </c>
      <c r="G514" s="14" t="s">
        <v>138</v>
      </c>
      <c r="H514" s="14" t="s">
        <v>1697</v>
      </c>
      <c r="I514" s="17">
        <v>136929117.10860729</v>
      </c>
      <c r="J514" s="14" t="s">
        <v>2</v>
      </c>
      <c r="K514" s="17">
        <v>0</v>
      </c>
      <c r="L514" s="14" t="s">
        <v>1697</v>
      </c>
      <c r="M514" s="17">
        <v>136929117.10860729</v>
      </c>
      <c r="N514" s="14" t="s">
        <v>2</v>
      </c>
      <c r="O514" s="17">
        <v>0</v>
      </c>
      <c r="P514" s="17">
        <v>135048049.40393734</v>
      </c>
      <c r="Q514" s="17">
        <v>1881067.7046699435</v>
      </c>
      <c r="R514" s="17">
        <v>0</v>
      </c>
      <c r="S514" s="18">
        <v>0</v>
      </c>
      <c r="T514" s="14" t="s">
        <v>110</v>
      </c>
      <c r="U514" s="14" t="s">
        <v>138</v>
      </c>
      <c r="V514" s="14" t="s">
        <v>1714</v>
      </c>
      <c r="W514" s="18">
        <v>4.9008472732884609</v>
      </c>
      <c r="X514" s="18">
        <v>1</v>
      </c>
      <c r="Y514" s="14" t="s">
        <v>138</v>
      </c>
      <c r="Z514" s="14" t="s">
        <v>138</v>
      </c>
      <c r="AA514" s="18" t="s">
        <v>138</v>
      </c>
      <c r="AB514" s="18" t="s">
        <v>138</v>
      </c>
      <c r="AC514" s="14" t="s">
        <v>138</v>
      </c>
      <c r="AD514" s="525">
        <v>690529.38080634421</v>
      </c>
      <c r="AE514" s="526">
        <v>101.46</v>
      </c>
      <c r="AF514" s="525">
        <v>135794489.46375084</v>
      </c>
      <c r="AG514" s="526">
        <v>100.90380999999999</v>
      </c>
      <c r="AH514" s="527">
        <v>193.82</v>
      </c>
      <c r="AI514" s="525">
        <v>1881067.7046699435</v>
      </c>
      <c r="AJ514" s="525">
        <v>0</v>
      </c>
      <c r="AK514" s="525">
        <v>1881067.7046699435</v>
      </c>
      <c r="AL514" s="528">
        <v>46911</v>
      </c>
      <c r="AM514" s="525">
        <v>136929117.10860729</v>
      </c>
      <c r="AN514" s="525">
        <v>0</v>
      </c>
      <c r="AO514" s="529" t="s">
        <v>138</v>
      </c>
      <c r="AP514" s="530">
        <v>0</v>
      </c>
      <c r="AQ514" s="529" t="s">
        <v>1728</v>
      </c>
      <c r="AR514" s="529" t="s">
        <v>138</v>
      </c>
      <c r="AS514" s="529" t="s">
        <v>1731</v>
      </c>
    </row>
    <row r="515" spans="1:45" x14ac:dyDescent="0.15">
      <c r="A515" s="14" t="s">
        <v>114</v>
      </c>
      <c r="B515" s="14" t="s">
        <v>125</v>
      </c>
      <c r="C515" s="14" t="s">
        <v>18</v>
      </c>
      <c r="D515" s="14" t="s">
        <v>426</v>
      </c>
      <c r="E515" s="14" t="s">
        <v>1175</v>
      </c>
      <c r="F515" s="14" t="s">
        <v>1655</v>
      </c>
      <c r="G515" s="14" t="s">
        <v>138</v>
      </c>
      <c r="H515" s="14" t="s">
        <v>1697</v>
      </c>
      <c r="I515" s="17">
        <v>1762270.9217230675</v>
      </c>
      <c r="J515" s="14" t="s">
        <v>2</v>
      </c>
      <c r="K515" s="17">
        <v>0</v>
      </c>
      <c r="L515" s="14" t="s">
        <v>1697</v>
      </c>
      <c r="M515" s="17">
        <v>1762270.9217230675</v>
      </c>
      <c r="N515" s="14" t="s">
        <v>2</v>
      </c>
      <c r="O515" s="17">
        <v>0</v>
      </c>
      <c r="P515" s="17">
        <v>1748744.5832487915</v>
      </c>
      <c r="Q515" s="17">
        <v>13526.338474276154</v>
      </c>
      <c r="R515" s="17">
        <v>0</v>
      </c>
      <c r="S515" s="18">
        <v>0</v>
      </c>
      <c r="T515" s="14" t="s">
        <v>110</v>
      </c>
      <c r="U515" s="14" t="s">
        <v>138</v>
      </c>
      <c r="V515" s="14" t="s">
        <v>1714</v>
      </c>
      <c r="W515" s="18">
        <v>4.9008472732884609</v>
      </c>
      <c r="X515" s="18">
        <v>1</v>
      </c>
      <c r="Y515" s="14" t="s">
        <v>138</v>
      </c>
      <c r="Z515" s="14" t="s">
        <v>138</v>
      </c>
      <c r="AA515" s="18" t="s">
        <v>138</v>
      </c>
      <c r="AB515" s="18" t="s">
        <v>138</v>
      </c>
      <c r="AC515" s="14" t="s">
        <v>138</v>
      </c>
      <c r="AD515" s="525">
        <v>9801.6945465769222</v>
      </c>
      <c r="AE515" s="526">
        <v>90.56</v>
      </c>
      <c r="AF515" s="525">
        <v>1720599.556451496</v>
      </c>
      <c r="AG515" s="526">
        <v>92.050600000000003</v>
      </c>
      <c r="AH515" s="527">
        <v>193.82</v>
      </c>
      <c r="AI515" s="525">
        <v>13526.338474276154</v>
      </c>
      <c r="AJ515" s="525">
        <v>0</v>
      </c>
      <c r="AK515" s="525">
        <v>13526.338474276154</v>
      </c>
      <c r="AL515" s="528">
        <v>47048</v>
      </c>
      <c r="AM515" s="525">
        <v>1762270.9217230678</v>
      </c>
      <c r="AN515" s="525">
        <v>0</v>
      </c>
      <c r="AO515" s="529" t="s">
        <v>138</v>
      </c>
      <c r="AP515" s="530">
        <v>0</v>
      </c>
      <c r="AQ515" s="529" t="s">
        <v>1728</v>
      </c>
      <c r="AR515" s="529" t="s">
        <v>138</v>
      </c>
      <c r="AS515" s="529" t="s">
        <v>1731</v>
      </c>
    </row>
    <row r="516" spans="1:45" x14ac:dyDescent="0.15">
      <c r="A516" s="14" t="s">
        <v>114</v>
      </c>
      <c r="B516" s="14" t="s">
        <v>125</v>
      </c>
      <c r="C516" s="14" t="s">
        <v>18</v>
      </c>
      <c r="D516" s="14" t="s">
        <v>427</v>
      </c>
      <c r="E516" s="14" t="s">
        <v>1176</v>
      </c>
      <c r="F516" s="14" t="s">
        <v>1655</v>
      </c>
      <c r="G516" s="14" t="s">
        <v>138</v>
      </c>
      <c r="H516" s="14" t="s">
        <v>1697</v>
      </c>
      <c r="I516" s="17">
        <v>1030305.9063989969</v>
      </c>
      <c r="J516" s="14" t="s">
        <v>2</v>
      </c>
      <c r="K516" s="17">
        <v>0</v>
      </c>
      <c r="L516" s="14" t="s">
        <v>1697</v>
      </c>
      <c r="M516" s="17">
        <v>1030305.9063989969</v>
      </c>
      <c r="N516" s="14" t="s">
        <v>2</v>
      </c>
      <c r="O516" s="17">
        <v>0</v>
      </c>
      <c r="P516" s="17">
        <v>1012514.4095512505</v>
      </c>
      <c r="Q516" s="17">
        <v>17791.496847746366</v>
      </c>
      <c r="R516" s="17">
        <v>0</v>
      </c>
      <c r="S516" s="18">
        <v>0</v>
      </c>
      <c r="T516" s="14" t="s">
        <v>110</v>
      </c>
      <c r="U516" s="14" t="s">
        <v>138</v>
      </c>
      <c r="V516" s="14" t="s">
        <v>1714</v>
      </c>
      <c r="W516" s="18">
        <v>4.9008472732884609</v>
      </c>
      <c r="X516" s="18">
        <v>1</v>
      </c>
      <c r="Y516" s="14" t="s">
        <v>138</v>
      </c>
      <c r="Z516" s="14" t="s">
        <v>138</v>
      </c>
      <c r="AA516" s="18" t="s">
        <v>138</v>
      </c>
      <c r="AB516" s="18" t="s">
        <v>138</v>
      </c>
      <c r="AC516" s="14" t="s">
        <v>138</v>
      </c>
      <c r="AD516" s="525">
        <v>4900.8472732884611</v>
      </c>
      <c r="AE516" s="526">
        <v>108.34</v>
      </c>
      <c r="AF516" s="525">
        <v>1029140.3869004635</v>
      </c>
      <c r="AG516" s="526">
        <v>106.59368000000001</v>
      </c>
      <c r="AH516" s="527">
        <v>193.82</v>
      </c>
      <c r="AI516" s="525">
        <v>17791.496847746366</v>
      </c>
      <c r="AJ516" s="525">
        <v>0</v>
      </c>
      <c r="AK516" s="525">
        <v>17791.496847746366</v>
      </c>
      <c r="AL516" s="528">
        <v>47094</v>
      </c>
      <c r="AM516" s="525">
        <v>1030305.9063989968</v>
      </c>
      <c r="AN516" s="525">
        <v>0</v>
      </c>
      <c r="AO516" s="529" t="s">
        <v>138</v>
      </c>
      <c r="AP516" s="530">
        <v>0</v>
      </c>
      <c r="AQ516" s="529" t="s">
        <v>1728</v>
      </c>
      <c r="AR516" s="529" t="s">
        <v>138</v>
      </c>
      <c r="AS516" s="529" t="s">
        <v>1731</v>
      </c>
    </row>
    <row r="517" spans="1:45" x14ac:dyDescent="0.15">
      <c r="A517" s="14" t="s">
        <v>114</v>
      </c>
      <c r="B517" s="14" t="s">
        <v>125</v>
      </c>
      <c r="C517" s="14" t="s">
        <v>18</v>
      </c>
      <c r="D517" s="14" t="s">
        <v>428</v>
      </c>
      <c r="E517" s="14" t="s">
        <v>1177</v>
      </c>
      <c r="F517" s="14" t="s">
        <v>1655</v>
      </c>
      <c r="G517" s="14" t="s">
        <v>138</v>
      </c>
      <c r="H517" s="14" t="s">
        <v>1697</v>
      </c>
      <c r="I517" s="17">
        <v>831077.20213847444</v>
      </c>
      <c r="J517" s="14" t="s">
        <v>2</v>
      </c>
      <c r="K517" s="17">
        <v>0</v>
      </c>
      <c r="L517" s="14" t="s">
        <v>1697</v>
      </c>
      <c r="M517" s="17">
        <v>831077.20213847444</v>
      </c>
      <c r="N517" s="14" t="s">
        <v>2</v>
      </c>
      <c r="O517" s="17">
        <v>0</v>
      </c>
      <c r="P517" s="17">
        <v>830315.02237053262</v>
      </c>
      <c r="Q517" s="17">
        <v>762.17976794182152</v>
      </c>
      <c r="R517" s="17">
        <v>0</v>
      </c>
      <c r="S517" s="18">
        <v>0</v>
      </c>
      <c r="T517" s="14" t="s">
        <v>110</v>
      </c>
      <c r="U517" s="14" t="s">
        <v>138</v>
      </c>
      <c r="V517" s="14" t="s">
        <v>1714</v>
      </c>
      <c r="W517" s="18">
        <v>4.9008472732884609</v>
      </c>
      <c r="X517" s="18">
        <v>1</v>
      </c>
      <c r="Y517" s="14" t="s">
        <v>138</v>
      </c>
      <c r="Z517" s="14" t="s">
        <v>138</v>
      </c>
      <c r="AA517" s="18" t="s">
        <v>138</v>
      </c>
      <c r="AB517" s="18" t="s">
        <v>138</v>
      </c>
      <c r="AC517" s="14" t="s">
        <v>138</v>
      </c>
      <c r="AD517" s="525">
        <v>4900.8472732884611</v>
      </c>
      <c r="AE517" s="526">
        <v>85.78</v>
      </c>
      <c r="AF517" s="525">
        <v>814808.93763173884</v>
      </c>
      <c r="AG517" s="526">
        <v>87.412419999999997</v>
      </c>
      <c r="AH517" s="527">
        <v>193.82</v>
      </c>
      <c r="AI517" s="525">
        <v>762.17976794182152</v>
      </c>
      <c r="AJ517" s="525">
        <v>0</v>
      </c>
      <c r="AK517" s="525">
        <v>762.17976794182152</v>
      </c>
      <c r="AL517" s="528">
        <v>47149</v>
      </c>
      <c r="AM517" s="525">
        <v>831077.20213847444</v>
      </c>
      <c r="AN517" s="525">
        <v>0</v>
      </c>
      <c r="AO517" s="529" t="s">
        <v>138</v>
      </c>
      <c r="AP517" s="530">
        <v>0</v>
      </c>
      <c r="AQ517" s="529" t="s">
        <v>1728</v>
      </c>
      <c r="AR517" s="529" t="s">
        <v>138</v>
      </c>
      <c r="AS517" s="529" t="s">
        <v>1731</v>
      </c>
    </row>
    <row r="518" spans="1:45" x14ac:dyDescent="0.15">
      <c r="A518" s="14" t="s">
        <v>114</v>
      </c>
      <c r="B518" s="14" t="s">
        <v>125</v>
      </c>
      <c r="C518" s="14" t="s">
        <v>18</v>
      </c>
      <c r="D518" s="14" t="s">
        <v>429</v>
      </c>
      <c r="E518" s="14" t="s">
        <v>1178</v>
      </c>
      <c r="F518" s="14" t="s">
        <v>1656</v>
      </c>
      <c r="G518" s="14" t="s">
        <v>138</v>
      </c>
      <c r="H518" s="14" t="s">
        <v>1697</v>
      </c>
      <c r="I518" s="17">
        <v>1429378.3712528395</v>
      </c>
      <c r="J518" s="14" t="s">
        <v>2</v>
      </c>
      <c r="K518" s="17">
        <v>0</v>
      </c>
      <c r="L518" s="14" t="s">
        <v>1697</v>
      </c>
      <c r="M518" s="17">
        <v>1429378.3712528395</v>
      </c>
      <c r="N518" s="14" t="s">
        <v>2</v>
      </c>
      <c r="O518" s="17">
        <v>0</v>
      </c>
      <c r="P518" s="17">
        <v>1418428.7022409674</v>
      </c>
      <c r="Q518" s="17">
        <v>10787.352950180697</v>
      </c>
      <c r="R518" s="17">
        <v>162.31606169131382</v>
      </c>
      <c r="S518" s="18">
        <v>0</v>
      </c>
      <c r="T518" s="14" t="s">
        <v>110</v>
      </c>
      <c r="U518" s="14" t="s">
        <v>138</v>
      </c>
      <c r="V518" s="14" t="s">
        <v>1714</v>
      </c>
      <c r="W518" s="18">
        <v>4.9008472732884609</v>
      </c>
      <c r="X518" s="18">
        <v>1</v>
      </c>
      <c r="Y518" s="14" t="s">
        <v>138</v>
      </c>
      <c r="Z518" s="14" t="s">
        <v>138</v>
      </c>
      <c r="AA518" s="18" t="s">
        <v>138</v>
      </c>
      <c r="AB518" s="18" t="s">
        <v>138</v>
      </c>
      <c r="AC518" s="14" t="s">
        <v>138</v>
      </c>
      <c r="AD518" s="525">
        <v>7351.2709099326921</v>
      </c>
      <c r="AE518" s="526">
        <v>99.04</v>
      </c>
      <c r="AF518" s="525">
        <v>1411187.7494031566</v>
      </c>
      <c r="AG518" s="526">
        <v>99.551199999999994</v>
      </c>
      <c r="AH518" s="527">
        <v>193.82</v>
      </c>
      <c r="AI518" s="525">
        <v>10949.669011872011</v>
      </c>
      <c r="AJ518" s="525">
        <v>162.31606169131382</v>
      </c>
      <c r="AK518" s="525">
        <v>10787.352950180697</v>
      </c>
      <c r="AL518" s="528">
        <v>47321</v>
      </c>
      <c r="AM518" s="525">
        <v>1429378.3712528395</v>
      </c>
      <c r="AN518" s="525">
        <v>0</v>
      </c>
      <c r="AO518" s="529" t="s">
        <v>138</v>
      </c>
      <c r="AP518" s="530">
        <v>0</v>
      </c>
      <c r="AQ518" s="529" t="s">
        <v>1728</v>
      </c>
      <c r="AR518" s="529" t="s">
        <v>138</v>
      </c>
      <c r="AS518" s="529" t="s">
        <v>1731</v>
      </c>
    </row>
    <row r="519" spans="1:45" x14ac:dyDescent="0.15">
      <c r="A519" s="14" t="s">
        <v>114</v>
      </c>
      <c r="B519" s="14" t="s">
        <v>125</v>
      </c>
      <c r="C519" s="14" t="s">
        <v>18</v>
      </c>
      <c r="D519" s="14" t="s">
        <v>429</v>
      </c>
      <c r="E519" s="14" t="s">
        <v>1178</v>
      </c>
      <c r="F519" s="14" t="s">
        <v>1656</v>
      </c>
      <c r="G519" s="14" t="s">
        <v>138</v>
      </c>
      <c r="H519" s="14" t="s">
        <v>1697</v>
      </c>
      <c r="I519" s="17">
        <v>5050475.1884146491</v>
      </c>
      <c r="J519" s="14" t="s">
        <v>2</v>
      </c>
      <c r="K519" s="17">
        <v>0</v>
      </c>
      <c r="L519" s="14" t="s">
        <v>1697</v>
      </c>
      <c r="M519" s="17">
        <v>5050475.1884146491</v>
      </c>
      <c r="N519" s="14" t="s">
        <v>2</v>
      </c>
      <c r="O519" s="17">
        <v>0</v>
      </c>
      <c r="P519" s="17">
        <v>5011781.479929382</v>
      </c>
      <c r="Q519" s="17">
        <v>37546.371130117557</v>
      </c>
      <c r="R519" s="17">
        <v>1147.3373551495617</v>
      </c>
      <c r="S519" s="18">
        <v>0</v>
      </c>
      <c r="T519" s="14" t="s">
        <v>110</v>
      </c>
      <c r="U519" s="14" t="s">
        <v>138</v>
      </c>
      <c r="V519" s="14" t="s">
        <v>1714</v>
      </c>
      <c r="W519" s="18">
        <v>4.9008472732884609</v>
      </c>
      <c r="X519" s="18">
        <v>1</v>
      </c>
      <c r="Y519" s="14" t="s">
        <v>138</v>
      </c>
      <c r="Z519" s="14" t="s">
        <v>138</v>
      </c>
      <c r="AA519" s="18" t="s">
        <v>138</v>
      </c>
      <c r="AB519" s="18" t="s">
        <v>138</v>
      </c>
      <c r="AC519" s="14" t="s">
        <v>138</v>
      </c>
      <c r="AD519" s="525">
        <v>25974.490548428843</v>
      </c>
      <c r="AE519" s="526">
        <v>98.96</v>
      </c>
      <c r="AF519" s="525">
        <v>4982320.3305968447</v>
      </c>
      <c r="AG519" s="526">
        <v>99.551199999999994</v>
      </c>
      <c r="AH519" s="527">
        <v>193.82</v>
      </c>
      <c r="AI519" s="525">
        <v>38693.708485267118</v>
      </c>
      <c r="AJ519" s="525">
        <v>1147.3373551495617</v>
      </c>
      <c r="AK519" s="525">
        <v>37546.371130117557</v>
      </c>
      <c r="AL519" s="528">
        <v>47321</v>
      </c>
      <c r="AM519" s="525">
        <v>5050475.1884146491</v>
      </c>
      <c r="AN519" s="525">
        <v>0</v>
      </c>
      <c r="AO519" s="529" t="s">
        <v>138</v>
      </c>
      <c r="AP519" s="530">
        <v>0</v>
      </c>
      <c r="AQ519" s="529" t="s">
        <v>1728</v>
      </c>
      <c r="AR519" s="529" t="s">
        <v>138</v>
      </c>
      <c r="AS519" s="529" t="s">
        <v>1731</v>
      </c>
    </row>
    <row r="520" spans="1:45" x14ac:dyDescent="0.15">
      <c r="A520" s="14" t="s">
        <v>114</v>
      </c>
      <c r="B520" s="14" t="s">
        <v>125</v>
      </c>
      <c r="C520" s="14" t="s">
        <v>18</v>
      </c>
      <c r="D520" s="14" t="s">
        <v>429</v>
      </c>
      <c r="E520" s="14" t="s">
        <v>1178</v>
      </c>
      <c r="F520" s="14" t="s">
        <v>1656</v>
      </c>
      <c r="G520" s="14" t="s">
        <v>138</v>
      </c>
      <c r="H520" s="14" t="s">
        <v>1697</v>
      </c>
      <c r="I520" s="17">
        <v>274917107.06435263</v>
      </c>
      <c r="J520" s="14" t="s">
        <v>2</v>
      </c>
      <c r="K520" s="17">
        <v>0</v>
      </c>
      <c r="L520" s="14" t="s">
        <v>1697</v>
      </c>
      <c r="M520" s="17">
        <v>274917107.06435263</v>
      </c>
      <c r="N520" s="14" t="s">
        <v>2</v>
      </c>
      <c r="O520" s="17">
        <v>0</v>
      </c>
      <c r="P520" s="17">
        <v>272811123.94262564</v>
      </c>
      <c r="Q520" s="17">
        <v>2105983.1217270074</v>
      </c>
      <c r="R520" s="17">
        <v>0</v>
      </c>
      <c r="S520" s="18">
        <v>0</v>
      </c>
      <c r="T520" s="14" t="s">
        <v>110</v>
      </c>
      <c r="U520" s="14" t="s">
        <v>138</v>
      </c>
      <c r="V520" s="14" t="s">
        <v>1714</v>
      </c>
      <c r="W520" s="18">
        <v>4.9008472732884609</v>
      </c>
      <c r="X520" s="18">
        <v>1</v>
      </c>
      <c r="Y520" s="14" t="s">
        <v>138</v>
      </c>
      <c r="Z520" s="14" t="s">
        <v>138</v>
      </c>
      <c r="AA520" s="18" t="s">
        <v>138</v>
      </c>
      <c r="AB520" s="18" t="s">
        <v>138</v>
      </c>
      <c r="AC520" s="14" t="s">
        <v>138</v>
      </c>
      <c r="AD520" s="525">
        <v>1413894.438343721</v>
      </c>
      <c r="AE520" s="526">
        <v>100.01</v>
      </c>
      <c r="AF520" s="525">
        <v>274079447.53424138</v>
      </c>
      <c r="AG520" s="526">
        <v>99.551199999999994</v>
      </c>
      <c r="AH520" s="527">
        <v>193.82</v>
      </c>
      <c r="AI520" s="525">
        <v>2105983.1217270074</v>
      </c>
      <c r="AJ520" s="525">
        <v>0</v>
      </c>
      <c r="AK520" s="525">
        <v>2105983.1217270074</v>
      </c>
      <c r="AL520" s="528">
        <v>47321</v>
      </c>
      <c r="AM520" s="525">
        <v>274917107.06435263</v>
      </c>
      <c r="AN520" s="525">
        <v>0</v>
      </c>
      <c r="AO520" s="529" t="s">
        <v>138</v>
      </c>
      <c r="AP520" s="530">
        <v>0</v>
      </c>
      <c r="AQ520" s="529" t="s">
        <v>1728</v>
      </c>
      <c r="AR520" s="529" t="s">
        <v>138</v>
      </c>
      <c r="AS520" s="529" t="s">
        <v>1731</v>
      </c>
    </row>
    <row r="521" spans="1:45" x14ac:dyDescent="0.15">
      <c r="A521" s="14" t="s">
        <v>114</v>
      </c>
      <c r="B521" s="14" t="s">
        <v>125</v>
      </c>
      <c r="C521" s="14" t="s">
        <v>18</v>
      </c>
      <c r="D521" s="14" t="s">
        <v>429</v>
      </c>
      <c r="E521" s="14" t="s">
        <v>1178</v>
      </c>
      <c r="F521" s="14" t="s">
        <v>1656</v>
      </c>
      <c r="G521" s="14" t="s">
        <v>138</v>
      </c>
      <c r="H521" s="14" t="s">
        <v>1697</v>
      </c>
      <c r="I521" s="17">
        <v>5241088.9382958217</v>
      </c>
      <c r="J521" s="14" t="s">
        <v>2</v>
      </c>
      <c r="K521" s="17">
        <v>0</v>
      </c>
      <c r="L521" s="14" t="s">
        <v>1697</v>
      </c>
      <c r="M521" s="17">
        <v>5241088.9382958217</v>
      </c>
      <c r="N521" s="14" t="s">
        <v>2</v>
      </c>
      <c r="O521" s="17">
        <v>0</v>
      </c>
      <c r="P521" s="17">
        <v>5200905.3232310023</v>
      </c>
      <c r="Q521" s="17">
        <v>35421.11871005602</v>
      </c>
      <c r="R521" s="17">
        <v>4762.496354763528</v>
      </c>
      <c r="S521" s="18">
        <v>0</v>
      </c>
      <c r="T521" s="14" t="s">
        <v>110</v>
      </c>
      <c r="U521" s="14" t="s">
        <v>138</v>
      </c>
      <c r="V521" s="14" t="s">
        <v>1714</v>
      </c>
      <c r="W521" s="18">
        <v>4.9008472732884609</v>
      </c>
      <c r="X521" s="18">
        <v>1</v>
      </c>
      <c r="Y521" s="14" t="s">
        <v>138</v>
      </c>
      <c r="Z521" s="14" t="s">
        <v>138</v>
      </c>
      <c r="AA521" s="18" t="s">
        <v>138</v>
      </c>
      <c r="AB521" s="18" t="s">
        <v>138</v>
      </c>
      <c r="AC521" s="14" t="s">
        <v>138</v>
      </c>
      <c r="AD521" s="525">
        <v>26954.660003086537</v>
      </c>
      <c r="AE521" s="526">
        <v>99.35</v>
      </c>
      <c r="AF521" s="525">
        <v>5190811.8812462464</v>
      </c>
      <c r="AG521" s="526">
        <v>99.551199999999994</v>
      </c>
      <c r="AH521" s="527">
        <v>193.82</v>
      </c>
      <c r="AI521" s="525">
        <v>40183.615064819547</v>
      </c>
      <c r="AJ521" s="525">
        <v>4762.496354763528</v>
      </c>
      <c r="AK521" s="525">
        <v>35421.11871005602</v>
      </c>
      <c r="AL521" s="528">
        <v>47321</v>
      </c>
      <c r="AM521" s="525">
        <v>5241088.9382958217</v>
      </c>
      <c r="AN521" s="525">
        <v>0</v>
      </c>
      <c r="AO521" s="529" t="s">
        <v>138</v>
      </c>
      <c r="AP521" s="530">
        <v>0</v>
      </c>
      <c r="AQ521" s="529" t="s">
        <v>1728</v>
      </c>
      <c r="AR521" s="529" t="s">
        <v>138</v>
      </c>
      <c r="AS521" s="529" t="s">
        <v>1731</v>
      </c>
    </row>
    <row r="522" spans="1:45" x14ac:dyDescent="0.15">
      <c r="A522" s="14" t="s">
        <v>114</v>
      </c>
      <c r="B522" s="14" t="s">
        <v>125</v>
      </c>
      <c r="C522" s="14" t="s">
        <v>18</v>
      </c>
      <c r="D522" s="14" t="s">
        <v>430</v>
      </c>
      <c r="E522" s="14" t="s">
        <v>1179</v>
      </c>
      <c r="F522" s="14" t="s">
        <v>1655</v>
      </c>
      <c r="G522" s="14" t="s">
        <v>138</v>
      </c>
      <c r="H522" s="14" t="s">
        <v>1697</v>
      </c>
      <c r="I522" s="17">
        <v>1655757.3773395983</v>
      </c>
      <c r="J522" s="14" t="s">
        <v>2</v>
      </c>
      <c r="K522" s="17">
        <v>0</v>
      </c>
      <c r="L522" s="14" t="s">
        <v>1697</v>
      </c>
      <c r="M522" s="17">
        <v>1655757.3773395983</v>
      </c>
      <c r="N522" s="14" t="s">
        <v>2</v>
      </c>
      <c r="O522" s="17">
        <v>0</v>
      </c>
      <c r="P522" s="17">
        <v>1648477.4627659647</v>
      </c>
      <c r="Q522" s="17">
        <v>7279.9145736336113</v>
      </c>
      <c r="R522" s="17">
        <v>0</v>
      </c>
      <c r="S522" s="18">
        <v>0</v>
      </c>
      <c r="T522" s="14" t="s">
        <v>110</v>
      </c>
      <c r="U522" s="14" t="s">
        <v>138</v>
      </c>
      <c r="V522" s="14" t="s">
        <v>1714</v>
      </c>
      <c r="W522" s="18">
        <v>4.9008472732884609</v>
      </c>
      <c r="X522" s="18">
        <v>1</v>
      </c>
      <c r="Y522" s="14" t="s">
        <v>138</v>
      </c>
      <c r="Z522" s="14" t="s">
        <v>138</v>
      </c>
      <c r="AA522" s="18" t="s">
        <v>138</v>
      </c>
      <c r="AB522" s="18" t="s">
        <v>138</v>
      </c>
      <c r="AC522" s="14" t="s">
        <v>138</v>
      </c>
      <c r="AD522" s="525">
        <v>9801.6945465769222</v>
      </c>
      <c r="AE522" s="526">
        <v>85.08</v>
      </c>
      <c r="AF522" s="525">
        <v>1616367.0624229058</v>
      </c>
      <c r="AG522" s="526">
        <v>86.772729999999996</v>
      </c>
      <c r="AH522" s="527">
        <v>193.82</v>
      </c>
      <c r="AI522" s="525">
        <v>7279.9145736336113</v>
      </c>
      <c r="AJ522" s="525">
        <v>0</v>
      </c>
      <c r="AK522" s="525">
        <v>7279.9145736336113</v>
      </c>
      <c r="AL522" s="528">
        <v>47413</v>
      </c>
      <c r="AM522" s="525">
        <v>1655757.3773395983</v>
      </c>
      <c r="AN522" s="525">
        <v>0</v>
      </c>
      <c r="AO522" s="529" t="s">
        <v>138</v>
      </c>
      <c r="AP522" s="530">
        <v>0</v>
      </c>
      <c r="AQ522" s="529" t="s">
        <v>1728</v>
      </c>
      <c r="AR522" s="529" t="s">
        <v>138</v>
      </c>
      <c r="AS522" s="529" t="s">
        <v>1731</v>
      </c>
    </row>
    <row r="523" spans="1:45" x14ac:dyDescent="0.15">
      <c r="A523" s="14" t="s">
        <v>114</v>
      </c>
      <c r="B523" s="14" t="s">
        <v>125</v>
      </c>
      <c r="C523" s="14" t="s">
        <v>18</v>
      </c>
      <c r="D523" s="14" t="s">
        <v>431</v>
      </c>
      <c r="E523" s="14" t="s">
        <v>1180</v>
      </c>
      <c r="F523" s="14" t="s">
        <v>1656</v>
      </c>
      <c r="G523" s="14" t="s">
        <v>138</v>
      </c>
      <c r="H523" s="14" t="s">
        <v>1697</v>
      </c>
      <c r="I523" s="17">
        <v>33659985.520027444</v>
      </c>
      <c r="J523" s="14" t="s">
        <v>2</v>
      </c>
      <c r="K523" s="17">
        <v>0</v>
      </c>
      <c r="L523" s="14" t="s">
        <v>1697</v>
      </c>
      <c r="M523" s="17">
        <v>33659985.520027444</v>
      </c>
      <c r="N523" s="14" t="s">
        <v>2</v>
      </c>
      <c r="O523" s="17">
        <v>0</v>
      </c>
      <c r="P523" s="17">
        <v>33336313.080557872</v>
      </c>
      <c r="Q523" s="17">
        <v>215187.088194168</v>
      </c>
      <c r="R523" s="17">
        <v>108485.3512754043</v>
      </c>
      <c r="S523" s="18">
        <v>0</v>
      </c>
      <c r="T523" s="14" t="s">
        <v>110</v>
      </c>
      <c r="U523" s="14" t="s">
        <v>138</v>
      </c>
      <c r="V523" s="14" t="s">
        <v>1714</v>
      </c>
      <c r="W523" s="18">
        <v>4.9008472732884609</v>
      </c>
      <c r="X523" s="18">
        <v>1</v>
      </c>
      <c r="Y523" s="14" t="s">
        <v>138</v>
      </c>
      <c r="Z523" s="14" t="s">
        <v>138</v>
      </c>
      <c r="AA523" s="18" t="s">
        <v>138</v>
      </c>
      <c r="AB523" s="18" t="s">
        <v>138</v>
      </c>
      <c r="AC523" s="14" t="s">
        <v>138</v>
      </c>
      <c r="AD523" s="525">
        <v>171529.65456509613</v>
      </c>
      <c r="AE523" s="526">
        <v>100.48</v>
      </c>
      <c r="AF523" s="525">
        <v>33407785.076852601</v>
      </c>
      <c r="AG523" s="526">
        <v>100.27202</v>
      </c>
      <c r="AH523" s="527">
        <v>193.82</v>
      </c>
      <c r="AI523" s="525">
        <v>323672.43946957233</v>
      </c>
      <c r="AJ523" s="525">
        <v>108485.3512754043</v>
      </c>
      <c r="AK523" s="525">
        <v>215187.088194168</v>
      </c>
      <c r="AL523" s="528">
        <v>47549</v>
      </c>
      <c r="AM523" s="525">
        <v>33659985.520027444</v>
      </c>
      <c r="AN523" s="525">
        <v>0</v>
      </c>
      <c r="AO523" s="529" t="s">
        <v>138</v>
      </c>
      <c r="AP523" s="530">
        <v>0</v>
      </c>
      <c r="AQ523" s="529" t="s">
        <v>1728</v>
      </c>
      <c r="AR523" s="529" t="s">
        <v>138</v>
      </c>
      <c r="AS523" s="529" t="s">
        <v>1731</v>
      </c>
    </row>
    <row r="524" spans="1:45" x14ac:dyDescent="0.15">
      <c r="A524" s="14" t="s">
        <v>114</v>
      </c>
      <c r="B524" s="14" t="s">
        <v>125</v>
      </c>
      <c r="C524" s="14" t="s">
        <v>18</v>
      </c>
      <c r="D524" s="14" t="s">
        <v>431</v>
      </c>
      <c r="E524" s="14" t="s">
        <v>1180</v>
      </c>
      <c r="F524" s="14" t="s">
        <v>1656</v>
      </c>
      <c r="G524" s="14" t="s">
        <v>138</v>
      </c>
      <c r="H524" s="14" t="s">
        <v>1697</v>
      </c>
      <c r="I524" s="17">
        <v>961712.61878412426</v>
      </c>
      <c r="J524" s="14" t="s">
        <v>2</v>
      </c>
      <c r="K524" s="17">
        <v>0</v>
      </c>
      <c r="L524" s="14" t="s">
        <v>1697</v>
      </c>
      <c r="M524" s="17">
        <v>961712.61878412426</v>
      </c>
      <c r="N524" s="14" t="s">
        <v>2</v>
      </c>
      <c r="O524" s="17">
        <v>0</v>
      </c>
      <c r="P524" s="17">
        <v>952466.09221666539</v>
      </c>
      <c r="Q524" s="17">
        <v>5917.3810147139538</v>
      </c>
      <c r="R524" s="17">
        <v>3329.1455527448516</v>
      </c>
      <c r="S524" s="18">
        <v>0</v>
      </c>
      <c r="T524" s="14" t="s">
        <v>110</v>
      </c>
      <c r="U524" s="14" t="s">
        <v>138</v>
      </c>
      <c r="V524" s="14" t="s">
        <v>1714</v>
      </c>
      <c r="W524" s="18">
        <v>4.9008472732884609</v>
      </c>
      <c r="X524" s="18">
        <v>1</v>
      </c>
      <c r="Y524" s="14" t="s">
        <v>138</v>
      </c>
      <c r="Z524" s="14" t="s">
        <v>138</v>
      </c>
      <c r="AA524" s="18" t="s">
        <v>138</v>
      </c>
      <c r="AB524" s="18" t="s">
        <v>138</v>
      </c>
      <c r="AC524" s="14" t="s">
        <v>138</v>
      </c>
      <c r="AD524" s="525">
        <v>4900.8472732884611</v>
      </c>
      <c r="AE524" s="526">
        <v>100.59</v>
      </c>
      <c r="AF524" s="525">
        <v>955562.49653240177</v>
      </c>
      <c r="AG524" s="526">
        <v>100.27202</v>
      </c>
      <c r="AH524" s="527">
        <v>193.82</v>
      </c>
      <c r="AI524" s="525">
        <v>9246.5265674588063</v>
      </c>
      <c r="AJ524" s="525">
        <v>3329.1455527448516</v>
      </c>
      <c r="AK524" s="525">
        <v>5917.3810147139538</v>
      </c>
      <c r="AL524" s="528">
        <v>47549</v>
      </c>
      <c r="AM524" s="525">
        <v>961712.61878412415</v>
      </c>
      <c r="AN524" s="525">
        <v>0</v>
      </c>
      <c r="AO524" s="529" t="s">
        <v>138</v>
      </c>
      <c r="AP524" s="530">
        <v>0</v>
      </c>
      <c r="AQ524" s="529" t="s">
        <v>1728</v>
      </c>
      <c r="AR524" s="529" t="s">
        <v>138</v>
      </c>
      <c r="AS524" s="529" t="s">
        <v>1731</v>
      </c>
    </row>
    <row r="525" spans="1:45" x14ac:dyDescent="0.15">
      <c r="A525" s="14" t="s">
        <v>114</v>
      </c>
      <c r="B525" s="14" t="s">
        <v>125</v>
      </c>
      <c r="C525" s="14" t="s">
        <v>18</v>
      </c>
      <c r="D525" s="14" t="s">
        <v>431</v>
      </c>
      <c r="E525" s="14" t="s">
        <v>1180</v>
      </c>
      <c r="F525" s="14" t="s">
        <v>1656</v>
      </c>
      <c r="G525" s="14" t="s">
        <v>138</v>
      </c>
      <c r="H525" s="14" t="s">
        <v>1697</v>
      </c>
      <c r="I525" s="17">
        <v>6732054.7869778955</v>
      </c>
      <c r="J525" s="14" t="s">
        <v>2</v>
      </c>
      <c r="K525" s="17">
        <v>0</v>
      </c>
      <c r="L525" s="14" t="s">
        <v>1697</v>
      </c>
      <c r="M525" s="17">
        <v>6732054.7869778955</v>
      </c>
      <c r="N525" s="14" t="s">
        <v>2</v>
      </c>
      <c r="O525" s="17">
        <v>0</v>
      </c>
      <c r="P525" s="17">
        <v>6667262.5965081854</v>
      </c>
      <c r="Q525" s="17">
        <v>35862.783066324773</v>
      </c>
      <c r="R525" s="17">
        <v>28929.40740338539</v>
      </c>
      <c r="S525" s="18">
        <v>0</v>
      </c>
      <c r="T525" s="14" t="s">
        <v>110</v>
      </c>
      <c r="U525" s="14" t="s">
        <v>138</v>
      </c>
      <c r="V525" s="14" t="s">
        <v>1714</v>
      </c>
      <c r="W525" s="18">
        <v>4.9008472732884609</v>
      </c>
      <c r="X525" s="18">
        <v>1</v>
      </c>
      <c r="Y525" s="14" t="s">
        <v>138</v>
      </c>
      <c r="Z525" s="14" t="s">
        <v>138</v>
      </c>
      <c r="AA525" s="18" t="s">
        <v>138</v>
      </c>
      <c r="AB525" s="18" t="s">
        <v>138</v>
      </c>
      <c r="AC525" s="14" t="s">
        <v>138</v>
      </c>
      <c r="AD525" s="525">
        <v>34305.930913019227</v>
      </c>
      <c r="AE525" s="526">
        <v>100.69</v>
      </c>
      <c r="AF525" s="525">
        <v>6695453.7892867951</v>
      </c>
      <c r="AG525" s="526">
        <v>100.27202</v>
      </c>
      <c r="AH525" s="527">
        <v>193.82</v>
      </c>
      <c r="AI525" s="525">
        <v>64792.190469710164</v>
      </c>
      <c r="AJ525" s="525">
        <v>28929.40740338539</v>
      </c>
      <c r="AK525" s="525">
        <v>35862.783066324773</v>
      </c>
      <c r="AL525" s="528">
        <v>47549</v>
      </c>
      <c r="AM525" s="525">
        <v>6732054.7869778955</v>
      </c>
      <c r="AN525" s="525">
        <v>0</v>
      </c>
      <c r="AO525" s="529" t="s">
        <v>138</v>
      </c>
      <c r="AP525" s="530">
        <v>0</v>
      </c>
      <c r="AQ525" s="529" t="s">
        <v>1728</v>
      </c>
      <c r="AR525" s="529" t="s">
        <v>138</v>
      </c>
      <c r="AS525" s="529" t="s">
        <v>1731</v>
      </c>
    </row>
    <row r="526" spans="1:45" x14ac:dyDescent="0.15">
      <c r="A526" s="14" t="s">
        <v>114</v>
      </c>
      <c r="B526" s="14" t="s">
        <v>125</v>
      </c>
      <c r="C526" s="14" t="s">
        <v>18</v>
      </c>
      <c r="D526" s="14" t="s">
        <v>431</v>
      </c>
      <c r="E526" s="14" t="s">
        <v>1180</v>
      </c>
      <c r="F526" s="14" t="s">
        <v>1656</v>
      </c>
      <c r="G526" s="14" t="s">
        <v>138</v>
      </c>
      <c r="H526" s="14" t="s">
        <v>1697</v>
      </c>
      <c r="I526" s="17">
        <v>27890468.017404348</v>
      </c>
      <c r="J526" s="14" t="s">
        <v>2</v>
      </c>
      <c r="K526" s="17">
        <v>0</v>
      </c>
      <c r="L526" s="14" t="s">
        <v>1697</v>
      </c>
      <c r="M526" s="17">
        <v>27890468.017404348</v>
      </c>
      <c r="N526" s="14" t="s">
        <v>2</v>
      </c>
      <c r="O526" s="17">
        <v>0</v>
      </c>
      <c r="P526" s="17">
        <v>27621516.576266352</v>
      </c>
      <c r="Q526" s="17">
        <v>85846.573415066523</v>
      </c>
      <c r="R526" s="17">
        <v>183104.86772293068</v>
      </c>
      <c r="S526" s="18">
        <v>0</v>
      </c>
      <c r="T526" s="14" t="s">
        <v>110</v>
      </c>
      <c r="U526" s="14" t="s">
        <v>138</v>
      </c>
      <c r="V526" s="14" t="s">
        <v>1714</v>
      </c>
      <c r="W526" s="18">
        <v>4.9008472732884609</v>
      </c>
      <c r="X526" s="18">
        <v>1</v>
      </c>
      <c r="Y526" s="14" t="s">
        <v>138</v>
      </c>
      <c r="Z526" s="14" t="s">
        <v>138</v>
      </c>
      <c r="AA526" s="18" t="s">
        <v>138</v>
      </c>
      <c r="AB526" s="18" t="s">
        <v>138</v>
      </c>
      <c r="AC526" s="14" t="s">
        <v>138</v>
      </c>
      <c r="AD526" s="525">
        <v>142124.57092536538</v>
      </c>
      <c r="AE526" s="526">
        <v>100.75</v>
      </c>
      <c r="AF526" s="525">
        <v>27753459.195905205</v>
      </c>
      <c r="AG526" s="526">
        <v>100.27202</v>
      </c>
      <c r="AH526" s="527">
        <v>193.82</v>
      </c>
      <c r="AI526" s="525">
        <v>268951.4411379972</v>
      </c>
      <c r="AJ526" s="525">
        <v>183104.86772293068</v>
      </c>
      <c r="AK526" s="525">
        <v>85846.573415066523</v>
      </c>
      <c r="AL526" s="528">
        <v>47549</v>
      </c>
      <c r="AM526" s="525">
        <v>27890468.017404348</v>
      </c>
      <c r="AN526" s="525">
        <v>0</v>
      </c>
      <c r="AO526" s="529" t="s">
        <v>138</v>
      </c>
      <c r="AP526" s="530">
        <v>0</v>
      </c>
      <c r="AQ526" s="529" t="s">
        <v>1728</v>
      </c>
      <c r="AR526" s="529" t="s">
        <v>138</v>
      </c>
      <c r="AS526" s="529" t="s">
        <v>1731</v>
      </c>
    </row>
    <row r="527" spans="1:45" x14ac:dyDescent="0.15">
      <c r="A527" s="14" t="s">
        <v>114</v>
      </c>
      <c r="B527" s="14" t="s">
        <v>125</v>
      </c>
      <c r="C527" s="14" t="s">
        <v>18</v>
      </c>
      <c r="D527" s="14" t="s">
        <v>432</v>
      </c>
      <c r="E527" s="14" t="s">
        <v>1181</v>
      </c>
      <c r="F527" s="14" t="s">
        <v>1655</v>
      </c>
      <c r="G527" s="14" t="s">
        <v>138</v>
      </c>
      <c r="H527" s="14" t="s">
        <v>1697</v>
      </c>
      <c r="I527" s="17">
        <v>3868521.5316942511</v>
      </c>
      <c r="J527" s="14" t="s">
        <v>2</v>
      </c>
      <c r="K527" s="17">
        <v>0</v>
      </c>
      <c r="L527" s="14" t="s">
        <v>1697</v>
      </c>
      <c r="M527" s="17">
        <v>3868521.5316942511</v>
      </c>
      <c r="N527" s="14" t="s">
        <v>2</v>
      </c>
      <c r="O527" s="17">
        <v>0</v>
      </c>
      <c r="P527" s="17">
        <v>3860716.4913352844</v>
      </c>
      <c r="Q527" s="17">
        <v>5750.017080331153</v>
      </c>
      <c r="R527" s="17">
        <v>2055.0232786353176</v>
      </c>
      <c r="S527" s="18">
        <v>0</v>
      </c>
      <c r="T527" s="14" t="s">
        <v>110</v>
      </c>
      <c r="U527" s="14" t="s">
        <v>138</v>
      </c>
      <c r="V527" s="14" t="s">
        <v>1714</v>
      </c>
      <c r="W527" s="18">
        <v>4.9008472732884609</v>
      </c>
      <c r="X527" s="18">
        <v>1</v>
      </c>
      <c r="Y527" s="14" t="s">
        <v>138</v>
      </c>
      <c r="Z527" s="14" t="s">
        <v>138</v>
      </c>
      <c r="AA527" s="18" t="s">
        <v>138</v>
      </c>
      <c r="AB527" s="18" t="s">
        <v>138</v>
      </c>
      <c r="AC527" s="14" t="s">
        <v>138</v>
      </c>
      <c r="AD527" s="525">
        <v>24504.236366442306</v>
      </c>
      <c r="AE527" s="526">
        <v>81.08</v>
      </c>
      <c r="AF527" s="525">
        <v>3850822.5138345519</v>
      </c>
      <c r="AG527" s="526">
        <v>81.288319999999999</v>
      </c>
      <c r="AH527" s="527">
        <v>193.82</v>
      </c>
      <c r="AI527" s="525">
        <v>7805.0403589664702</v>
      </c>
      <c r="AJ527" s="525">
        <v>2055.0232786353176</v>
      </c>
      <c r="AK527" s="525">
        <v>5750.017080331153</v>
      </c>
      <c r="AL527" s="528">
        <v>47778</v>
      </c>
      <c r="AM527" s="525">
        <v>3868521.5316942511</v>
      </c>
      <c r="AN527" s="525">
        <v>0</v>
      </c>
      <c r="AO527" s="529" t="s">
        <v>138</v>
      </c>
      <c r="AP527" s="530">
        <v>0</v>
      </c>
      <c r="AQ527" s="529" t="s">
        <v>1728</v>
      </c>
      <c r="AR527" s="529" t="s">
        <v>138</v>
      </c>
      <c r="AS527" s="529" t="s">
        <v>1731</v>
      </c>
    </row>
    <row r="528" spans="1:45" x14ac:dyDescent="0.15">
      <c r="A528" s="14" t="s">
        <v>114</v>
      </c>
      <c r="B528" s="14" t="s">
        <v>125</v>
      </c>
      <c r="C528" s="14" t="s">
        <v>18</v>
      </c>
      <c r="D528" s="14" t="s">
        <v>433</v>
      </c>
      <c r="E528" s="14" t="s">
        <v>1182</v>
      </c>
      <c r="F528" s="14" t="s">
        <v>1655</v>
      </c>
      <c r="G528" s="14" t="s">
        <v>138</v>
      </c>
      <c r="H528" s="14" t="s">
        <v>1697</v>
      </c>
      <c r="I528" s="17">
        <v>4937810.6396269482</v>
      </c>
      <c r="J528" s="14" t="s">
        <v>2</v>
      </c>
      <c r="K528" s="17">
        <v>0</v>
      </c>
      <c r="L528" s="14" t="s">
        <v>1697</v>
      </c>
      <c r="M528" s="17">
        <v>4937810.6396269482</v>
      </c>
      <c r="N528" s="14" t="s">
        <v>2</v>
      </c>
      <c r="O528" s="17">
        <v>0</v>
      </c>
      <c r="P528" s="17">
        <v>4867359.3918022988</v>
      </c>
      <c r="Q528" s="17">
        <v>70451.247824649079</v>
      </c>
      <c r="R528" s="17">
        <v>0</v>
      </c>
      <c r="S528" s="18">
        <v>0</v>
      </c>
      <c r="T528" s="14" t="s">
        <v>110</v>
      </c>
      <c r="U528" s="14" t="s">
        <v>138</v>
      </c>
      <c r="V528" s="14" t="s">
        <v>1714</v>
      </c>
      <c r="W528" s="18">
        <v>4.9008472732884609</v>
      </c>
      <c r="X528" s="18">
        <v>1</v>
      </c>
      <c r="Y528" s="14" t="s">
        <v>138</v>
      </c>
      <c r="Z528" s="14" t="s">
        <v>138</v>
      </c>
      <c r="AA528" s="18" t="s">
        <v>138</v>
      </c>
      <c r="AB528" s="18" t="s">
        <v>138</v>
      </c>
      <c r="AC528" s="14" t="s">
        <v>138</v>
      </c>
      <c r="AD528" s="525">
        <v>24504.236366442306</v>
      </c>
      <c r="AE528" s="526">
        <v>102.58</v>
      </c>
      <c r="AF528" s="525">
        <v>4872219.4640262742</v>
      </c>
      <c r="AG528" s="526">
        <v>102.48343</v>
      </c>
      <c r="AH528" s="527">
        <v>193.82</v>
      </c>
      <c r="AI528" s="525">
        <v>70451.247824649079</v>
      </c>
      <c r="AJ528" s="525">
        <v>0</v>
      </c>
      <c r="AK528" s="525">
        <v>70451.247824649079</v>
      </c>
      <c r="AL528" s="528">
        <v>47824</v>
      </c>
      <c r="AM528" s="525">
        <v>4937810.6396269482</v>
      </c>
      <c r="AN528" s="525">
        <v>0</v>
      </c>
      <c r="AO528" s="529" t="s">
        <v>138</v>
      </c>
      <c r="AP528" s="530">
        <v>0</v>
      </c>
      <c r="AQ528" s="529" t="s">
        <v>1728</v>
      </c>
      <c r="AR528" s="529" t="s">
        <v>138</v>
      </c>
      <c r="AS528" s="529" t="s">
        <v>1731</v>
      </c>
    </row>
    <row r="529" spans="1:45" x14ac:dyDescent="0.15">
      <c r="A529" s="14" t="s">
        <v>114</v>
      </c>
      <c r="B529" s="14" t="s">
        <v>125</v>
      </c>
      <c r="C529" s="14" t="s">
        <v>18</v>
      </c>
      <c r="D529" s="14" t="s">
        <v>434</v>
      </c>
      <c r="E529" s="14" t="s">
        <v>1183</v>
      </c>
      <c r="F529" s="14" t="s">
        <v>1655</v>
      </c>
      <c r="G529" s="14" t="s">
        <v>138</v>
      </c>
      <c r="H529" s="14" t="s">
        <v>1697</v>
      </c>
      <c r="I529" s="17">
        <v>741039.37512681889</v>
      </c>
      <c r="J529" s="14" t="s">
        <v>2</v>
      </c>
      <c r="K529" s="17">
        <v>0</v>
      </c>
      <c r="L529" s="14" t="s">
        <v>1697</v>
      </c>
      <c r="M529" s="17">
        <v>741039.37512681889</v>
      </c>
      <c r="N529" s="14" t="s">
        <v>2</v>
      </c>
      <c r="O529" s="17">
        <v>0</v>
      </c>
      <c r="P529" s="17">
        <v>740658.28524284798</v>
      </c>
      <c r="Q529" s="17">
        <v>381.08988397091076</v>
      </c>
      <c r="R529" s="17">
        <v>0</v>
      </c>
      <c r="S529" s="18">
        <v>0</v>
      </c>
      <c r="T529" s="14" t="s">
        <v>110</v>
      </c>
      <c r="U529" s="14" t="s">
        <v>138</v>
      </c>
      <c r="V529" s="14" t="s">
        <v>1714</v>
      </c>
      <c r="W529" s="18">
        <v>4.9008472732884609</v>
      </c>
      <c r="X529" s="18">
        <v>1</v>
      </c>
      <c r="Y529" s="14" t="s">
        <v>138</v>
      </c>
      <c r="Z529" s="14" t="s">
        <v>138</v>
      </c>
      <c r="AA529" s="18" t="s">
        <v>138</v>
      </c>
      <c r="AB529" s="18" t="s">
        <v>138</v>
      </c>
      <c r="AC529" s="14" t="s">
        <v>138</v>
      </c>
      <c r="AD529" s="525">
        <v>4900.8472732884611</v>
      </c>
      <c r="AE529" s="526">
        <v>78.739999999999995</v>
      </c>
      <c r="AF529" s="525">
        <v>747937.21964702697</v>
      </c>
      <c r="AG529" s="526">
        <v>77.973699999999994</v>
      </c>
      <c r="AH529" s="527">
        <v>193.82</v>
      </c>
      <c r="AI529" s="525">
        <v>381.08988397091076</v>
      </c>
      <c r="AJ529" s="525">
        <v>0</v>
      </c>
      <c r="AK529" s="525">
        <v>381.08988397091076</v>
      </c>
      <c r="AL529" s="528">
        <v>48060</v>
      </c>
      <c r="AM529" s="525">
        <v>741039.37512681889</v>
      </c>
      <c r="AN529" s="525">
        <v>0</v>
      </c>
      <c r="AO529" s="529" t="s">
        <v>138</v>
      </c>
      <c r="AP529" s="530">
        <v>0</v>
      </c>
      <c r="AQ529" s="529" t="s">
        <v>1728</v>
      </c>
      <c r="AR529" s="529" t="s">
        <v>138</v>
      </c>
      <c r="AS529" s="529" t="s">
        <v>1731</v>
      </c>
    </row>
    <row r="530" spans="1:45" x14ac:dyDescent="0.15">
      <c r="A530" s="14" t="s">
        <v>114</v>
      </c>
      <c r="B530" s="14" t="s">
        <v>125</v>
      </c>
      <c r="C530" s="14" t="s">
        <v>18</v>
      </c>
      <c r="D530" s="14" t="s">
        <v>435</v>
      </c>
      <c r="E530" s="14" t="s">
        <v>1184</v>
      </c>
      <c r="F530" s="14" t="s">
        <v>1656</v>
      </c>
      <c r="G530" s="14" t="s">
        <v>138</v>
      </c>
      <c r="H530" s="14" t="s">
        <v>1697</v>
      </c>
      <c r="I530" s="17">
        <v>72689156.118998647</v>
      </c>
      <c r="J530" s="14" t="s">
        <v>2</v>
      </c>
      <c r="K530" s="17">
        <v>0</v>
      </c>
      <c r="L530" s="14" t="s">
        <v>1697</v>
      </c>
      <c r="M530" s="17">
        <v>72689156.118998647</v>
      </c>
      <c r="N530" s="14" t="s">
        <v>2</v>
      </c>
      <c r="O530" s="17">
        <v>0</v>
      </c>
      <c r="P530" s="17">
        <v>71406693.533990964</v>
      </c>
      <c r="Q530" s="17">
        <v>1282462.5850076892</v>
      </c>
      <c r="R530" s="17">
        <v>0</v>
      </c>
      <c r="S530" s="18">
        <v>0</v>
      </c>
      <c r="T530" s="14" t="s">
        <v>110</v>
      </c>
      <c r="U530" s="14" t="s">
        <v>138</v>
      </c>
      <c r="V530" s="14" t="s">
        <v>1714</v>
      </c>
      <c r="W530" s="18">
        <v>4.9008472732884609</v>
      </c>
      <c r="X530" s="18">
        <v>1</v>
      </c>
      <c r="Y530" s="14" t="s">
        <v>138</v>
      </c>
      <c r="Z530" s="14" t="s">
        <v>138</v>
      </c>
      <c r="AA530" s="18" t="s">
        <v>138</v>
      </c>
      <c r="AB530" s="18" t="s">
        <v>138</v>
      </c>
      <c r="AC530" s="14" t="s">
        <v>138</v>
      </c>
      <c r="AD530" s="525">
        <v>377365.2400432115</v>
      </c>
      <c r="AE530" s="526">
        <v>99.75</v>
      </c>
      <c r="AF530" s="525">
        <v>72958078.498112321</v>
      </c>
      <c r="AG530" s="526">
        <v>97.628910000000005</v>
      </c>
      <c r="AH530" s="527">
        <v>193.82</v>
      </c>
      <c r="AI530" s="525">
        <v>1282462.5850076892</v>
      </c>
      <c r="AJ530" s="525">
        <v>0</v>
      </c>
      <c r="AK530" s="525">
        <v>1282462.5850076892</v>
      </c>
      <c r="AL530" s="528">
        <v>48143</v>
      </c>
      <c r="AM530" s="525">
        <v>72689156.118998647</v>
      </c>
      <c r="AN530" s="525">
        <v>0</v>
      </c>
      <c r="AO530" s="529" t="s">
        <v>138</v>
      </c>
      <c r="AP530" s="530">
        <v>0</v>
      </c>
      <c r="AQ530" s="529" t="s">
        <v>1728</v>
      </c>
      <c r="AR530" s="529" t="s">
        <v>138</v>
      </c>
      <c r="AS530" s="529" t="s">
        <v>1731</v>
      </c>
    </row>
    <row r="531" spans="1:45" x14ac:dyDescent="0.15">
      <c r="A531" s="14" t="s">
        <v>114</v>
      </c>
      <c r="B531" s="14" t="s">
        <v>125</v>
      </c>
      <c r="C531" s="14" t="s">
        <v>18</v>
      </c>
      <c r="D531" s="14" t="s">
        <v>435</v>
      </c>
      <c r="E531" s="14" t="s">
        <v>1184</v>
      </c>
      <c r="F531" s="14" t="s">
        <v>1656</v>
      </c>
      <c r="G531" s="14" t="s">
        <v>138</v>
      </c>
      <c r="H531" s="14" t="s">
        <v>1697</v>
      </c>
      <c r="I531" s="17">
        <v>1416015.0349588729</v>
      </c>
      <c r="J531" s="14" t="s">
        <v>2</v>
      </c>
      <c r="K531" s="17">
        <v>0</v>
      </c>
      <c r="L531" s="14" t="s">
        <v>1697</v>
      </c>
      <c r="M531" s="17">
        <v>1416015.0349588729</v>
      </c>
      <c r="N531" s="14" t="s">
        <v>2</v>
      </c>
      <c r="O531" s="17">
        <v>0</v>
      </c>
      <c r="P531" s="17">
        <v>1391039.4351016858</v>
      </c>
      <c r="Q531" s="17">
        <v>23409.82816184426</v>
      </c>
      <c r="R531" s="17">
        <v>1565.7716953429303</v>
      </c>
      <c r="S531" s="18">
        <v>0</v>
      </c>
      <c r="T531" s="14" t="s">
        <v>110</v>
      </c>
      <c r="U531" s="14" t="s">
        <v>138</v>
      </c>
      <c r="V531" s="14" t="s">
        <v>1714</v>
      </c>
      <c r="W531" s="18">
        <v>4.9008472732884609</v>
      </c>
      <c r="X531" s="18">
        <v>1</v>
      </c>
      <c r="Y531" s="14" t="s">
        <v>138</v>
      </c>
      <c r="Z531" s="14" t="s">
        <v>138</v>
      </c>
      <c r="AA531" s="18" t="s">
        <v>138</v>
      </c>
      <c r="AB531" s="18" t="s">
        <v>138</v>
      </c>
      <c r="AC531" s="14" t="s">
        <v>138</v>
      </c>
      <c r="AD531" s="525">
        <v>7351.2709099326921</v>
      </c>
      <c r="AE531" s="526">
        <v>99.05</v>
      </c>
      <c r="AF531" s="525">
        <v>1411287.481645168</v>
      </c>
      <c r="AG531" s="526">
        <v>97.628910000000005</v>
      </c>
      <c r="AH531" s="527">
        <v>193.82</v>
      </c>
      <c r="AI531" s="525">
        <v>24975.59985718719</v>
      </c>
      <c r="AJ531" s="525">
        <v>1565.7716953429303</v>
      </c>
      <c r="AK531" s="525">
        <v>23409.82816184426</v>
      </c>
      <c r="AL531" s="528">
        <v>48143</v>
      </c>
      <c r="AM531" s="525">
        <v>1416015.0349588729</v>
      </c>
      <c r="AN531" s="525">
        <v>0</v>
      </c>
      <c r="AO531" s="529" t="s">
        <v>138</v>
      </c>
      <c r="AP531" s="530">
        <v>0</v>
      </c>
      <c r="AQ531" s="529" t="s">
        <v>1728</v>
      </c>
      <c r="AR531" s="529" t="s">
        <v>138</v>
      </c>
      <c r="AS531" s="529" t="s">
        <v>1731</v>
      </c>
    </row>
    <row r="532" spans="1:45" x14ac:dyDescent="0.15">
      <c r="A532" s="14" t="s">
        <v>114</v>
      </c>
      <c r="B532" s="14" t="s">
        <v>125</v>
      </c>
      <c r="C532" s="14" t="s">
        <v>18</v>
      </c>
      <c r="D532" s="14" t="s">
        <v>435</v>
      </c>
      <c r="E532" s="14" t="s">
        <v>1184</v>
      </c>
      <c r="F532" s="14" t="s">
        <v>1656</v>
      </c>
      <c r="G532" s="14" t="s">
        <v>138</v>
      </c>
      <c r="H532" s="14" t="s">
        <v>1697</v>
      </c>
      <c r="I532" s="17">
        <v>2360047.8472046088</v>
      </c>
      <c r="J532" s="14" t="s">
        <v>2</v>
      </c>
      <c r="K532" s="17">
        <v>0</v>
      </c>
      <c r="L532" s="14" t="s">
        <v>1697</v>
      </c>
      <c r="M532" s="17">
        <v>2360047.8472046088</v>
      </c>
      <c r="N532" s="14" t="s">
        <v>2</v>
      </c>
      <c r="O532" s="17">
        <v>0</v>
      </c>
      <c r="P532" s="17">
        <v>2318399.0748389671</v>
      </c>
      <c r="Q532" s="17">
        <v>34602.97126625324</v>
      </c>
      <c r="R532" s="17">
        <v>7045.8010993886219</v>
      </c>
      <c r="S532" s="18">
        <v>0</v>
      </c>
      <c r="T532" s="14" t="s">
        <v>110</v>
      </c>
      <c r="U532" s="14" t="s">
        <v>138</v>
      </c>
      <c r="V532" s="14" t="s">
        <v>1714</v>
      </c>
      <c r="W532" s="18">
        <v>4.9008472732884609</v>
      </c>
      <c r="X532" s="18">
        <v>1</v>
      </c>
      <c r="Y532" s="14" t="s">
        <v>138</v>
      </c>
      <c r="Z532" s="14" t="s">
        <v>138</v>
      </c>
      <c r="AA532" s="18" t="s">
        <v>138</v>
      </c>
      <c r="AB532" s="18" t="s">
        <v>138</v>
      </c>
      <c r="AC532" s="14" t="s">
        <v>138</v>
      </c>
      <c r="AD532" s="525">
        <v>12252.118183221153</v>
      </c>
      <c r="AE532" s="526">
        <v>97.33</v>
      </c>
      <c r="AF532" s="525">
        <v>2311419.6312116589</v>
      </c>
      <c r="AG532" s="526">
        <v>97.628910000000005</v>
      </c>
      <c r="AH532" s="527">
        <v>193.82</v>
      </c>
      <c r="AI532" s="525">
        <v>41648.77236564186</v>
      </c>
      <c r="AJ532" s="525">
        <v>7045.8010993886219</v>
      </c>
      <c r="AK532" s="525">
        <v>34602.97126625324</v>
      </c>
      <c r="AL532" s="528">
        <v>48143</v>
      </c>
      <c r="AM532" s="525">
        <v>2360047.8472046088</v>
      </c>
      <c r="AN532" s="525">
        <v>0</v>
      </c>
      <c r="AO532" s="529" t="s">
        <v>138</v>
      </c>
      <c r="AP532" s="530">
        <v>0</v>
      </c>
      <c r="AQ532" s="529" t="s">
        <v>1728</v>
      </c>
      <c r="AR532" s="529" t="s">
        <v>138</v>
      </c>
      <c r="AS532" s="529" t="s">
        <v>1731</v>
      </c>
    </row>
    <row r="533" spans="1:45" x14ac:dyDescent="0.15">
      <c r="A533" s="14" t="s">
        <v>114</v>
      </c>
      <c r="B533" s="14" t="s">
        <v>125</v>
      </c>
      <c r="C533" s="14" t="s">
        <v>18</v>
      </c>
      <c r="D533" s="14" t="s">
        <v>435</v>
      </c>
      <c r="E533" s="14" t="s">
        <v>1184</v>
      </c>
      <c r="F533" s="14" t="s">
        <v>1656</v>
      </c>
      <c r="G533" s="14" t="s">
        <v>138</v>
      </c>
      <c r="H533" s="14" t="s">
        <v>1697</v>
      </c>
      <c r="I533" s="17">
        <v>19824568.104249753</v>
      </c>
      <c r="J533" s="14" t="s">
        <v>2</v>
      </c>
      <c r="K533" s="17">
        <v>0</v>
      </c>
      <c r="L533" s="14" t="s">
        <v>1697</v>
      </c>
      <c r="M533" s="17">
        <v>19824568.104249753</v>
      </c>
      <c r="N533" s="14" t="s">
        <v>2</v>
      </c>
      <c r="O533" s="17">
        <v>0</v>
      </c>
      <c r="P533" s="17">
        <v>19474552.777542219</v>
      </c>
      <c r="Q533" s="17">
        <v>255757.77217663187</v>
      </c>
      <c r="R533" s="17">
        <v>94257.554530902373</v>
      </c>
      <c r="S533" s="18">
        <v>0</v>
      </c>
      <c r="T533" s="14" t="s">
        <v>110</v>
      </c>
      <c r="U533" s="14" t="s">
        <v>138</v>
      </c>
      <c r="V533" s="14" t="s">
        <v>1714</v>
      </c>
      <c r="W533" s="18">
        <v>4.9008472732884609</v>
      </c>
      <c r="X533" s="18">
        <v>1</v>
      </c>
      <c r="Y533" s="14" t="s">
        <v>138</v>
      </c>
      <c r="Z533" s="14" t="s">
        <v>138</v>
      </c>
      <c r="AA533" s="18" t="s">
        <v>138</v>
      </c>
      <c r="AB533" s="18" t="s">
        <v>138</v>
      </c>
      <c r="AC533" s="14" t="s">
        <v>138</v>
      </c>
      <c r="AD533" s="525">
        <v>102917.79273905768</v>
      </c>
      <c r="AE533" s="526">
        <v>99.16</v>
      </c>
      <c r="AF533" s="525">
        <v>19781563.169426646</v>
      </c>
      <c r="AG533" s="526">
        <v>97.628910000000005</v>
      </c>
      <c r="AH533" s="527">
        <v>193.82</v>
      </c>
      <c r="AI533" s="525">
        <v>350015.32670753426</v>
      </c>
      <c r="AJ533" s="525">
        <v>94257.554530902373</v>
      </c>
      <c r="AK533" s="525">
        <v>255757.77217663187</v>
      </c>
      <c r="AL533" s="528">
        <v>48143</v>
      </c>
      <c r="AM533" s="525">
        <v>19824568.104249753</v>
      </c>
      <c r="AN533" s="525">
        <v>0</v>
      </c>
      <c r="AO533" s="529" t="s">
        <v>138</v>
      </c>
      <c r="AP533" s="530">
        <v>0</v>
      </c>
      <c r="AQ533" s="529" t="s">
        <v>1728</v>
      </c>
      <c r="AR533" s="529" t="s">
        <v>138</v>
      </c>
      <c r="AS533" s="529" t="s">
        <v>1731</v>
      </c>
    </row>
    <row r="534" spans="1:45" x14ac:dyDescent="0.15">
      <c r="A534" s="14" t="s">
        <v>114</v>
      </c>
      <c r="B534" s="14" t="s">
        <v>125</v>
      </c>
      <c r="C534" s="14" t="s">
        <v>18</v>
      </c>
      <c r="D534" s="14" t="s">
        <v>435</v>
      </c>
      <c r="E534" s="14" t="s">
        <v>1184</v>
      </c>
      <c r="F534" s="14" t="s">
        <v>1656</v>
      </c>
      <c r="G534" s="14" t="s">
        <v>138</v>
      </c>
      <c r="H534" s="14" t="s">
        <v>1697</v>
      </c>
      <c r="I534" s="17">
        <v>6608258.1596428109</v>
      </c>
      <c r="J534" s="14" t="s">
        <v>2</v>
      </c>
      <c r="K534" s="17">
        <v>0</v>
      </c>
      <c r="L534" s="14" t="s">
        <v>1697</v>
      </c>
      <c r="M534" s="17">
        <v>6608258.1596428109</v>
      </c>
      <c r="N534" s="14" t="s">
        <v>2</v>
      </c>
      <c r="O534" s="17">
        <v>0</v>
      </c>
      <c r="P534" s="17">
        <v>6491517.5761779156</v>
      </c>
      <c r="Q534" s="17">
        <v>60478.31767434346</v>
      </c>
      <c r="R534" s="17">
        <v>56262.265790551595</v>
      </c>
      <c r="S534" s="18">
        <v>0</v>
      </c>
      <c r="T534" s="14" t="s">
        <v>110</v>
      </c>
      <c r="U534" s="14" t="s">
        <v>138</v>
      </c>
      <c r="V534" s="14" t="s">
        <v>1714</v>
      </c>
      <c r="W534" s="18">
        <v>4.9008472732884609</v>
      </c>
      <c r="X534" s="18">
        <v>1</v>
      </c>
      <c r="Y534" s="14" t="s">
        <v>138</v>
      </c>
      <c r="Z534" s="14" t="s">
        <v>138</v>
      </c>
      <c r="AA534" s="18" t="s">
        <v>138</v>
      </c>
      <c r="AB534" s="18" t="s">
        <v>138</v>
      </c>
      <c r="AC534" s="14" t="s">
        <v>138</v>
      </c>
      <c r="AD534" s="525">
        <v>34305.930913019227</v>
      </c>
      <c r="AE534" s="526">
        <v>97.2</v>
      </c>
      <c r="AF534" s="525">
        <v>6463264.5837151892</v>
      </c>
      <c r="AG534" s="526">
        <v>97.628910000000005</v>
      </c>
      <c r="AH534" s="527">
        <v>193.82</v>
      </c>
      <c r="AI534" s="525">
        <v>116740.58346489505</v>
      </c>
      <c r="AJ534" s="525">
        <v>56262.265790551595</v>
      </c>
      <c r="AK534" s="525">
        <v>60478.31767434346</v>
      </c>
      <c r="AL534" s="528">
        <v>48143</v>
      </c>
      <c r="AM534" s="525">
        <v>6608258.1596428109</v>
      </c>
      <c r="AN534" s="525">
        <v>0</v>
      </c>
      <c r="AO534" s="529" t="s">
        <v>138</v>
      </c>
      <c r="AP534" s="530">
        <v>0</v>
      </c>
      <c r="AQ534" s="529" t="s">
        <v>1728</v>
      </c>
      <c r="AR534" s="529" t="s">
        <v>138</v>
      </c>
      <c r="AS534" s="529" t="s">
        <v>1731</v>
      </c>
    </row>
    <row r="535" spans="1:45" x14ac:dyDescent="0.15">
      <c r="A535" s="14" t="s">
        <v>114</v>
      </c>
      <c r="B535" s="14" t="s">
        <v>125</v>
      </c>
      <c r="C535" s="14" t="s">
        <v>18</v>
      </c>
      <c r="D535" s="14" t="s">
        <v>435</v>
      </c>
      <c r="E535" s="14" t="s">
        <v>1184</v>
      </c>
      <c r="F535" s="14" t="s">
        <v>1656</v>
      </c>
      <c r="G535" s="14" t="s">
        <v>138</v>
      </c>
      <c r="H535" s="14" t="s">
        <v>1697</v>
      </c>
      <c r="I535" s="17">
        <v>1888085.5219314017</v>
      </c>
      <c r="J535" s="14" t="s">
        <v>2</v>
      </c>
      <c r="K535" s="17">
        <v>0</v>
      </c>
      <c r="L535" s="14" t="s">
        <v>1697</v>
      </c>
      <c r="M535" s="17">
        <v>1888085.5219314017</v>
      </c>
      <c r="N535" s="14" t="s">
        <v>2</v>
      </c>
      <c r="O535" s="17">
        <v>0</v>
      </c>
      <c r="P535" s="17">
        <v>1854719.3284830356</v>
      </c>
      <c r="Q535" s="17">
        <v>11654.655892134557</v>
      </c>
      <c r="R535" s="17">
        <v>21711.537556231608</v>
      </c>
      <c r="S535" s="18">
        <v>0</v>
      </c>
      <c r="T535" s="14" t="s">
        <v>110</v>
      </c>
      <c r="U535" s="14" t="s">
        <v>138</v>
      </c>
      <c r="V535" s="14" t="s">
        <v>1714</v>
      </c>
      <c r="W535" s="18">
        <v>4.9008472732884609</v>
      </c>
      <c r="X535" s="18">
        <v>1</v>
      </c>
      <c r="Y535" s="14" t="s">
        <v>138</v>
      </c>
      <c r="Z535" s="14" t="s">
        <v>138</v>
      </c>
      <c r="AA535" s="18" t="s">
        <v>138</v>
      </c>
      <c r="AB535" s="18" t="s">
        <v>138</v>
      </c>
      <c r="AC535" s="14" t="s">
        <v>138</v>
      </c>
      <c r="AD535" s="525">
        <v>9801.6945465769222</v>
      </c>
      <c r="AE535" s="526">
        <v>97.75</v>
      </c>
      <c r="AF535" s="525">
        <v>1857171.7124585891</v>
      </c>
      <c r="AG535" s="526">
        <v>97.628910000000005</v>
      </c>
      <c r="AH535" s="527">
        <v>193.82</v>
      </c>
      <c r="AI535" s="525">
        <v>33366.193448366168</v>
      </c>
      <c r="AJ535" s="525">
        <v>21711.537556231608</v>
      </c>
      <c r="AK535" s="525">
        <v>11654.655892134557</v>
      </c>
      <c r="AL535" s="528">
        <v>48143</v>
      </c>
      <c r="AM535" s="525">
        <v>1888085.5219314017</v>
      </c>
      <c r="AN535" s="525">
        <v>0</v>
      </c>
      <c r="AO535" s="529" t="s">
        <v>138</v>
      </c>
      <c r="AP535" s="530">
        <v>0</v>
      </c>
      <c r="AQ535" s="529" t="s">
        <v>1728</v>
      </c>
      <c r="AR535" s="529" t="s">
        <v>138</v>
      </c>
      <c r="AS535" s="529" t="s">
        <v>1731</v>
      </c>
    </row>
    <row r="536" spans="1:45" x14ac:dyDescent="0.15">
      <c r="A536" s="14" t="s">
        <v>114</v>
      </c>
      <c r="B536" s="14" t="s">
        <v>125</v>
      </c>
      <c r="C536" s="14" t="s">
        <v>18</v>
      </c>
      <c r="D536" s="14" t="s">
        <v>435</v>
      </c>
      <c r="E536" s="14" t="s">
        <v>1184</v>
      </c>
      <c r="F536" s="14" t="s">
        <v>1656</v>
      </c>
      <c r="G536" s="14" t="s">
        <v>138</v>
      </c>
      <c r="H536" s="14" t="s">
        <v>1697</v>
      </c>
      <c r="I536" s="17">
        <v>10856616.085600883</v>
      </c>
      <c r="J536" s="14" t="s">
        <v>2</v>
      </c>
      <c r="K536" s="17">
        <v>0</v>
      </c>
      <c r="L536" s="14" t="s">
        <v>1697</v>
      </c>
      <c r="M536" s="17">
        <v>10856616.085600883</v>
      </c>
      <c r="N536" s="14" t="s">
        <v>2</v>
      </c>
      <c r="O536" s="17">
        <v>0</v>
      </c>
      <c r="P536" s="17">
        <v>10664635.979499917</v>
      </c>
      <c r="Q536" s="17">
        <v>29926.043704881329</v>
      </c>
      <c r="R536" s="17">
        <v>162054.06239608384</v>
      </c>
      <c r="S536" s="18">
        <v>0</v>
      </c>
      <c r="T536" s="14" t="s">
        <v>110</v>
      </c>
      <c r="U536" s="14" t="s">
        <v>138</v>
      </c>
      <c r="V536" s="14" t="s">
        <v>1714</v>
      </c>
      <c r="W536" s="18">
        <v>4.9008472732884609</v>
      </c>
      <c r="X536" s="18">
        <v>1</v>
      </c>
      <c r="Y536" s="14" t="s">
        <v>138</v>
      </c>
      <c r="Z536" s="14" t="s">
        <v>138</v>
      </c>
      <c r="AA536" s="18" t="s">
        <v>138</v>
      </c>
      <c r="AB536" s="18" t="s">
        <v>138</v>
      </c>
      <c r="AC536" s="14" t="s">
        <v>138</v>
      </c>
      <c r="AD536" s="525">
        <v>56359.743642817302</v>
      </c>
      <c r="AE536" s="526">
        <v>98.3</v>
      </c>
      <c r="AF536" s="525">
        <v>10738271.209781077</v>
      </c>
      <c r="AG536" s="526">
        <v>97.628910000000005</v>
      </c>
      <c r="AH536" s="527">
        <v>193.82</v>
      </c>
      <c r="AI536" s="525">
        <v>191980.10610096517</v>
      </c>
      <c r="AJ536" s="525">
        <v>162054.06239608384</v>
      </c>
      <c r="AK536" s="525">
        <v>29926.043704881329</v>
      </c>
      <c r="AL536" s="528">
        <v>48143</v>
      </c>
      <c r="AM536" s="525">
        <v>10856616.085600883</v>
      </c>
      <c r="AN536" s="525">
        <v>0</v>
      </c>
      <c r="AO536" s="529" t="s">
        <v>138</v>
      </c>
      <c r="AP536" s="530">
        <v>0</v>
      </c>
      <c r="AQ536" s="529" t="s">
        <v>1728</v>
      </c>
      <c r="AR536" s="529" t="s">
        <v>138</v>
      </c>
      <c r="AS536" s="529" t="s">
        <v>1731</v>
      </c>
    </row>
    <row r="537" spans="1:45" x14ac:dyDescent="0.15">
      <c r="A537" s="14" t="s">
        <v>114</v>
      </c>
      <c r="B537" s="14" t="s">
        <v>125</v>
      </c>
      <c r="C537" s="14" t="s">
        <v>18</v>
      </c>
      <c r="D537" s="14" t="s">
        <v>436</v>
      </c>
      <c r="E537" s="14" t="s">
        <v>1185</v>
      </c>
      <c r="F537" s="14" t="s">
        <v>1655</v>
      </c>
      <c r="G537" s="14" t="s">
        <v>138</v>
      </c>
      <c r="H537" s="14" t="s">
        <v>1697</v>
      </c>
      <c r="I537" s="17">
        <v>1525808.8144392997</v>
      </c>
      <c r="J537" s="14" t="s">
        <v>2</v>
      </c>
      <c r="K537" s="17">
        <v>0</v>
      </c>
      <c r="L537" s="14" t="s">
        <v>1697</v>
      </c>
      <c r="M537" s="17">
        <v>1525808.8144392997</v>
      </c>
      <c r="N537" s="14" t="s">
        <v>2</v>
      </c>
      <c r="O537" s="17">
        <v>0</v>
      </c>
      <c r="P537" s="17">
        <v>1505635.015732008</v>
      </c>
      <c r="Q537" s="17">
        <v>20173.798707291888</v>
      </c>
      <c r="R537" s="17">
        <v>0</v>
      </c>
      <c r="S537" s="18">
        <v>0</v>
      </c>
      <c r="T537" s="14" t="s">
        <v>110</v>
      </c>
      <c r="U537" s="14" t="s">
        <v>138</v>
      </c>
      <c r="V537" s="14" t="s">
        <v>1714</v>
      </c>
      <c r="W537" s="18">
        <v>4.9008472732884609</v>
      </c>
      <c r="X537" s="18">
        <v>1</v>
      </c>
      <c r="Y537" s="14" t="s">
        <v>138</v>
      </c>
      <c r="Z537" s="14" t="s">
        <v>138</v>
      </c>
      <c r="AA537" s="18" t="s">
        <v>138</v>
      </c>
      <c r="AB537" s="18" t="s">
        <v>138</v>
      </c>
      <c r="AC537" s="14" t="s">
        <v>138</v>
      </c>
      <c r="AD537" s="525">
        <v>7841.3556372615376</v>
      </c>
      <c r="AE537" s="526">
        <v>101.69</v>
      </c>
      <c r="AF537" s="525">
        <v>1545587.5558478918</v>
      </c>
      <c r="AG537" s="526">
        <v>99.067220000000006</v>
      </c>
      <c r="AH537" s="527">
        <v>193.82</v>
      </c>
      <c r="AI537" s="525">
        <v>20173.798707291888</v>
      </c>
      <c r="AJ537" s="525">
        <v>0</v>
      </c>
      <c r="AK537" s="525">
        <v>20173.798707291888</v>
      </c>
      <c r="AL537" s="528">
        <v>48372</v>
      </c>
      <c r="AM537" s="525">
        <v>1525808.8144393</v>
      </c>
      <c r="AN537" s="525">
        <v>0</v>
      </c>
      <c r="AO537" s="529" t="s">
        <v>138</v>
      </c>
      <c r="AP537" s="530">
        <v>0</v>
      </c>
      <c r="AQ537" s="529" t="s">
        <v>1728</v>
      </c>
      <c r="AR537" s="529" t="s">
        <v>138</v>
      </c>
      <c r="AS537" s="529" t="s">
        <v>1731</v>
      </c>
    </row>
    <row r="538" spans="1:45" x14ac:dyDescent="0.15">
      <c r="A538" s="14" t="s">
        <v>114</v>
      </c>
      <c r="B538" s="14" t="s">
        <v>125</v>
      </c>
      <c r="C538" s="14" t="s">
        <v>18</v>
      </c>
      <c r="D538" s="14" t="s">
        <v>437</v>
      </c>
      <c r="E538" s="14" t="s">
        <v>1186</v>
      </c>
      <c r="F538" s="14" t="s">
        <v>1655</v>
      </c>
      <c r="G538" s="14" t="s">
        <v>138</v>
      </c>
      <c r="H538" s="14" t="s">
        <v>1697</v>
      </c>
      <c r="I538" s="17">
        <v>711675.26257029281</v>
      </c>
      <c r="J538" s="14" t="s">
        <v>2</v>
      </c>
      <c r="K538" s="17">
        <v>0</v>
      </c>
      <c r="L538" s="14" t="s">
        <v>1697</v>
      </c>
      <c r="M538" s="17">
        <v>711675.26257029281</v>
      </c>
      <c r="N538" s="14" t="s">
        <v>2</v>
      </c>
      <c r="O538" s="17">
        <v>0</v>
      </c>
      <c r="P538" s="17">
        <v>710335.81200203032</v>
      </c>
      <c r="Q538" s="17">
        <v>1339.4505682624692</v>
      </c>
      <c r="R538" s="17">
        <v>0</v>
      </c>
      <c r="S538" s="18">
        <v>0</v>
      </c>
      <c r="T538" s="14" t="s">
        <v>110</v>
      </c>
      <c r="U538" s="14" t="s">
        <v>138</v>
      </c>
      <c r="V538" s="14" t="s">
        <v>1714</v>
      </c>
      <c r="W538" s="18">
        <v>4.9008472732884609</v>
      </c>
      <c r="X538" s="18">
        <v>1</v>
      </c>
      <c r="Y538" s="14" t="s">
        <v>138</v>
      </c>
      <c r="Z538" s="14" t="s">
        <v>138</v>
      </c>
      <c r="AA538" s="18" t="s">
        <v>138</v>
      </c>
      <c r="AB538" s="18" t="s">
        <v>138</v>
      </c>
      <c r="AC538" s="14" t="s">
        <v>138</v>
      </c>
      <c r="AD538" s="525">
        <v>4900.8472732884611</v>
      </c>
      <c r="AE538" s="526">
        <v>75.44</v>
      </c>
      <c r="AF538" s="525">
        <v>716619.67837584077</v>
      </c>
      <c r="AG538" s="526">
        <v>74.781459999999996</v>
      </c>
      <c r="AH538" s="527">
        <v>193.82</v>
      </c>
      <c r="AI538" s="525">
        <v>1339.4505682624692</v>
      </c>
      <c r="AJ538" s="525">
        <v>0</v>
      </c>
      <c r="AK538" s="525">
        <v>1339.4505682624692</v>
      </c>
      <c r="AL538" s="528">
        <v>48791</v>
      </c>
      <c r="AM538" s="525">
        <v>711675.26257029281</v>
      </c>
      <c r="AN538" s="525">
        <v>0</v>
      </c>
      <c r="AO538" s="529" t="s">
        <v>138</v>
      </c>
      <c r="AP538" s="530">
        <v>0</v>
      </c>
      <c r="AQ538" s="529" t="s">
        <v>1728</v>
      </c>
      <c r="AR538" s="529" t="s">
        <v>138</v>
      </c>
      <c r="AS538" s="529" t="s">
        <v>1731</v>
      </c>
    </row>
    <row r="539" spans="1:45" x14ac:dyDescent="0.15">
      <c r="A539" s="14" t="s">
        <v>114</v>
      </c>
      <c r="B539" s="14" t="s">
        <v>125</v>
      </c>
      <c r="C539" s="14" t="s">
        <v>18</v>
      </c>
      <c r="D539" s="14" t="s">
        <v>438</v>
      </c>
      <c r="E539" s="14" t="s">
        <v>1187</v>
      </c>
      <c r="F539" s="14" t="s">
        <v>1656</v>
      </c>
      <c r="G539" s="14" t="s">
        <v>138</v>
      </c>
      <c r="H539" s="14" t="s">
        <v>1697</v>
      </c>
      <c r="I539" s="17">
        <v>26809191.97613439</v>
      </c>
      <c r="J539" s="14" t="s">
        <v>2</v>
      </c>
      <c r="K539" s="17">
        <v>0</v>
      </c>
      <c r="L539" s="14" t="s">
        <v>1697</v>
      </c>
      <c r="M539" s="17">
        <v>26809191.97613439</v>
      </c>
      <c r="N539" s="14" t="s">
        <v>2</v>
      </c>
      <c r="O539" s="17">
        <v>0</v>
      </c>
      <c r="P539" s="17">
        <v>26610356.858918384</v>
      </c>
      <c r="Q539" s="17">
        <v>198835.11721600467</v>
      </c>
      <c r="R539" s="17">
        <v>0</v>
      </c>
      <c r="S539" s="18">
        <v>0</v>
      </c>
      <c r="T539" s="14" t="s">
        <v>110</v>
      </c>
      <c r="U539" s="14" t="s">
        <v>138</v>
      </c>
      <c r="V539" s="14" t="s">
        <v>1714</v>
      </c>
      <c r="W539" s="18">
        <v>4.9008472732884609</v>
      </c>
      <c r="X539" s="18">
        <v>1</v>
      </c>
      <c r="Y539" s="14" t="s">
        <v>138</v>
      </c>
      <c r="Z539" s="14" t="s">
        <v>138</v>
      </c>
      <c r="AA539" s="18" t="s">
        <v>138</v>
      </c>
      <c r="AB539" s="18" t="s">
        <v>138</v>
      </c>
      <c r="AC539" s="14" t="s">
        <v>138</v>
      </c>
      <c r="AD539" s="525">
        <v>137223.72365207691</v>
      </c>
      <c r="AE539" s="526">
        <v>100.48</v>
      </c>
      <c r="AF539" s="525">
        <v>26724366.298214819</v>
      </c>
      <c r="AG539" s="526">
        <v>100.05134</v>
      </c>
      <c r="AH539" s="527">
        <v>193.82</v>
      </c>
      <c r="AI539" s="525">
        <v>198835.11721600467</v>
      </c>
      <c r="AJ539" s="525">
        <v>0</v>
      </c>
      <c r="AK539" s="525">
        <v>198835.11721600467</v>
      </c>
      <c r="AL539" s="528">
        <v>48975</v>
      </c>
      <c r="AM539" s="525">
        <v>26809191.97613439</v>
      </c>
      <c r="AN539" s="525">
        <v>0</v>
      </c>
      <c r="AO539" s="529" t="s">
        <v>138</v>
      </c>
      <c r="AP539" s="530">
        <v>0</v>
      </c>
      <c r="AQ539" s="529" t="s">
        <v>1728</v>
      </c>
      <c r="AR539" s="529" t="s">
        <v>138</v>
      </c>
      <c r="AS539" s="529" t="s">
        <v>1731</v>
      </c>
    </row>
    <row r="540" spans="1:45" x14ac:dyDescent="0.15">
      <c r="A540" s="14" t="s">
        <v>114</v>
      </c>
      <c r="B540" s="14" t="s">
        <v>125</v>
      </c>
      <c r="C540" s="14" t="s">
        <v>18</v>
      </c>
      <c r="D540" s="14" t="s">
        <v>438</v>
      </c>
      <c r="E540" s="14" t="s">
        <v>1187</v>
      </c>
      <c r="F540" s="14" t="s">
        <v>1656</v>
      </c>
      <c r="G540" s="14" t="s">
        <v>138</v>
      </c>
      <c r="H540" s="14" t="s">
        <v>1697</v>
      </c>
      <c r="I540" s="17">
        <v>3829995.1871433668</v>
      </c>
      <c r="J540" s="14" t="s">
        <v>2</v>
      </c>
      <c r="K540" s="17">
        <v>0</v>
      </c>
      <c r="L540" s="14" t="s">
        <v>1697</v>
      </c>
      <c r="M540" s="17">
        <v>3829995.1871433668</v>
      </c>
      <c r="N540" s="14" t="s">
        <v>2</v>
      </c>
      <c r="O540" s="17">
        <v>0</v>
      </c>
      <c r="P540" s="17">
        <v>3801479.5582752652</v>
      </c>
      <c r="Q540" s="17">
        <v>14923.423006472494</v>
      </c>
      <c r="R540" s="17">
        <v>13592.205861629149</v>
      </c>
      <c r="S540" s="18">
        <v>0</v>
      </c>
      <c r="T540" s="14" t="s">
        <v>110</v>
      </c>
      <c r="U540" s="14" t="s">
        <v>138</v>
      </c>
      <c r="V540" s="14" t="s">
        <v>1714</v>
      </c>
      <c r="W540" s="18">
        <v>4.9008472732884609</v>
      </c>
      <c r="X540" s="18">
        <v>1</v>
      </c>
      <c r="Y540" s="14" t="s">
        <v>138</v>
      </c>
      <c r="Z540" s="14" t="s">
        <v>138</v>
      </c>
      <c r="AA540" s="18" t="s">
        <v>138</v>
      </c>
      <c r="AB540" s="18" t="s">
        <v>138</v>
      </c>
      <c r="AC540" s="14" t="s">
        <v>138</v>
      </c>
      <c r="AD540" s="525">
        <v>19603.389093153844</v>
      </c>
      <c r="AE540" s="526">
        <v>100.88</v>
      </c>
      <c r="AF540" s="525">
        <v>3832964.7575316704</v>
      </c>
      <c r="AG540" s="526">
        <v>100.05134</v>
      </c>
      <c r="AH540" s="527">
        <v>193.82</v>
      </c>
      <c r="AI540" s="525">
        <v>28515.628868101645</v>
      </c>
      <c r="AJ540" s="525">
        <v>13592.205861629149</v>
      </c>
      <c r="AK540" s="525">
        <v>14923.423006472494</v>
      </c>
      <c r="AL540" s="528">
        <v>48975</v>
      </c>
      <c r="AM540" s="525">
        <v>3829995.1871433668</v>
      </c>
      <c r="AN540" s="525">
        <v>0</v>
      </c>
      <c r="AO540" s="529" t="s">
        <v>138</v>
      </c>
      <c r="AP540" s="530">
        <v>0</v>
      </c>
      <c r="AQ540" s="529" t="s">
        <v>1728</v>
      </c>
      <c r="AR540" s="529" t="s">
        <v>138</v>
      </c>
      <c r="AS540" s="529" t="s">
        <v>1731</v>
      </c>
    </row>
    <row r="541" spans="1:45" x14ac:dyDescent="0.15">
      <c r="A541" s="14" t="s">
        <v>114</v>
      </c>
      <c r="B541" s="14" t="s">
        <v>125</v>
      </c>
      <c r="C541" s="14" t="s">
        <v>18</v>
      </c>
      <c r="D541" s="14" t="s">
        <v>438</v>
      </c>
      <c r="E541" s="14" t="s">
        <v>1187</v>
      </c>
      <c r="F541" s="14" t="s">
        <v>1656</v>
      </c>
      <c r="G541" s="14" t="s">
        <v>138</v>
      </c>
      <c r="H541" s="14" t="s">
        <v>1697</v>
      </c>
      <c r="I541" s="17">
        <v>3351290.8152847695</v>
      </c>
      <c r="J541" s="14" t="s">
        <v>2</v>
      </c>
      <c r="K541" s="17">
        <v>0</v>
      </c>
      <c r="L541" s="14" t="s">
        <v>1697</v>
      </c>
      <c r="M541" s="17">
        <v>3351290.8152847695</v>
      </c>
      <c r="N541" s="14" t="s">
        <v>2</v>
      </c>
      <c r="O541" s="17">
        <v>0</v>
      </c>
      <c r="P541" s="17">
        <v>3326294.5828605616</v>
      </c>
      <c r="Q541" s="17">
        <v>7581.2186639953861</v>
      </c>
      <c r="R541" s="17">
        <v>17415.013760212347</v>
      </c>
      <c r="S541" s="18">
        <v>0</v>
      </c>
      <c r="T541" s="14" t="s">
        <v>110</v>
      </c>
      <c r="U541" s="14" t="s">
        <v>138</v>
      </c>
      <c r="V541" s="14" t="s">
        <v>1714</v>
      </c>
      <c r="W541" s="18">
        <v>4.9008472732884609</v>
      </c>
      <c r="X541" s="18">
        <v>1</v>
      </c>
      <c r="Y541" s="14" t="s">
        <v>138</v>
      </c>
      <c r="Z541" s="14" t="s">
        <v>138</v>
      </c>
      <c r="AA541" s="18" t="s">
        <v>138</v>
      </c>
      <c r="AB541" s="18" t="s">
        <v>138</v>
      </c>
      <c r="AC541" s="14" t="s">
        <v>138</v>
      </c>
      <c r="AD541" s="525">
        <v>17152.965456509613</v>
      </c>
      <c r="AE541" s="526">
        <v>100.43</v>
      </c>
      <c r="AF541" s="525">
        <v>3338883.4872684032</v>
      </c>
      <c r="AG541" s="526">
        <v>100.05134</v>
      </c>
      <c r="AH541" s="527">
        <v>193.82</v>
      </c>
      <c r="AI541" s="525">
        <v>24996.232424207734</v>
      </c>
      <c r="AJ541" s="525">
        <v>17415.013760212347</v>
      </c>
      <c r="AK541" s="525">
        <v>7581.2186639953861</v>
      </c>
      <c r="AL541" s="528">
        <v>48975</v>
      </c>
      <c r="AM541" s="525">
        <v>3351290.8152847695</v>
      </c>
      <c r="AN541" s="525">
        <v>0</v>
      </c>
      <c r="AO541" s="529" t="s">
        <v>138</v>
      </c>
      <c r="AP541" s="530">
        <v>0</v>
      </c>
      <c r="AQ541" s="529" t="s">
        <v>1728</v>
      </c>
      <c r="AR541" s="529" t="s">
        <v>138</v>
      </c>
      <c r="AS541" s="529" t="s">
        <v>1731</v>
      </c>
    </row>
    <row r="542" spans="1:45" x14ac:dyDescent="0.15">
      <c r="A542" s="14" t="s">
        <v>114</v>
      </c>
      <c r="B542" s="14" t="s">
        <v>125</v>
      </c>
      <c r="C542" s="14" t="s">
        <v>18</v>
      </c>
      <c r="D542" s="14" t="s">
        <v>439</v>
      </c>
      <c r="E542" s="14" t="s">
        <v>1188</v>
      </c>
      <c r="F542" s="14" t="s">
        <v>1655</v>
      </c>
      <c r="G542" s="14" t="s">
        <v>138</v>
      </c>
      <c r="H542" s="14" t="s">
        <v>1697</v>
      </c>
      <c r="I542" s="17">
        <v>755045.80059998645</v>
      </c>
      <c r="J542" s="14" t="s">
        <v>2</v>
      </c>
      <c r="K542" s="17">
        <v>0</v>
      </c>
      <c r="L542" s="14" t="s">
        <v>1697</v>
      </c>
      <c r="M542" s="17">
        <v>755045.80059998645</v>
      </c>
      <c r="N542" s="14" t="s">
        <v>2</v>
      </c>
      <c r="O542" s="17">
        <v>0</v>
      </c>
      <c r="P542" s="17">
        <v>752797.97798961995</v>
      </c>
      <c r="Q542" s="17">
        <v>2247.8226103664856</v>
      </c>
      <c r="R542" s="17">
        <v>0</v>
      </c>
      <c r="S542" s="18">
        <v>0</v>
      </c>
      <c r="T542" s="14" t="s">
        <v>110</v>
      </c>
      <c r="U542" s="14" t="s">
        <v>138</v>
      </c>
      <c r="V542" s="14" t="s">
        <v>1714</v>
      </c>
      <c r="W542" s="18">
        <v>4.9008472732884609</v>
      </c>
      <c r="X542" s="18">
        <v>1</v>
      </c>
      <c r="Y542" s="14" t="s">
        <v>138</v>
      </c>
      <c r="Z542" s="14" t="s">
        <v>138</v>
      </c>
      <c r="AA542" s="18" t="s">
        <v>138</v>
      </c>
      <c r="AB542" s="18" t="s">
        <v>138</v>
      </c>
      <c r="AC542" s="14" t="s">
        <v>138</v>
      </c>
      <c r="AD542" s="525">
        <v>3920.6778186307688</v>
      </c>
      <c r="AE542" s="526">
        <v>102.99</v>
      </c>
      <c r="AF542" s="525">
        <v>782626.93591001735</v>
      </c>
      <c r="AG542" s="526">
        <v>99.064660000000003</v>
      </c>
      <c r="AH542" s="527">
        <v>193.82</v>
      </c>
      <c r="AI542" s="525">
        <v>2247.8226103664856</v>
      </c>
      <c r="AJ542" s="525">
        <v>0</v>
      </c>
      <c r="AK542" s="525">
        <v>2247.8226103664856</v>
      </c>
      <c r="AL542" s="528">
        <v>49194</v>
      </c>
      <c r="AM542" s="525">
        <v>755045.80059998645</v>
      </c>
      <c r="AN542" s="525">
        <v>0</v>
      </c>
      <c r="AO542" s="529" t="s">
        <v>138</v>
      </c>
      <c r="AP542" s="530">
        <v>0</v>
      </c>
      <c r="AQ542" s="529" t="s">
        <v>1728</v>
      </c>
      <c r="AR542" s="529" t="s">
        <v>138</v>
      </c>
      <c r="AS542" s="529" t="s">
        <v>1731</v>
      </c>
    </row>
    <row r="543" spans="1:45" x14ac:dyDescent="0.15">
      <c r="A543" s="14" t="s">
        <v>114</v>
      </c>
      <c r="B543" s="14" t="s">
        <v>125</v>
      </c>
      <c r="C543" s="14" t="s">
        <v>18</v>
      </c>
      <c r="D543" s="14" t="s">
        <v>439</v>
      </c>
      <c r="E543" s="14" t="s">
        <v>1188</v>
      </c>
      <c r="F543" s="14" t="s">
        <v>1655</v>
      </c>
      <c r="G543" s="14" t="s">
        <v>138</v>
      </c>
      <c r="H543" s="14" t="s">
        <v>1697</v>
      </c>
      <c r="I543" s="17">
        <v>3775156.2254179236</v>
      </c>
      <c r="J543" s="14" t="s">
        <v>2</v>
      </c>
      <c r="K543" s="17">
        <v>0</v>
      </c>
      <c r="L543" s="14" t="s">
        <v>1697</v>
      </c>
      <c r="M543" s="17">
        <v>3775156.2254179236</v>
      </c>
      <c r="N543" s="14" t="s">
        <v>2</v>
      </c>
      <c r="O543" s="17">
        <v>0</v>
      </c>
      <c r="P543" s="17">
        <v>3763990.3800328267</v>
      </c>
      <c r="Q543" s="17">
        <v>1873.5449041054458</v>
      </c>
      <c r="R543" s="17">
        <v>9292.30048099132</v>
      </c>
      <c r="S543" s="18">
        <v>0</v>
      </c>
      <c r="T543" s="14" t="s">
        <v>110</v>
      </c>
      <c r="U543" s="14" t="s">
        <v>138</v>
      </c>
      <c r="V543" s="14" t="s">
        <v>1714</v>
      </c>
      <c r="W543" s="18">
        <v>4.9008472732884609</v>
      </c>
      <c r="X543" s="18">
        <v>1</v>
      </c>
      <c r="Y543" s="14" t="s">
        <v>138</v>
      </c>
      <c r="Z543" s="14" t="s">
        <v>138</v>
      </c>
      <c r="AA543" s="18" t="s">
        <v>138</v>
      </c>
      <c r="AB543" s="18" t="s">
        <v>138</v>
      </c>
      <c r="AC543" s="14" t="s">
        <v>138</v>
      </c>
      <c r="AD543" s="525">
        <v>19603.389093153844</v>
      </c>
      <c r="AE543" s="526">
        <v>98.82</v>
      </c>
      <c r="AF543" s="525">
        <v>3754846.4281987981</v>
      </c>
      <c r="AG543" s="526">
        <v>99.064660000000003</v>
      </c>
      <c r="AH543" s="527">
        <v>193.82</v>
      </c>
      <c r="AI543" s="525">
        <v>11165.845385096765</v>
      </c>
      <c r="AJ543" s="525">
        <v>9292.30048099132</v>
      </c>
      <c r="AK543" s="525">
        <v>1873.5449041054458</v>
      </c>
      <c r="AL543" s="528">
        <v>49194</v>
      </c>
      <c r="AM543" s="525">
        <v>3775156.2254179236</v>
      </c>
      <c r="AN543" s="525">
        <v>0</v>
      </c>
      <c r="AO543" s="529" t="s">
        <v>138</v>
      </c>
      <c r="AP543" s="530">
        <v>0</v>
      </c>
      <c r="AQ543" s="529" t="s">
        <v>1728</v>
      </c>
      <c r="AR543" s="529" t="s">
        <v>138</v>
      </c>
      <c r="AS543" s="529" t="s">
        <v>1731</v>
      </c>
    </row>
    <row r="544" spans="1:45" x14ac:dyDescent="0.15">
      <c r="A544" s="14" t="s">
        <v>114</v>
      </c>
      <c r="B544" s="14" t="s">
        <v>125</v>
      </c>
      <c r="C544" s="14" t="s">
        <v>18</v>
      </c>
      <c r="D544" s="14" t="s">
        <v>440</v>
      </c>
      <c r="E544" s="14" t="s">
        <v>1189</v>
      </c>
      <c r="F544" s="14" t="s">
        <v>1656</v>
      </c>
      <c r="G544" s="14" t="s">
        <v>138</v>
      </c>
      <c r="H544" s="14" t="s">
        <v>1697</v>
      </c>
      <c r="I544" s="17">
        <v>17856616.169771571</v>
      </c>
      <c r="J544" s="14" t="s">
        <v>2</v>
      </c>
      <c r="K544" s="17">
        <v>0</v>
      </c>
      <c r="L544" s="14" t="s">
        <v>1697</v>
      </c>
      <c r="M544" s="17">
        <v>17856616.169771571</v>
      </c>
      <c r="N544" s="14" t="s">
        <v>2</v>
      </c>
      <c r="O544" s="17">
        <v>0</v>
      </c>
      <c r="P544" s="17">
        <v>17751652.518338278</v>
      </c>
      <c r="Q544" s="17">
        <v>57850.091298624327</v>
      </c>
      <c r="R544" s="17">
        <v>47113.560134667627</v>
      </c>
      <c r="S544" s="18">
        <v>0</v>
      </c>
      <c r="T544" s="14" t="s">
        <v>110</v>
      </c>
      <c r="U544" s="14" t="s">
        <v>138</v>
      </c>
      <c r="V544" s="14" t="s">
        <v>1714</v>
      </c>
      <c r="W544" s="18">
        <v>4.9008472732884609</v>
      </c>
      <c r="X544" s="18">
        <v>1</v>
      </c>
      <c r="Y544" s="14" t="s">
        <v>138</v>
      </c>
      <c r="Z544" s="14" t="s">
        <v>138</v>
      </c>
      <c r="AA544" s="18" t="s">
        <v>138</v>
      </c>
      <c r="AB544" s="18" t="s">
        <v>138</v>
      </c>
      <c r="AC544" s="14" t="s">
        <v>138</v>
      </c>
      <c r="AD544" s="525">
        <v>93116.098192480757</v>
      </c>
      <c r="AE544" s="526">
        <v>99.89</v>
      </c>
      <c r="AF544" s="525">
        <v>18029353.442113277</v>
      </c>
      <c r="AG544" s="526">
        <v>98.359300000000005</v>
      </c>
      <c r="AH544" s="527">
        <v>193.82</v>
      </c>
      <c r="AI544" s="525">
        <v>104963.65143329195</v>
      </c>
      <c r="AJ544" s="525">
        <v>47113.560134667627</v>
      </c>
      <c r="AK544" s="525">
        <v>57850.091298624327</v>
      </c>
      <c r="AL544" s="528">
        <v>49375</v>
      </c>
      <c r="AM544" s="525">
        <v>17856616.169771571</v>
      </c>
      <c r="AN544" s="525">
        <v>0</v>
      </c>
      <c r="AO544" s="529" t="s">
        <v>138</v>
      </c>
      <c r="AP544" s="530">
        <v>0</v>
      </c>
      <c r="AQ544" s="529" t="s">
        <v>1728</v>
      </c>
      <c r="AR544" s="529" t="s">
        <v>138</v>
      </c>
      <c r="AS544" s="529" t="s">
        <v>1731</v>
      </c>
    </row>
    <row r="545" spans="1:45" x14ac:dyDescent="0.15">
      <c r="A545" s="14" t="s">
        <v>114</v>
      </c>
      <c r="B545" s="14" t="s">
        <v>125</v>
      </c>
      <c r="C545" s="14" t="s">
        <v>18</v>
      </c>
      <c r="D545" s="14" t="s">
        <v>440</v>
      </c>
      <c r="E545" s="14" t="s">
        <v>1189</v>
      </c>
      <c r="F545" s="14" t="s">
        <v>1656</v>
      </c>
      <c r="G545" s="14" t="s">
        <v>138</v>
      </c>
      <c r="H545" s="14" t="s">
        <v>1697</v>
      </c>
      <c r="I545" s="17">
        <v>5168978.0185420737</v>
      </c>
      <c r="J545" s="14" t="s">
        <v>2</v>
      </c>
      <c r="K545" s="17">
        <v>0</v>
      </c>
      <c r="L545" s="14" t="s">
        <v>1697</v>
      </c>
      <c r="M545" s="17">
        <v>5168978.0185420737</v>
      </c>
      <c r="N545" s="14" t="s">
        <v>2</v>
      </c>
      <c r="O545" s="17">
        <v>0</v>
      </c>
      <c r="P545" s="17">
        <v>5138636.2359629991</v>
      </c>
      <c r="Q545" s="17">
        <v>9016.2847625597133</v>
      </c>
      <c r="R545" s="17">
        <v>21325.497816514679</v>
      </c>
      <c r="S545" s="18">
        <v>0</v>
      </c>
      <c r="T545" s="14" t="s">
        <v>110</v>
      </c>
      <c r="U545" s="14" t="s">
        <v>138</v>
      </c>
      <c r="V545" s="14" t="s">
        <v>1714</v>
      </c>
      <c r="W545" s="18">
        <v>4.9008472732884609</v>
      </c>
      <c r="X545" s="18">
        <v>1</v>
      </c>
      <c r="Y545" s="14" t="s">
        <v>138</v>
      </c>
      <c r="Z545" s="14" t="s">
        <v>138</v>
      </c>
      <c r="AA545" s="18" t="s">
        <v>138</v>
      </c>
      <c r="AB545" s="18" t="s">
        <v>138</v>
      </c>
      <c r="AC545" s="14" t="s">
        <v>138</v>
      </c>
      <c r="AD545" s="525">
        <v>26954.660003086537</v>
      </c>
      <c r="AE545" s="526">
        <v>98.46</v>
      </c>
      <c r="AF545" s="525">
        <v>5143949.3915173896</v>
      </c>
      <c r="AG545" s="526">
        <v>98.359300000000005</v>
      </c>
      <c r="AH545" s="527">
        <v>193.82</v>
      </c>
      <c r="AI545" s="525">
        <v>30341.782579074392</v>
      </c>
      <c r="AJ545" s="525">
        <v>21325.497816514679</v>
      </c>
      <c r="AK545" s="525">
        <v>9016.2847625597133</v>
      </c>
      <c r="AL545" s="528">
        <v>49375</v>
      </c>
      <c r="AM545" s="525">
        <v>5168978.0185420737</v>
      </c>
      <c r="AN545" s="525">
        <v>0</v>
      </c>
      <c r="AO545" s="529" t="s">
        <v>138</v>
      </c>
      <c r="AP545" s="530">
        <v>0</v>
      </c>
      <c r="AQ545" s="529" t="s">
        <v>1728</v>
      </c>
      <c r="AR545" s="529" t="s">
        <v>138</v>
      </c>
      <c r="AS545" s="529" t="s">
        <v>1731</v>
      </c>
    </row>
    <row r="546" spans="1:45" x14ac:dyDescent="0.15">
      <c r="A546" s="14" t="s">
        <v>114</v>
      </c>
      <c r="B546" s="14" t="s">
        <v>125</v>
      </c>
      <c r="C546" s="14" t="s">
        <v>18</v>
      </c>
      <c r="D546" s="14" t="s">
        <v>441</v>
      </c>
      <c r="E546" s="14" t="s">
        <v>1190</v>
      </c>
      <c r="F546" s="14" t="s">
        <v>1655</v>
      </c>
      <c r="G546" s="14" t="s">
        <v>138</v>
      </c>
      <c r="H546" s="14" t="s">
        <v>1697</v>
      </c>
      <c r="I546" s="17">
        <v>13484412.460980261</v>
      </c>
      <c r="J546" s="14" t="s">
        <v>2</v>
      </c>
      <c r="K546" s="17">
        <v>0</v>
      </c>
      <c r="L546" s="14" t="s">
        <v>1697</v>
      </c>
      <c r="M546" s="17">
        <v>13484412.460980261</v>
      </c>
      <c r="N546" s="14" t="s">
        <v>2</v>
      </c>
      <c r="O546" s="17">
        <v>0</v>
      </c>
      <c r="P546" s="17">
        <v>13445128.396432454</v>
      </c>
      <c r="Q546" s="17">
        <v>39284.064547807451</v>
      </c>
      <c r="R546" s="17">
        <v>0</v>
      </c>
      <c r="S546" s="18">
        <v>0</v>
      </c>
      <c r="T546" s="14" t="s">
        <v>110</v>
      </c>
      <c r="U546" s="14" t="s">
        <v>138</v>
      </c>
      <c r="V546" s="14" t="s">
        <v>1714</v>
      </c>
      <c r="W546" s="18">
        <v>4.9008472732884609</v>
      </c>
      <c r="X546" s="18">
        <v>1</v>
      </c>
      <c r="Y546" s="14" t="s">
        <v>138</v>
      </c>
      <c r="Z546" s="14" t="s">
        <v>138</v>
      </c>
      <c r="AA546" s="18" t="s">
        <v>138</v>
      </c>
      <c r="AB546" s="18" t="s">
        <v>138</v>
      </c>
      <c r="AC546" s="14" t="s">
        <v>138</v>
      </c>
      <c r="AD546" s="525">
        <v>72532.539644669232</v>
      </c>
      <c r="AE546" s="526">
        <v>99.99</v>
      </c>
      <c r="AF546" s="525">
        <v>14056927.038030654</v>
      </c>
      <c r="AG546" s="526">
        <v>95.638660000000002</v>
      </c>
      <c r="AH546" s="527">
        <v>193.82</v>
      </c>
      <c r="AI546" s="525">
        <v>39284.064547807451</v>
      </c>
      <c r="AJ546" s="525">
        <v>0</v>
      </c>
      <c r="AK546" s="525">
        <v>39284.064547807451</v>
      </c>
      <c r="AL546" s="528">
        <v>49741</v>
      </c>
      <c r="AM546" s="525">
        <v>13484412.460980261</v>
      </c>
      <c r="AN546" s="525">
        <v>0</v>
      </c>
      <c r="AO546" s="529" t="s">
        <v>138</v>
      </c>
      <c r="AP546" s="530">
        <v>0</v>
      </c>
      <c r="AQ546" s="529" t="s">
        <v>1728</v>
      </c>
      <c r="AR546" s="529" t="s">
        <v>138</v>
      </c>
      <c r="AS546" s="529" t="s">
        <v>1731</v>
      </c>
    </row>
    <row r="547" spans="1:45" x14ac:dyDescent="0.15">
      <c r="A547" s="14" t="s">
        <v>114</v>
      </c>
      <c r="B547" s="14" t="s">
        <v>125</v>
      </c>
      <c r="C547" s="14" t="s">
        <v>18</v>
      </c>
      <c r="D547" s="14" t="s">
        <v>442</v>
      </c>
      <c r="E547" s="14" t="s">
        <v>1191</v>
      </c>
      <c r="F547" s="14" t="s">
        <v>1655</v>
      </c>
      <c r="G547" s="14" t="s">
        <v>138</v>
      </c>
      <c r="H547" s="14" t="s">
        <v>1697</v>
      </c>
      <c r="I547" s="17">
        <v>680105.86675773247</v>
      </c>
      <c r="J547" s="14" t="s">
        <v>2</v>
      </c>
      <c r="K547" s="17">
        <v>0</v>
      </c>
      <c r="L547" s="14" t="s">
        <v>1697</v>
      </c>
      <c r="M547" s="17">
        <v>680105.86675773247</v>
      </c>
      <c r="N547" s="14" t="s">
        <v>2</v>
      </c>
      <c r="O547" s="17">
        <v>0</v>
      </c>
      <c r="P547" s="17">
        <v>679013.90897677105</v>
      </c>
      <c r="Q547" s="17">
        <v>1091.957780961402</v>
      </c>
      <c r="R547" s="17">
        <v>0</v>
      </c>
      <c r="S547" s="18">
        <v>0</v>
      </c>
      <c r="T547" s="14" t="s">
        <v>110</v>
      </c>
      <c r="U547" s="14" t="s">
        <v>138</v>
      </c>
      <c r="V547" s="14" t="s">
        <v>1714</v>
      </c>
      <c r="W547" s="18">
        <v>4.9008472732884609</v>
      </c>
      <c r="X547" s="18">
        <v>1</v>
      </c>
      <c r="Y547" s="14" t="s">
        <v>138</v>
      </c>
      <c r="Z547" s="14" t="s">
        <v>138</v>
      </c>
      <c r="AA547" s="18" t="s">
        <v>138</v>
      </c>
      <c r="AB547" s="18" t="s">
        <v>138</v>
      </c>
      <c r="AC547" s="14" t="s">
        <v>138</v>
      </c>
      <c r="AD547" s="525">
        <v>4900.8472732884611</v>
      </c>
      <c r="AE547" s="526">
        <v>74.17</v>
      </c>
      <c r="AF547" s="525">
        <v>704567.36773595167</v>
      </c>
      <c r="AG547" s="526">
        <v>71.484009999999998</v>
      </c>
      <c r="AH547" s="527">
        <v>193.82</v>
      </c>
      <c r="AI547" s="525">
        <v>1091.957780961402</v>
      </c>
      <c r="AJ547" s="525">
        <v>0</v>
      </c>
      <c r="AK547" s="525">
        <v>1091.957780961402</v>
      </c>
      <c r="AL547" s="528">
        <v>50290</v>
      </c>
      <c r="AM547" s="525">
        <v>680105.86675773247</v>
      </c>
      <c r="AN547" s="525">
        <v>0</v>
      </c>
      <c r="AO547" s="529" t="s">
        <v>138</v>
      </c>
      <c r="AP547" s="530">
        <v>0</v>
      </c>
      <c r="AQ547" s="529" t="s">
        <v>1728</v>
      </c>
      <c r="AR547" s="529" t="s">
        <v>138</v>
      </c>
      <c r="AS547" s="529" t="s">
        <v>1731</v>
      </c>
    </row>
    <row r="548" spans="1:45" x14ac:dyDescent="0.15">
      <c r="A548" s="14" t="s">
        <v>114</v>
      </c>
      <c r="B548" s="14" t="s">
        <v>125</v>
      </c>
      <c r="C548" s="14" t="s">
        <v>18</v>
      </c>
      <c r="D548" s="14" t="s">
        <v>443</v>
      </c>
      <c r="E548" s="14" t="s">
        <v>1192</v>
      </c>
      <c r="F548" s="14" t="s">
        <v>1655</v>
      </c>
      <c r="G548" s="14" t="s">
        <v>138</v>
      </c>
      <c r="H548" s="14" t="s">
        <v>1697</v>
      </c>
      <c r="I548" s="17">
        <v>154035003.26190469</v>
      </c>
      <c r="J548" s="14" t="s">
        <v>2</v>
      </c>
      <c r="K548" s="17">
        <v>0</v>
      </c>
      <c r="L548" s="14" t="s">
        <v>1697</v>
      </c>
      <c r="M548" s="17">
        <v>154035003.26190469</v>
      </c>
      <c r="N548" s="14" t="s">
        <v>2</v>
      </c>
      <c r="O548" s="17">
        <v>0</v>
      </c>
      <c r="P548" s="17">
        <v>152960482.74455011</v>
      </c>
      <c r="Q548" s="17">
        <v>1074520.5173545689</v>
      </c>
      <c r="R548" s="17">
        <v>0</v>
      </c>
      <c r="S548" s="18">
        <v>0</v>
      </c>
      <c r="T548" s="14" t="s">
        <v>110</v>
      </c>
      <c r="U548" s="14" t="s">
        <v>138</v>
      </c>
      <c r="V548" s="14" t="s">
        <v>1714</v>
      </c>
      <c r="W548" s="18">
        <v>4.9008472732884609</v>
      </c>
      <c r="X548" s="18">
        <v>1</v>
      </c>
      <c r="Y548" s="14" t="s">
        <v>138</v>
      </c>
      <c r="Z548" s="14" t="s">
        <v>138</v>
      </c>
      <c r="AA548" s="18" t="s">
        <v>138</v>
      </c>
      <c r="AB548" s="18" t="s">
        <v>138</v>
      </c>
      <c r="AC548" s="14" t="s">
        <v>138</v>
      </c>
      <c r="AD548" s="525">
        <v>884602.93282856722</v>
      </c>
      <c r="AE548" s="526">
        <v>93.77</v>
      </c>
      <c r="AF548" s="525">
        <v>160772172.3770631</v>
      </c>
      <c r="AG548" s="526">
        <v>89.213849999999994</v>
      </c>
      <c r="AH548" s="527">
        <v>193.82</v>
      </c>
      <c r="AI548" s="525">
        <v>1074520.5173545689</v>
      </c>
      <c r="AJ548" s="525">
        <v>0</v>
      </c>
      <c r="AK548" s="525">
        <v>1074520.5173545689</v>
      </c>
      <c r="AL548" s="528">
        <v>50434</v>
      </c>
      <c r="AM548" s="525">
        <v>154035003.26190469</v>
      </c>
      <c r="AN548" s="525">
        <v>0</v>
      </c>
      <c r="AO548" s="529" t="s">
        <v>138</v>
      </c>
      <c r="AP548" s="530">
        <v>0</v>
      </c>
      <c r="AQ548" s="529" t="s">
        <v>1728</v>
      </c>
      <c r="AR548" s="529" t="s">
        <v>138</v>
      </c>
      <c r="AS548" s="529" t="s">
        <v>1731</v>
      </c>
    </row>
    <row r="549" spans="1:45" x14ac:dyDescent="0.15">
      <c r="A549" s="14" t="s">
        <v>114</v>
      </c>
      <c r="B549" s="14" t="s">
        <v>125</v>
      </c>
      <c r="C549" s="14" t="s">
        <v>18</v>
      </c>
      <c r="D549" s="14" t="s">
        <v>444</v>
      </c>
      <c r="E549" s="14" t="s">
        <v>1193</v>
      </c>
      <c r="F549" s="14" t="s">
        <v>1655</v>
      </c>
      <c r="G549" s="14" t="s">
        <v>138</v>
      </c>
      <c r="H549" s="14" t="s">
        <v>1697</v>
      </c>
      <c r="I549" s="17">
        <v>184556961.03121048</v>
      </c>
      <c r="J549" s="14" t="s">
        <v>2</v>
      </c>
      <c r="K549" s="17">
        <v>0</v>
      </c>
      <c r="L549" s="14" t="s">
        <v>1697</v>
      </c>
      <c r="M549" s="17">
        <v>184556961.03121048</v>
      </c>
      <c r="N549" s="14" t="s">
        <v>2</v>
      </c>
      <c r="O549" s="17">
        <v>0</v>
      </c>
      <c r="P549" s="17">
        <v>181810423.69353467</v>
      </c>
      <c r="Q549" s="17">
        <v>2746537.3376758108</v>
      </c>
      <c r="R549" s="17">
        <v>0</v>
      </c>
      <c r="S549" s="18">
        <v>0</v>
      </c>
      <c r="T549" s="14" t="s">
        <v>110</v>
      </c>
      <c r="U549" s="14" t="s">
        <v>138</v>
      </c>
      <c r="V549" s="14" t="s">
        <v>1714</v>
      </c>
      <c r="W549" s="18">
        <v>4.9008472732884609</v>
      </c>
      <c r="X549" s="18">
        <v>1</v>
      </c>
      <c r="Y549" s="14" t="s">
        <v>138</v>
      </c>
      <c r="Z549" s="14" t="s">
        <v>138</v>
      </c>
      <c r="AA549" s="18" t="s">
        <v>138</v>
      </c>
      <c r="AB549" s="18" t="s">
        <v>138</v>
      </c>
      <c r="AC549" s="14" t="s">
        <v>138</v>
      </c>
      <c r="AD549" s="525">
        <v>955175.13356392109</v>
      </c>
      <c r="AE549" s="526">
        <v>103.95</v>
      </c>
      <c r="AF549" s="525">
        <v>192444760.18476748</v>
      </c>
      <c r="AG549" s="526">
        <v>98.20581</v>
      </c>
      <c r="AH549" s="527">
        <v>193.82</v>
      </c>
      <c r="AI549" s="525">
        <v>2746537.3376758108</v>
      </c>
      <c r="AJ549" s="525">
        <v>0</v>
      </c>
      <c r="AK549" s="525">
        <v>2746537.3376758108</v>
      </c>
      <c r="AL549" s="528">
        <v>50746</v>
      </c>
      <c r="AM549" s="525">
        <v>184556961.03121048</v>
      </c>
      <c r="AN549" s="525">
        <v>0</v>
      </c>
      <c r="AO549" s="529" t="s">
        <v>138</v>
      </c>
      <c r="AP549" s="530">
        <v>0</v>
      </c>
      <c r="AQ549" s="529" t="s">
        <v>1728</v>
      </c>
      <c r="AR549" s="529" t="s">
        <v>138</v>
      </c>
      <c r="AS549" s="529" t="s">
        <v>1731</v>
      </c>
    </row>
    <row r="550" spans="1:45" x14ac:dyDescent="0.15">
      <c r="A550" s="14" t="s">
        <v>114</v>
      </c>
      <c r="B550" s="14" t="s">
        <v>125</v>
      </c>
      <c r="C550" s="14" t="s">
        <v>18</v>
      </c>
      <c r="D550" s="14" t="s">
        <v>445</v>
      </c>
      <c r="E550" s="14" t="s">
        <v>1194</v>
      </c>
      <c r="F550" s="14" t="s">
        <v>1655</v>
      </c>
      <c r="G550" s="14" t="s">
        <v>138</v>
      </c>
      <c r="H550" s="14" t="s">
        <v>1697</v>
      </c>
      <c r="I550" s="17">
        <v>177890258.25848633</v>
      </c>
      <c r="J550" s="14" t="s">
        <v>2</v>
      </c>
      <c r="K550" s="17">
        <v>0</v>
      </c>
      <c r="L550" s="14" t="s">
        <v>1697</v>
      </c>
      <c r="M550" s="17">
        <v>177890258.25848633</v>
      </c>
      <c r="N550" s="14" t="s">
        <v>2</v>
      </c>
      <c r="O550" s="17">
        <v>0</v>
      </c>
      <c r="P550" s="17">
        <v>177354057.34245142</v>
      </c>
      <c r="Q550" s="17">
        <v>536200.91603492678</v>
      </c>
      <c r="R550" s="17">
        <v>0</v>
      </c>
      <c r="S550" s="18">
        <v>0</v>
      </c>
      <c r="T550" s="14" t="s">
        <v>110</v>
      </c>
      <c r="U550" s="14" t="s">
        <v>138</v>
      </c>
      <c r="V550" s="14" t="s">
        <v>1714</v>
      </c>
      <c r="W550" s="18">
        <v>4.9008472732884609</v>
      </c>
      <c r="X550" s="18">
        <v>1</v>
      </c>
      <c r="Y550" s="14" t="s">
        <v>138</v>
      </c>
      <c r="Z550" s="14" t="s">
        <v>138</v>
      </c>
      <c r="AA550" s="18" t="s">
        <v>138</v>
      </c>
      <c r="AB550" s="18" t="s">
        <v>138</v>
      </c>
      <c r="AC550" s="14" t="s">
        <v>138</v>
      </c>
      <c r="AD550" s="525">
        <v>989971.14920426917</v>
      </c>
      <c r="AE550" s="526">
        <v>97.96</v>
      </c>
      <c r="AF550" s="525">
        <v>187961933.5221456</v>
      </c>
      <c r="AG550" s="526">
        <v>92.4315</v>
      </c>
      <c r="AH550" s="527">
        <v>193.82</v>
      </c>
      <c r="AI550" s="525">
        <v>536200.91603492678</v>
      </c>
      <c r="AJ550" s="525">
        <v>0</v>
      </c>
      <c r="AK550" s="525">
        <v>536200.91603492678</v>
      </c>
      <c r="AL550" s="528">
        <v>51020</v>
      </c>
      <c r="AM550" s="525">
        <v>177890258.25848636</v>
      </c>
      <c r="AN550" s="525">
        <v>0</v>
      </c>
      <c r="AO550" s="529" t="s">
        <v>138</v>
      </c>
      <c r="AP550" s="530">
        <v>0</v>
      </c>
      <c r="AQ550" s="529" t="s">
        <v>1728</v>
      </c>
      <c r="AR550" s="529" t="s">
        <v>138</v>
      </c>
      <c r="AS550" s="529" t="s">
        <v>1731</v>
      </c>
    </row>
    <row r="551" spans="1:45" x14ac:dyDescent="0.15">
      <c r="A551" s="14" t="s">
        <v>114</v>
      </c>
      <c r="B551" s="14" t="s">
        <v>125</v>
      </c>
      <c r="C551" s="14" t="s">
        <v>18</v>
      </c>
      <c r="D551" s="14" t="s">
        <v>446</v>
      </c>
      <c r="E551" s="14" t="s">
        <v>1195</v>
      </c>
      <c r="F551" s="14" t="s">
        <v>1656</v>
      </c>
      <c r="G551" s="14" t="s">
        <v>138</v>
      </c>
      <c r="H551" s="14" t="s">
        <v>1697</v>
      </c>
      <c r="I551" s="17">
        <v>44079256.611103885</v>
      </c>
      <c r="J551" s="14" t="s">
        <v>2</v>
      </c>
      <c r="K551" s="17">
        <v>0</v>
      </c>
      <c r="L551" s="14" t="s">
        <v>1697</v>
      </c>
      <c r="M551" s="17">
        <v>44079256.611103885</v>
      </c>
      <c r="N551" s="14" t="s">
        <v>2</v>
      </c>
      <c r="O551" s="17">
        <v>0</v>
      </c>
      <c r="P551" s="17">
        <v>43747414.508238211</v>
      </c>
      <c r="Q551" s="17">
        <v>331842.10286567145</v>
      </c>
      <c r="R551" s="17">
        <v>0</v>
      </c>
      <c r="S551" s="18">
        <v>0</v>
      </c>
      <c r="T551" s="14" t="s">
        <v>110</v>
      </c>
      <c r="U551" s="14" t="s">
        <v>138</v>
      </c>
      <c r="V551" s="14" t="s">
        <v>1714</v>
      </c>
      <c r="W551" s="18">
        <v>4.9008472732884609</v>
      </c>
      <c r="X551" s="18">
        <v>1</v>
      </c>
      <c r="Y551" s="14" t="s">
        <v>138</v>
      </c>
      <c r="Z551" s="14" t="s">
        <v>138</v>
      </c>
      <c r="AA551" s="18" t="s">
        <v>138</v>
      </c>
      <c r="AB551" s="18" t="s">
        <v>138</v>
      </c>
      <c r="AC551" s="14" t="s">
        <v>138</v>
      </c>
      <c r="AD551" s="525">
        <v>242101.85530044997</v>
      </c>
      <c r="AE551" s="526">
        <v>97.69</v>
      </c>
      <c r="AF551" s="525">
        <v>45840253.900637567</v>
      </c>
      <c r="AG551" s="526">
        <v>93.23</v>
      </c>
      <c r="AH551" s="527">
        <v>193.82</v>
      </c>
      <c r="AI551" s="525">
        <v>331842.10286567145</v>
      </c>
      <c r="AJ551" s="525">
        <v>0</v>
      </c>
      <c r="AK551" s="525">
        <v>331842.10286567145</v>
      </c>
      <c r="AL551" s="528">
        <v>51166</v>
      </c>
      <c r="AM551" s="525">
        <v>44079256.611103885</v>
      </c>
      <c r="AN551" s="525">
        <v>0</v>
      </c>
      <c r="AO551" s="529" t="s">
        <v>138</v>
      </c>
      <c r="AP551" s="530">
        <v>0</v>
      </c>
      <c r="AQ551" s="529" t="s">
        <v>1728</v>
      </c>
      <c r="AR551" s="529" t="s">
        <v>138</v>
      </c>
      <c r="AS551" s="529" t="s">
        <v>1731</v>
      </c>
    </row>
    <row r="552" spans="1:45" x14ac:dyDescent="0.15">
      <c r="A552" s="14" t="s">
        <v>114</v>
      </c>
      <c r="B552" s="14" t="s">
        <v>125</v>
      </c>
      <c r="C552" s="14" t="s">
        <v>18</v>
      </c>
      <c r="D552" s="14" t="s">
        <v>446</v>
      </c>
      <c r="E552" s="14" t="s">
        <v>1195</v>
      </c>
      <c r="F552" s="14" t="s">
        <v>1656</v>
      </c>
      <c r="G552" s="14" t="s">
        <v>138</v>
      </c>
      <c r="H552" s="14" t="s">
        <v>1697</v>
      </c>
      <c r="I552" s="17">
        <v>9815339.8776229937</v>
      </c>
      <c r="J552" s="14" t="s">
        <v>2</v>
      </c>
      <c r="K552" s="17">
        <v>0</v>
      </c>
      <c r="L552" s="14" t="s">
        <v>1697</v>
      </c>
      <c r="M552" s="17">
        <v>9815339.8776229937</v>
      </c>
      <c r="N552" s="14" t="s">
        <v>2</v>
      </c>
      <c r="O552" s="17">
        <v>0</v>
      </c>
      <c r="P552" s="17">
        <v>9741327.1350763738</v>
      </c>
      <c r="Q552" s="17">
        <v>58859.273769139887</v>
      </c>
      <c r="R552" s="17">
        <v>15153.468777480655</v>
      </c>
      <c r="S552" s="18">
        <v>0</v>
      </c>
      <c r="T552" s="14" t="s">
        <v>110</v>
      </c>
      <c r="U552" s="14" t="s">
        <v>138</v>
      </c>
      <c r="V552" s="14" t="s">
        <v>1714</v>
      </c>
      <c r="W552" s="18">
        <v>4.9008472732884609</v>
      </c>
      <c r="X552" s="18">
        <v>1</v>
      </c>
      <c r="Y552" s="14" t="s">
        <v>138</v>
      </c>
      <c r="Z552" s="14" t="s">
        <v>138</v>
      </c>
      <c r="AA552" s="18" t="s">
        <v>138</v>
      </c>
      <c r="AB552" s="18" t="s">
        <v>138</v>
      </c>
      <c r="AC552" s="14" t="s">
        <v>138</v>
      </c>
      <c r="AD552" s="525">
        <v>53909.320006173075</v>
      </c>
      <c r="AE552" s="526">
        <v>95.64</v>
      </c>
      <c r="AF552" s="525">
        <v>9993663.3317206856</v>
      </c>
      <c r="AG552" s="526">
        <v>93.23</v>
      </c>
      <c r="AH552" s="527">
        <v>193.82</v>
      </c>
      <c r="AI552" s="525">
        <v>74012.742546620546</v>
      </c>
      <c r="AJ552" s="525">
        <v>15153.468777480655</v>
      </c>
      <c r="AK552" s="525">
        <v>58859.273769139887</v>
      </c>
      <c r="AL552" s="528">
        <v>51166</v>
      </c>
      <c r="AM552" s="525">
        <v>9815339.8776229937</v>
      </c>
      <c r="AN552" s="525">
        <v>0</v>
      </c>
      <c r="AO552" s="529" t="s">
        <v>138</v>
      </c>
      <c r="AP552" s="530">
        <v>0</v>
      </c>
      <c r="AQ552" s="529" t="s">
        <v>1728</v>
      </c>
      <c r="AR552" s="529" t="s">
        <v>138</v>
      </c>
      <c r="AS552" s="529" t="s">
        <v>1731</v>
      </c>
    </row>
    <row r="553" spans="1:45" x14ac:dyDescent="0.15">
      <c r="A553" s="14" t="s">
        <v>114</v>
      </c>
      <c r="B553" s="14" t="s">
        <v>125</v>
      </c>
      <c r="C553" s="14" t="s">
        <v>18</v>
      </c>
      <c r="D553" s="14" t="s">
        <v>447</v>
      </c>
      <c r="E553" s="14" t="s">
        <v>1196</v>
      </c>
      <c r="F553" s="14" t="s">
        <v>1655</v>
      </c>
      <c r="G553" s="14" t="s">
        <v>138</v>
      </c>
      <c r="H553" s="14" t="s">
        <v>1697</v>
      </c>
      <c r="I553" s="17">
        <v>4398347.8176638661</v>
      </c>
      <c r="J553" s="14" t="s">
        <v>2</v>
      </c>
      <c r="K553" s="17">
        <v>0</v>
      </c>
      <c r="L553" s="14" t="s">
        <v>1697</v>
      </c>
      <c r="M553" s="17">
        <v>4398347.8176638661</v>
      </c>
      <c r="N553" s="14" t="s">
        <v>2</v>
      </c>
      <c r="O553" s="17">
        <v>0</v>
      </c>
      <c r="P553" s="17">
        <v>4335314.1982212299</v>
      </c>
      <c r="Q553" s="17">
        <v>63033.619442636067</v>
      </c>
      <c r="R553" s="17">
        <v>0</v>
      </c>
      <c r="S553" s="18">
        <v>0</v>
      </c>
      <c r="T553" s="14" t="s">
        <v>110</v>
      </c>
      <c r="U553" s="14" t="s">
        <v>138</v>
      </c>
      <c r="V553" s="14" t="s">
        <v>1714</v>
      </c>
      <c r="W553" s="18">
        <v>4.9008472732884609</v>
      </c>
      <c r="X553" s="18">
        <v>1</v>
      </c>
      <c r="Y553" s="14" t="s">
        <v>138</v>
      </c>
      <c r="Z553" s="14" t="s">
        <v>138</v>
      </c>
      <c r="AA553" s="18" t="s">
        <v>138</v>
      </c>
      <c r="AB553" s="18" t="s">
        <v>138</v>
      </c>
      <c r="AC553" s="14" t="s">
        <v>138</v>
      </c>
      <c r="AD553" s="525">
        <v>24504.236366442306</v>
      </c>
      <c r="AE553" s="526">
        <v>97.3</v>
      </c>
      <c r="AF553" s="525">
        <v>4621414.4390955549</v>
      </c>
      <c r="AG553" s="526">
        <v>91.281090000000006</v>
      </c>
      <c r="AH553" s="527">
        <v>193.82</v>
      </c>
      <c r="AI553" s="525">
        <v>63033.619442636067</v>
      </c>
      <c r="AJ553" s="525">
        <v>0</v>
      </c>
      <c r="AK553" s="525">
        <v>63033.619442636067</v>
      </c>
      <c r="AL553" s="528">
        <v>51477</v>
      </c>
      <c r="AM553" s="525">
        <v>4398347.8176638661</v>
      </c>
      <c r="AN553" s="525">
        <v>0</v>
      </c>
      <c r="AO553" s="529" t="s">
        <v>138</v>
      </c>
      <c r="AP553" s="530">
        <v>0</v>
      </c>
      <c r="AQ553" s="529" t="s">
        <v>1728</v>
      </c>
      <c r="AR553" s="529" t="s">
        <v>138</v>
      </c>
      <c r="AS553" s="529" t="s">
        <v>1731</v>
      </c>
    </row>
    <row r="554" spans="1:45" x14ac:dyDescent="0.15">
      <c r="A554" s="14" t="s">
        <v>114</v>
      </c>
      <c r="B554" s="14" t="s">
        <v>125</v>
      </c>
      <c r="C554" s="14" t="s">
        <v>18</v>
      </c>
      <c r="D554" s="14" t="s">
        <v>448</v>
      </c>
      <c r="E554" s="14" t="s">
        <v>1197</v>
      </c>
      <c r="F554" s="14" t="s">
        <v>1655</v>
      </c>
      <c r="G554" s="14" t="s">
        <v>138</v>
      </c>
      <c r="H554" s="14" t="s">
        <v>1697</v>
      </c>
      <c r="I554" s="17">
        <v>2855169.8613948319</v>
      </c>
      <c r="J554" s="14" t="s">
        <v>2</v>
      </c>
      <c r="K554" s="17">
        <v>0</v>
      </c>
      <c r="L554" s="14" t="s">
        <v>1697</v>
      </c>
      <c r="M554" s="17">
        <v>2855169.8613948319</v>
      </c>
      <c r="N554" s="14" t="s">
        <v>2</v>
      </c>
      <c r="O554" s="17">
        <v>0</v>
      </c>
      <c r="P554" s="17">
        <v>2812450.7929931767</v>
      </c>
      <c r="Q554" s="17">
        <v>42719.068401655328</v>
      </c>
      <c r="R554" s="17">
        <v>0</v>
      </c>
      <c r="S554" s="18">
        <v>0</v>
      </c>
      <c r="T554" s="14" t="s">
        <v>110</v>
      </c>
      <c r="U554" s="14" t="s">
        <v>138</v>
      </c>
      <c r="V554" s="14" t="s">
        <v>1714</v>
      </c>
      <c r="W554" s="18">
        <v>4.9008472732884609</v>
      </c>
      <c r="X554" s="18">
        <v>1</v>
      </c>
      <c r="Y554" s="14" t="s">
        <v>138</v>
      </c>
      <c r="Z554" s="14" t="s">
        <v>138</v>
      </c>
      <c r="AA554" s="18" t="s">
        <v>138</v>
      </c>
      <c r="AB554" s="18" t="s">
        <v>138</v>
      </c>
      <c r="AC554" s="14" t="s">
        <v>138</v>
      </c>
      <c r="AD554" s="525">
        <v>15682.711274523075</v>
      </c>
      <c r="AE554" s="526">
        <v>99.57</v>
      </c>
      <c r="AF554" s="525">
        <v>3026820.2238282692</v>
      </c>
      <c r="AG554" s="526">
        <v>92.526300000000006</v>
      </c>
      <c r="AH554" s="527">
        <v>193.82</v>
      </c>
      <c r="AI554" s="525">
        <v>42719.068401655328</v>
      </c>
      <c r="AJ554" s="525">
        <v>0</v>
      </c>
      <c r="AK554" s="525">
        <v>42719.068401655328</v>
      </c>
      <c r="AL554" s="528">
        <v>52207</v>
      </c>
      <c r="AM554" s="525">
        <v>2855169.8613948319</v>
      </c>
      <c r="AN554" s="525">
        <v>0</v>
      </c>
      <c r="AO554" s="529" t="s">
        <v>138</v>
      </c>
      <c r="AP554" s="530">
        <v>0</v>
      </c>
      <c r="AQ554" s="529" t="s">
        <v>1728</v>
      </c>
      <c r="AR554" s="529" t="s">
        <v>138</v>
      </c>
      <c r="AS554" s="529" t="s">
        <v>1731</v>
      </c>
    </row>
    <row r="555" spans="1:45" x14ac:dyDescent="0.15">
      <c r="A555" s="14" t="s">
        <v>114</v>
      </c>
      <c r="B555" s="14" t="s">
        <v>125</v>
      </c>
      <c r="C555" s="14" t="s">
        <v>18</v>
      </c>
      <c r="D555" s="14" t="s">
        <v>449</v>
      </c>
      <c r="E555" s="14" t="s">
        <v>1198</v>
      </c>
      <c r="F555" s="14" t="s">
        <v>1656</v>
      </c>
      <c r="G555" s="14" t="s">
        <v>138</v>
      </c>
      <c r="H555" s="14" t="s">
        <v>1697</v>
      </c>
      <c r="I555" s="17">
        <v>95579306.963457659</v>
      </c>
      <c r="J555" s="14" t="s">
        <v>2</v>
      </c>
      <c r="K555" s="17">
        <v>0</v>
      </c>
      <c r="L555" s="14" t="s">
        <v>1697</v>
      </c>
      <c r="M555" s="17">
        <v>95579306.963457659</v>
      </c>
      <c r="N555" s="14" t="s">
        <v>2</v>
      </c>
      <c r="O555" s="17">
        <v>0</v>
      </c>
      <c r="P555" s="17">
        <v>93522363.630877614</v>
      </c>
      <c r="Q555" s="17">
        <v>2056943.3325800465</v>
      </c>
      <c r="R555" s="17">
        <v>0</v>
      </c>
      <c r="S555" s="18">
        <v>0</v>
      </c>
      <c r="T555" s="14" t="s">
        <v>110</v>
      </c>
      <c r="U555" s="14" t="s">
        <v>138</v>
      </c>
      <c r="V555" s="14" t="s">
        <v>1714</v>
      </c>
      <c r="W555" s="18">
        <v>4.9008472732884609</v>
      </c>
      <c r="X555" s="18">
        <v>1</v>
      </c>
      <c r="Y555" s="14" t="s">
        <v>138</v>
      </c>
      <c r="Z555" s="14" t="s">
        <v>138</v>
      </c>
      <c r="AA555" s="18" t="s">
        <v>138</v>
      </c>
      <c r="AB555" s="18" t="s">
        <v>138</v>
      </c>
      <c r="AC555" s="14" t="s">
        <v>138</v>
      </c>
      <c r="AD555" s="525">
        <v>509688.11642199993</v>
      </c>
      <c r="AE555" s="526">
        <v>103.09</v>
      </c>
      <c r="AF555" s="525">
        <v>101849030.22716451</v>
      </c>
      <c r="AG555" s="526">
        <v>94.67</v>
      </c>
      <c r="AH555" s="527">
        <v>193.82</v>
      </c>
      <c r="AI555" s="525">
        <v>2056943.3325800465</v>
      </c>
      <c r="AJ555" s="525">
        <v>0</v>
      </c>
      <c r="AK555" s="525">
        <v>2056943.3325800465</v>
      </c>
      <c r="AL555" s="528">
        <v>52526</v>
      </c>
      <c r="AM555" s="525">
        <v>95579306.963457659</v>
      </c>
      <c r="AN555" s="525">
        <v>0</v>
      </c>
      <c r="AO555" s="529" t="s">
        <v>138</v>
      </c>
      <c r="AP555" s="530">
        <v>0</v>
      </c>
      <c r="AQ555" s="529" t="s">
        <v>1728</v>
      </c>
      <c r="AR555" s="529" t="s">
        <v>138</v>
      </c>
      <c r="AS555" s="529" t="s">
        <v>1731</v>
      </c>
    </row>
    <row r="556" spans="1:45" x14ac:dyDescent="0.15">
      <c r="A556" s="14" t="s">
        <v>114</v>
      </c>
      <c r="B556" s="14" t="s">
        <v>125</v>
      </c>
      <c r="C556" s="14" t="s">
        <v>18</v>
      </c>
      <c r="D556" s="14" t="s">
        <v>449</v>
      </c>
      <c r="E556" s="14" t="s">
        <v>1198</v>
      </c>
      <c r="F556" s="14" t="s">
        <v>1656</v>
      </c>
      <c r="G556" s="14" t="s">
        <v>138</v>
      </c>
      <c r="H556" s="14" t="s">
        <v>1697</v>
      </c>
      <c r="I556" s="17">
        <v>8271414.5911532557</v>
      </c>
      <c r="J556" s="14" t="s">
        <v>2</v>
      </c>
      <c r="K556" s="17">
        <v>0</v>
      </c>
      <c r="L556" s="14" t="s">
        <v>1697</v>
      </c>
      <c r="M556" s="17">
        <v>8271414.5911532557</v>
      </c>
      <c r="N556" s="14" t="s">
        <v>2</v>
      </c>
      <c r="O556" s="17">
        <v>0</v>
      </c>
      <c r="P556" s="17">
        <v>8093281.4859636584</v>
      </c>
      <c r="Q556" s="17">
        <v>130162.7299261411</v>
      </c>
      <c r="R556" s="17">
        <v>47970.375263456648</v>
      </c>
      <c r="S556" s="18">
        <v>0</v>
      </c>
      <c r="T556" s="14" t="s">
        <v>110</v>
      </c>
      <c r="U556" s="14" t="s">
        <v>138</v>
      </c>
      <c r="V556" s="14" t="s">
        <v>1714</v>
      </c>
      <c r="W556" s="18">
        <v>4.9008472732884609</v>
      </c>
      <c r="X556" s="18">
        <v>1</v>
      </c>
      <c r="Y556" s="14" t="s">
        <v>138</v>
      </c>
      <c r="Z556" s="14" t="s">
        <v>138</v>
      </c>
      <c r="AA556" s="18" t="s">
        <v>138</v>
      </c>
      <c r="AB556" s="18" t="s">
        <v>138</v>
      </c>
      <c r="AC556" s="14" t="s">
        <v>138</v>
      </c>
      <c r="AD556" s="525">
        <v>44107.625459596151</v>
      </c>
      <c r="AE556" s="526">
        <v>100.83</v>
      </c>
      <c r="AF556" s="525">
        <v>8619981.6684830599</v>
      </c>
      <c r="AG556" s="526">
        <v>94.67</v>
      </c>
      <c r="AH556" s="527">
        <v>193.82</v>
      </c>
      <c r="AI556" s="525">
        <v>178133.10518959776</v>
      </c>
      <c r="AJ556" s="525">
        <v>47970.375263456648</v>
      </c>
      <c r="AK556" s="525">
        <v>130162.7299261411</v>
      </c>
      <c r="AL556" s="528">
        <v>52526</v>
      </c>
      <c r="AM556" s="525">
        <v>8271414.5911532566</v>
      </c>
      <c r="AN556" s="525">
        <v>0</v>
      </c>
      <c r="AO556" s="529" t="s">
        <v>138</v>
      </c>
      <c r="AP556" s="530">
        <v>0</v>
      </c>
      <c r="AQ556" s="529" t="s">
        <v>1728</v>
      </c>
      <c r="AR556" s="529" t="s">
        <v>138</v>
      </c>
      <c r="AS556" s="529" t="s">
        <v>1731</v>
      </c>
    </row>
    <row r="557" spans="1:45" x14ac:dyDescent="0.15">
      <c r="A557" s="14" t="s">
        <v>114</v>
      </c>
      <c r="B557" s="14" t="s">
        <v>125</v>
      </c>
      <c r="C557" s="14" t="s">
        <v>18</v>
      </c>
      <c r="D557" s="14" t="s">
        <v>449</v>
      </c>
      <c r="E557" s="14" t="s">
        <v>1198</v>
      </c>
      <c r="F557" s="14" t="s">
        <v>1656</v>
      </c>
      <c r="G557" s="14" t="s">
        <v>138</v>
      </c>
      <c r="H557" s="14" t="s">
        <v>1697</v>
      </c>
      <c r="I557" s="17">
        <v>78120563.825178266</v>
      </c>
      <c r="J557" s="14" t="s">
        <v>2</v>
      </c>
      <c r="K557" s="17">
        <v>0</v>
      </c>
      <c r="L557" s="14" t="s">
        <v>1697</v>
      </c>
      <c r="M557" s="17">
        <v>78120563.825178266</v>
      </c>
      <c r="N557" s="14" t="s">
        <v>2</v>
      </c>
      <c r="O557" s="17">
        <v>0</v>
      </c>
      <c r="P557" s="17">
        <v>76436547.182291433</v>
      </c>
      <c r="Q557" s="17">
        <v>640940.25568852038</v>
      </c>
      <c r="R557" s="17">
        <v>1043076.3871983138</v>
      </c>
      <c r="S557" s="18">
        <v>0</v>
      </c>
      <c r="T557" s="14" t="s">
        <v>110</v>
      </c>
      <c r="U557" s="14" t="s">
        <v>138</v>
      </c>
      <c r="V557" s="14" t="s">
        <v>1714</v>
      </c>
      <c r="W557" s="18">
        <v>4.9008472732884609</v>
      </c>
      <c r="X557" s="18">
        <v>1</v>
      </c>
      <c r="Y557" s="14" t="s">
        <v>138</v>
      </c>
      <c r="Z557" s="14" t="s">
        <v>138</v>
      </c>
      <c r="AA557" s="18" t="s">
        <v>138</v>
      </c>
      <c r="AB557" s="18" t="s">
        <v>138</v>
      </c>
      <c r="AC557" s="14" t="s">
        <v>138</v>
      </c>
      <c r="AD557" s="525">
        <v>416572.01822951919</v>
      </c>
      <c r="AE557" s="526">
        <v>96.01</v>
      </c>
      <c r="AF557" s="525">
        <v>77523307.418685615</v>
      </c>
      <c r="AG557" s="526">
        <v>94.67</v>
      </c>
      <c r="AH557" s="527">
        <v>193.82</v>
      </c>
      <c r="AI557" s="525">
        <v>1684016.6428868342</v>
      </c>
      <c r="AJ557" s="525">
        <v>1043076.3871983138</v>
      </c>
      <c r="AK557" s="525">
        <v>640940.25568852038</v>
      </c>
      <c r="AL557" s="528">
        <v>52526</v>
      </c>
      <c r="AM557" s="525">
        <v>78120563.825178266</v>
      </c>
      <c r="AN557" s="525">
        <v>0</v>
      </c>
      <c r="AO557" s="529" t="s">
        <v>138</v>
      </c>
      <c r="AP557" s="530">
        <v>0</v>
      </c>
      <c r="AQ557" s="529" t="s">
        <v>1728</v>
      </c>
      <c r="AR557" s="529" t="s">
        <v>138</v>
      </c>
      <c r="AS557" s="529" t="s">
        <v>1731</v>
      </c>
    </row>
    <row r="558" spans="1:45" x14ac:dyDescent="0.15">
      <c r="A558" s="14" t="s">
        <v>114</v>
      </c>
      <c r="B558" s="14" t="s">
        <v>125</v>
      </c>
      <c r="C558" s="14" t="s">
        <v>18</v>
      </c>
      <c r="D558" s="14" t="s">
        <v>449</v>
      </c>
      <c r="E558" s="14" t="s">
        <v>1198</v>
      </c>
      <c r="F558" s="14" t="s">
        <v>1656</v>
      </c>
      <c r="G558" s="14" t="s">
        <v>138</v>
      </c>
      <c r="H558" s="14" t="s">
        <v>1697</v>
      </c>
      <c r="I558" s="17">
        <v>5790168.2027785508</v>
      </c>
      <c r="J558" s="14" t="s">
        <v>2</v>
      </c>
      <c r="K558" s="17">
        <v>0</v>
      </c>
      <c r="L558" s="14" t="s">
        <v>1697</v>
      </c>
      <c r="M558" s="17">
        <v>5790168.2027785508</v>
      </c>
      <c r="N558" s="14" t="s">
        <v>2</v>
      </c>
      <c r="O558" s="17">
        <v>0</v>
      </c>
      <c r="P558" s="17">
        <v>5665297.0156703247</v>
      </c>
      <c r="Q558" s="17">
        <v>26476.239292268117</v>
      </c>
      <c r="R558" s="17">
        <v>98394.947815957959</v>
      </c>
      <c r="S558" s="18">
        <v>0</v>
      </c>
      <c r="T558" s="14" t="s">
        <v>110</v>
      </c>
      <c r="U558" s="14" t="s">
        <v>138</v>
      </c>
      <c r="V558" s="14" t="s">
        <v>1714</v>
      </c>
      <c r="W558" s="18">
        <v>4.9008472732884609</v>
      </c>
      <c r="X558" s="18">
        <v>1</v>
      </c>
      <c r="Y558" s="14" t="s">
        <v>138</v>
      </c>
      <c r="Z558" s="14" t="s">
        <v>138</v>
      </c>
      <c r="AA558" s="18" t="s">
        <v>138</v>
      </c>
      <c r="AB558" s="18" t="s">
        <v>138</v>
      </c>
      <c r="AC558" s="14" t="s">
        <v>138</v>
      </c>
      <c r="AD558" s="525">
        <v>30875.337821717305</v>
      </c>
      <c r="AE558" s="526">
        <v>96.19</v>
      </c>
      <c r="AF558" s="525">
        <v>5756736.4850021405</v>
      </c>
      <c r="AG558" s="526">
        <v>94.67</v>
      </c>
      <c r="AH558" s="527">
        <v>193.82</v>
      </c>
      <c r="AI558" s="525">
        <v>124871.18710822608</v>
      </c>
      <c r="AJ558" s="525">
        <v>98394.947815957959</v>
      </c>
      <c r="AK558" s="525">
        <v>26476.239292268117</v>
      </c>
      <c r="AL558" s="528">
        <v>52526</v>
      </c>
      <c r="AM558" s="525">
        <v>5790168.2027785508</v>
      </c>
      <c r="AN558" s="525">
        <v>0</v>
      </c>
      <c r="AO558" s="529" t="s">
        <v>138</v>
      </c>
      <c r="AP558" s="530">
        <v>0</v>
      </c>
      <c r="AQ558" s="529" t="s">
        <v>1728</v>
      </c>
      <c r="AR558" s="529" t="s">
        <v>138</v>
      </c>
      <c r="AS558" s="529" t="s">
        <v>1731</v>
      </c>
    </row>
    <row r="559" spans="1:45" x14ac:dyDescent="0.15">
      <c r="A559" s="14" t="s">
        <v>114</v>
      </c>
      <c r="B559" s="14" t="s">
        <v>125</v>
      </c>
      <c r="C559" s="14" t="s">
        <v>18</v>
      </c>
      <c r="D559" s="14" t="s">
        <v>450</v>
      </c>
      <c r="E559" s="14" t="s">
        <v>1199</v>
      </c>
      <c r="F559" s="14" t="s">
        <v>1657</v>
      </c>
      <c r="G559" s="14" t="s">
        <v>138</v>
      </c>
      <c r="H559" s="14" t="s">
        <v>1697</v>
      </c>
      <c r="I559" s="17">
        <v>733533.23744305025</v>
      </c>
      <c r="J559" s="14" t="s">
        <v>2</v>
      </c>
      <c r="K559" s="17">
        <v>0</v>
      </c>
      <c r="L559" s="14" t="s">
        <v>1697</v>
      </c>
      <c r="M559" s="17">
        <v>733533.23744305025</v>
      </c>
      <c r="N559" s="14" t="s">
        <v>2</v>
      </c>
      <c r="O559" s="17">
        <v>0</v>
      </c>
      <c r="P559" s="17">
        <v>727784.54359148291</v>
      </c>
      <c r="Q559" s="17">
        <v>5748.6938515673646</v>
      </c>
      <c r="R559" s="17">
        <v>0</v>
      </c>
      <c r="S559" s="18">
        <v>0</v>
      </c>
      <c r="T559" s="14" t="s">
        <v>110</v>
      </c>
      <c r="U559" s="14" t="s">
        <v>138</v>
      </c>
      <c r="V559" s="14" t="s">
        <v>1714</v>
      </c>
      <c r="W559" s="18">
        <v>4.9008472732884609</v>
      </c>
      <c r="X559" s="18">
        <v>1</v>
      </c>
      <c r="Y559" s="14" t="s">
        <v>138</v>
      </c>
      <c r="Z559" s="14" t="s">
        <v>138</v>
      </c>
      <c r="AA559" s="18" t="s">
        <v>138</v>
      </c>
      <c r="AB559" s="18" t="s">
        <v>138</v>
      </c>
      <c r="AC559" s="14" t="s">
        <v>138</v>
      </c>
      <c r="AD559" s="525">
        <v>4900.8472732884611</v>
      </c>
      <c r="AE559" s="526">
        <v>82.83</v>
      </c>
      <c r="AF559" s="525">
        <v>786787.41218573018</v>
      </c>
      <c r="AG559" s="526">
        <v>76.618399999999994</v>
      </c>
      <c r="AH559" s="527">
        <v>193.82</v>
      </c>
      <c r="AI559" s="525">
        <v>5748.6938515673646</v>
      </c>
      <c r="AJ559" s="525">
        <v>0</v>
      </c>
      <c r="AK559" s="525">
        <v>5748.6938515673646</v>
      </c>
      <c r="AL559" s="528">
        <v>52618</v>
      </c>
      <c r="AM559" s="525">
        <v>733533.23744305025</v>
      </c>
      <c r="AN559" s="525">
        <v>0</v>
      </c>
      <c r="AO559" s="529" t="s">
        <v>138</v>
      </c>
      <c r="AP559" s="530">
        <v>0</v>
      </c>
      <c r="AQ559" s="529" t="s">
        <v>1728</v>
      </c>
      <c r="AR559" s="529" t="s">
        <v>138</v>
      </c>
      <c r="AS559" s="529" t="s">
        <v>1731</v>
      </c>
    </row>
    <row r="560" spans="1:45" x14ac:dyDescent="0.15">
      <c r="A560" s="14" t="s">
        <v>114</v>
      </c>
      <c r="B560" s="14" t="s">
        <v>125</v>
      </c>
      <c r="C560" s="14" t="s">
        <v>18</v>
      </c>
      <c r="D560" s="14" t="s">
        <v>451</v>
      </c>
      <c r="E560" s="14" t="s">
        <v>1200</v>
      </c>
      <c r="F560" s="14" t="s">
        <v>1655</v>
      </c>
      <c r="G560" s="14" t="s">
        <v>138</v>
      </c>
      <c r="H560" s="14" t="s">
        <v>1697</v>
      </c>
      <c r="I560" s="17">
        <v>528446.74647065706</v>
      </c>
      <c r="J560" s="14" t="s">
        <v>2</v>
      </c>
      <c r="K560" s="17">
        <v>0</v>
      </c>
      <c r="L560" s="14" t="s">
        <v>1697</v>
      </c>
      <c r="M560" s="17">
        <v>528446.74647065706</v>
      </c>
      <c r="N560" s="14" t="s">
        <v>2</v>
      </c>
      <c r="O560" s="17">
        <v>0</v>
      </c>
      <c r="P560" s="17">
        <v>524112.63317605166</v>
      </c>
      <c r="Q560" s="17">
        <v>4334.1132946053831</v>
      </c>
      <c r="R560" s="17">
        <v>0</v>
      </c>
      <c r="S560" s="18">
        <v>0</v>
      </c>
      <c r="T560" s="14" t="s">
        <v>110</v>
      </c>
      <c r="U560" s="14" t="s">
        <v>138</v>
      </c>
      <c r="V560" s="14" t="s">
        <v>1714</v>
      </c>
      <c r="W560" s="18">
        <v>4.9008472732884609</v>
      </c>
      <c r="X560" s="18">
        <v>1</v>
      </c>
      <c r="Y560" s="14" t="s">
        <v>138</v>
      </c>
      <c r="Z560" s="14" t="s">
        <v>138</v>
      </c>
      <c r="AA560" s="18" t="s">
        <v>138</v>
      </c>
      <c r="AB560" s="18" t="s">
        <v>138</v>
      </c>
      <c r="AC560" s="14" t="s">
        <v>138</v>
      </c>
      <c r="AD560" s="525">
        <v>3430.5930913019229</v>
      </c>
      <c r="AE560" s="526">
        <v>86.4</v>
      </c>
      <c r="AF560" s="525">
        <v>574488.78535749286</v>
      </c>
      <c r="AG560" s="526">
        <v>78.823710000000005</v>
      </c>
      <c r="AH560" s="527">
        <v>193.82</v>
      </c>
      <c r="AI560" s="525">
        <v>4334.1132946053831</v>
      </c>
      <c r="AJ560" s="525">
        <v>0</v>
      </c>
      <c r="AK560" s="525">
        <v>4334.1132946053831</v>
      </c>
      <c r="AL560" s="528">
        <v>52984</v>
      </c>
      <c r="AM560" s="525">
        <v>528446.74647065706</v>
      </c>
      <c r="AN560" s="525">
        <v>0</v>
      </c>
      <c r="AO560" s="529" t="s">
        <v>138</v>
      </c>
      <c r="AP560" s="530">
        <v>0</v>
      </c>
      <c r="AQ560" s="529" t="s">
        <v>1728</v>
      </c>
      <c r="AR560" s="529" t="s">
        <v>138</v>
      </c>
      <c r="AS560" s="529" t="s">
        <v>1731</v>
      </c>
    </row>
    <row r="561" spans="1:45" x14ac:dyDescent="0.15">
      <c r="A561" s="14" t="s">
        <v>114</v>
      </c>
      <c r="B561" s="14" t="s">
        <v>125</v>
      </c>
      <c r="C561" s="14" t="s">
        <v>18</v>
      </c>
      <c r="D561" s="14" t="s">
        <v>452</v>
      </c>
      <c r="E561" s="14" t="s">
        <v>1201</v>
      </c>
      <c r="F561" s="14" t="s">
        <v>1656</v>
      </c>
      <c r="G561" s="14" t="s">
        <v>138</v>
      </c>
      <c r="H561" s="14" t="s">
        <v>1697</v>
      </c>
      <c r="I561" s="17">
        <v>608267.58113779721</v>
      </c>
      <c r="J561" s="14" t="s">
        <v>2</v>
      </c>
      <c r="K561" s="17">
        <v>0</v>
      </c>
      <c r="L561" s="14" t="s">
        <v>1697</v>
      </c>
      <c r="M561" s="17">
        <v>608267.58113779721</v>
      </c>
      <c r="N561" s="14" t="s">
        <v>2</v>
      </c>
      <c r="O561" s="17">
        <v>0</v>
      </c>
      <c r="P561" s="17">
        <v>606390.16456434585</v>
      </c>
      <c r="Q561" s="17">
        <v>1877.4165734513438</v>
      </c>
      <c r="R561" s="17">
        <v>0</v>
      </c>
      <c r="S561" s="18">
        <v>0</v>
      </c>
      <c r="T561" s="14" t="s">
        <v>110</v>
      </c>
      <c r="U561" s="14" t="s">
        <v>138</v>
      </c>
      <c r="V561" s="14" t="s">
        <v>1714</v>
      </c>
      <c r="W561" s="18">
        <v>4.9008472732884609</v>
      </c>
      <c r="X561" s="18">
        <v>1</v>
      </c>
      <c r="Y561" s="14" t="s">
        <v>138</v>
      </c>
      <c r="Z561" s="14" t="s">
        <v>138</v>
      </c>
      <c r="AA561" s="18" t="s">
        <v>138</v>
      </c>
      <c r="AB561" s="18" t="s">
        <v>138</v>
      </c>
      <c r="AC561" s="14" t="s">
        <v>138</v>
      </c>
      <c r="AD561" s="525">
        <v>6861.1861826038457</v>
      </c>
      <c r="AE561" s="526">
        <v>49.42</v>
      </c>
      <c r="AF561" s="525">
        <v>657204.50150049187</v>
      </c>
      <c r="AG561" s="526">
        <v>45.5989</v>
      </c>
      <c r="AH561" s="527">
        <v>193.82</v>
      </c>
      <c r="AI561" s="525">
        <v>1877.4165734513438</v>
      </c>
      <c r="AJ561" s="525">
        <v>0</v>
      </c>
      <c r="AK561" s="525">
        <v>1877.4165734513438</v>
      </c>
      <c r="AL561" s="528">
        <v>53358</v>
      </c>
      <c r="AM561" s="525">
        <v>608267.58113779721</v>
      </c>
      <c r="AN561" s="525">
        <v>0</v>
      </c>
      <c r="AO561" s="529" t="s">
        <v>138</v>
      </c>
      <c r="AP561" s="530">
        <v>0</v>
      </c>
      <c r="AQ561" s="529" t="s">
        <v>1728</v>
      </c>
      <c r="AR561" s="529" t="s">
        <v>138</v>
      </c>
      <c r="AS561" s="529" t="s">
        <v>1731</v>
      </c>
    </row>
    <row r="562" spans="1:45" x14ac:dyDescent="0.15">
      <c r="A562" s="14" t="s">
        <v>114</v>
      </c>
      <c r="B562" s="14" t="s">
        <v>125</v>
      </c>
      <c r="C562" s="14" t="s">
        <v>18</v>
      </c>
      <c r="D562" s="14" t="s">
        <v>453</v>
      </c>
      <c r="E562" s="14" t="s">
        <v>1202</v>
      </c>
      <c r="F562" s="14" t="s">
        <v>1655</v>
      </c>
      <c r="G562" s="14" t="s">
        <v>138</v>
      </c>
      <c r="H562" s="14" t="s">
        <v>1697</v>
      </c>
      <c r="I562" s="17">
        <v>94445018.800291836</v>
      </c>
      <c r="J562" s="14" t="s">
        <v>2</v>
      </c>
      <c r="K562" s="17">
        <v>0</v>
      </c>
      <c r="L562" s="14" t="s">
        <v>1697</v>
      </c>
      <c r="M562" s="17">
        <v>94445018.800291836</v>
      </c>
      <c r="N562" s="14" t="s">
        <v>2</v>
      </c>
      <c r="O562" s="17">
        <v>0</v>
      </c>
      <c r="P562" s="17">
        <v>93026540.501476467</v>
      </c>
      <c r="Q562" s="17">
        <v>1418478.2988153731</v>
      </c>
      <c r="R562" s="17">
        <v>0</v>
      </c>
      <c r="S562" s="18">
        <v>0</v>
      </c>
      <c r="T562" s="14" t="s">
        <v>110</v>
      </c>
      <c r="U562" s="14" t="s">
        <v>138</v>
      </c>
      <c r="V562" s="14" t="s">
        <v>1714</v>
      </c>
      <c r="W562" s="18">
        <v>4.9008472732884609</v>
      </c>
      <c r="X562" s="18">
        <v>1</v>
      </c>
      <c r="Y562" s="14" t="s">
        <v>138</v>
      </c>
      <c r="Z562" s="14" t="s">
        <v>138</v>
      </c>
      <c r="AA562" s="18" t="s">
        <v>138</v>
      </c>
      <c r="AB562" s="18" t="s">
        <v>138</v>
      </c>
      <c r="AC562" s="14" t="s">
        <v>138</v>
      </c>
      <c r="AD562" s="525">
        <v>551345.31824495189</v>
      </c>
      <c r="AE562" s="526">
        <v>94.58</v>
      </c>
      <c r="AF562" s="525">
        <v>101071576.33158533</v>
      </c>
      <c r="AG562" s="526">
        <v>87.053169999999994</v>
      </c>
      <c r="AH562" s="527">
        <v>193.82</v>
      </c>
      <c r="AI562" s="525">
        <v>1418478.2988153731</v>
      </c>
      <c r="AJ562" s="525">
        <v>0</v>
      </c>
      <c r="AK562" s="525">
        <v>1418478.2988153731</v>
      </c>
      <c r="AL562" s="528">
        <v>53668</v>
      </c>
      <c r="AM562" s="525">
        <v>94445018.800291836</v>
      </c>
      <c r="AN562" s="525">
        <v>0</v>
      </c>
      <c r="AO562" s="529" t="s">
        <v>138</v>
      </c>
      <c r="AP562" s="530">
        <v>0</v>
      </c>
      <c r="AQ562" s="529" t="s">
        <v>1728</v>
      </c>
      <c r="AR562" s="529" t="s">
        <v>138</v>
      </c>
      <c r="AS562" s="529" t="s">
        <v>1731</v>
      </c>
    </row>
    <row r="563" spans="1:45" x14ac:dyDescent="0.15">
      <c r="A563" s="14" t="s">
        <v>114</v>
      </c>
      <c r="B563" s="14" t="s">
        <v>125</v>
      </c>
      <c r="C563" s="14" t="s">
        <v>18</v>
      </c>
      <c r="D563" s="14" t="s">
        <v>453</v>
      </c>
      <c r="E563" s="14" t="s">
        <v>1202</v>
      </c>
      <c r="F563" s="14" t="s">
        <v>1655</v>
      </c>
      <c r="G563" s="14" t="s">
        <v>138</v>
      </c>
      <c r="H563" s="14" t="s">
        <v>1697</v>
      </c>
      <c r="I563" s="17">
        <v>73039807.918741569</v>
      </c>
      <c r="J563" s="14" t="s">
        <v>2</v>
      </c>
      <c r="K563" s="17">
        <v>0</v>
      </c>
      <c r="L563" s="14" t="s">
        <v>1697</v>
      </c>
      <c r="M563" s="17">
        <v>73039807.918741569</v>
      </c>
      <c r="N563" s="14" t="s">
        <v>2</v>
      </c>
      <c r="O563" s="17">
        <v>0</v>
      </c>
      <c r="P563" s="17">
        <v>71940524.694335356</v>
      </c>
      <c r="Q563" s="17">
        <v>250182.47030159345</v>
      </c>
      <c r="R563" s="17">
        <v>849100.754104611</v>
      </c>
      <c r="S563" s="18">
        <v>0</v>
      </c>
      <c r="T563" s="14" t="s">
        <v>110</v>
      </c>
      <c r="U563" s="14" t="s">
        <v>138</v>
      </c>
      <c r="V563" s="14" t="s">
        <v>1714</v>
      </c>
      <c r="W563" s="18">
        <v>4.9008472732884609</v>
      </c>
      <c r="X563" s="18">
        <v>1</v>
      </c>
      <c r="Y563" s="14" t="s">
        <v>138</v>
      </c>
      <c r="Z563" s="14" t="s">
        <v>138</v>
      </c>
      <c r="AA563" s="18" t="s">
        <v>138</v>
      </c>
      <c r="AB563" s="18" t="s">
        <v>138</v>
      </c>
      <c r="AC563" s="14" t="s">
        <v>138</v>
      </c>
      <c r="AD563" s="525">
        <v>426373.71277609613</v>
      </c>
      <c r="AE563" s="526">
        <v>89.77</v>
      </c>
      <c r="AF563" s="525">
        <v>74190664.670335025</v>
      </c>
      <c r="AG563" s="526">
        <v>87.053169999999994</v>
      </c>
      <c r="AH563" s="527">
        <v>193.82</v>
      </c>
      <c r="AI563" s="525">
        <v>1099283.2244062044</v>
      </c>
      <c r="AJ563" s="525">
        <v>849100.754104611</v>
      </c>
      <c r="AK563" s="525">
        <v>250182.47030159345</v>
      </c>
      <c r="AL563" s="528">
        <v>53668</v>
      </c>
      <c r="AM563" s="525">
        <v>73039807.918741554</v>
      </c>
      <c r="AN563" s="525">
        <v>0</v>
      </c>
      <c r="AO563" s="529" t="s">
        <v>138</v>
      </c>
      <c r="AP563" s="530">
        <v>0</v>
      </c>
      <c r="AQ563" s="529" t="s">
        <v>1728</v>
      </c>
      <c r="AR563" s="529" t="s">
        <v>138</v>
      </c>
      <c r="AS563" s="529" t="s">
        <v>1731</v>
      </c>
    </row>
    <row r="564" spans="1:45" x14ac:dyDescent="0.15">
      <c r="A564" s="14" t="s">
        <v>114</v>
      </c>
      <c r="B564" s="14" t="s">
        <v>125</v>
      </c>
      <c r="C564" s="14" t="s">
        <v>18</v>
      </c>
      <c r="D564" s="14" t="s">
        <v>453</v>
      </c>
      <c r="E564" s="14" t="s">
        <v>1202</v>
      </c>
      <c r="F564" s="14" t="s">
        <v>1655</v>
      </c>
      <c r="G564" s="14" t="s">
        <v>138</v>
      </c>
      <c r="H564" s="14" t="s">
        <v>1697</v>
      </c>
      <c r="I564" s="17">
        <v>11333791.736169524</v>
      </c>
      <c r="J564" s="14" t="s">
        <v>2</v>
      </c>
      <c r="K564" s="17">
        <v>0</v>
      </c>
      <c r="L564" s="14" t="s">
        <v>1697</v>
      </c>
      <c r="M564" s="17">
        <v>11333791.736169524</v>
      </c>
      <c r="N564" s="14" t="s">
        <v>2</v>
      </c>
      <c r="O564" s="17">
        <v>0</v>
      </c>
      <c r="P564" s="17">
        <v>11163184.813129043</v>
      </c>
      <c r="Q564" s="17">
        <v>28369.28956852125</v>
      </c>
      <c r="R564" s="17">
        <v>142237.63347196014</v>
      </c>
      <c r="S564" s="18">
        <v>0</v>
      </c>
      <c r="T564" s="14" t="s">
        <v>110</v>
      </c>
      <c r="U564" s="14" t="s">
        <v>138</v>
      </c>
      <c r="V564" s="14" t="s">
        <v>1714</v>
      </c>
      <c r="W564" s="18">
        <v>4.9008472732884609</v>
      </c>
      <c r="X564" s="18">
        <v>1</v>
      </c>
      <c r="Y564" s="14" t="s">
        <v>138</v>
      </c>
      <c r="Z564" s="14" t="s">
        <v>138</v>
      </c>
      <c r="AA564" s="18" t="s">
        <v>138</v>
      </c>
      <c r="AB564" s="18" t="s">
        <v>138</v>
      </c>
      <c r="AC564" s="14" t="s">
        <v>138</v>
      </c>
      <c r="AD564" s="525">
        <v>66161.438189394219</v>
      </c>
      <c r="AE564" s="526">
        <v>87.85</v>
      </c>
      <c r="AF564" s="525">
        <v>11265622.126801427</v>
      </c>
      <c r="AG564" s="526">
        <v>87.053169999999994</v>
      </c>
      <c r="AH564" s="527">
        <v>193.82</v>
      </c>
      <c r="AI564" s="525">
        <v>170606.9230404814</v>
      </c>
      <c r="AJ564" s="525">
        <v>142237.63347196014</v>
      </c>
      <c r="AK564" s="525">
        <v>28369.28956852125</v>
      </c>
      <c r="AL564" s="528">
        <v>53668</v>
      </c>
      <c r="AM564" s="525">
        <v>11333791.736169524</v>
      </c>
      <c r="AN564" s="525">
        <v>0</v>
      </c>
      <c r="AO564" s="529" t="s">
        <v>138</v>
      </c>
      <c r="AP564" s="530">
        <v>0</v>
      </c>
      <c r="AQ564" s="529" t="s">
        <v>1728</v>
      </c>
      <c r="AR564" s="529" t="s">
        <v>138</v>
      </c>
      <c r="AS564" s="529" t="s">
        <v>1731</v>
      </c>
    </row>
    <row r="565" spans="1:45" x14ac:dyDescent="0.15">
      <c r="A565" s="14" t="s">
        <v>114</v>
      </c>
      <c r="B565" s="14" t="s">
        <v>125</v>
      </c>
      <c r="C565" s="14" t="s">
        <v>18</v>
      </c>
      <c r="D565" s="14" t="s">
        <v>453</v>
      </c>
      <c r="E565" s="14" t="s">
        <v>1202</v>
      </c>
      <c r="F565" s="14" t="s">
        <v>1655</v>
      </c>
      <c r="G565" s="14" t="s">
        <v>138</v>
      </c>
      <c r="H565" s="14" t="s">
        <v>1697</v>
      </c>
      <c r="I565" s="17">
        <v>2480707.7362508983</v>
      </c>
      <c r="J565" s="14" t="s">
        <v>2</v>
      </c>
      <c r="K565" s="17">
        <v>0</v>
      </c>
      <c r="L565" s="14" t="s">
        <v>1697</v>
      </c>
      <c r="M565" s="17">
        <v>2480707.7362508983</v>
      </c>
      <c r="N565" s="14" t="s">
        <v>2</v>
      </c>
      <c r="O565" s="17">
        <v>0</v>
      </c>
      <c r="P565" s="17">
        <v>2480707.7362508983</v>
      </c>
      <c r="Q565" s="17">
        <v>0</v>
      </c>
      <c r="R565" s="17">
        <v>0</v>
      </c>
      <c r="S565" s="18">
        <v>0</v>
      </c>
      <c r="T565" s="14" t="s">
        <v>110</v>
      </c>
      <c r="U565" s="14" t="s">
        <v>138</v>
      </c>
      <c r="V565" s="14" t="s">
        <v>1714</v>
      </c>
      <c r="W565" s="18">
        <v>4.9008472732884609</v>
      </c>
      <c r="X565" s="18">
        <v>1</v>
      </c>
      <c r="Y565" s="14" t="s">
        <v>138</v>
      </c>
      <c r="Z565" s="14" t="s">
        <v>138</v>
      </c>
      <c r="AA565" s="18" t="s">
        <v>138</v>
      </c>
      <c r="AB565" s="18" t="s">
        <v>138</v>
      </c>
      <c r="AC565" s="14" t="s">
        <v>138</v>
      </c>
      <c r="AD565" s="525">
        <v>14702.541819865384</v>
      </c>
      <c r="AE565" s="526">
        <v>86.77</v>
      </c>
      <c r="AF565" s="525">
        <v>2472837.8576825061</v>
      </c>
      <c r="AG565" s="526">
        <v>87.053169999999994</v>
      </c>
      <c r="AH565" s="527">
        <v>193.82</v>
      </c>
      <c r="AI565" s="525">
        <v>0</v>
      </c>
      <c r="AJ565" s="525">
        <v>0</v>
      </c>
      <c r="AK565" s="525">
        <v>0</v>
      </c>
      <c r="AL565" s="528">
        <v>53668</v>
      </c>
      <c r="AM565" s="525">
        <v>2480707.7362508983</v>
      </c>
      <c r="AN565" s="525">
        <v>0</v>
      </c>
      <c r="AO565" s="529" t="s">
        <v>138</v>
      </c>
      <c r="AP565" s="530">
        <v>0</v>
      </c>
      <c r="AQ565" s="529" t="s">
        <v>1728</v>
      </c>
      <c r="AR565" s="529" t="s">
        <v>138</v>
      </c>
      <c r="AS565" s="529" t="s">
        <v>1731</v>
      </c>
    </row>
    <row r="566" spans="1:45" x14ac:dyDescent="0.15">
      <c r="A566" s="14" t="s">
        <v>114</v>
      </c>
      <c r="B566" s="14" t="s">
        <v>125</v>
      </c>
      <c r="C566" s="14" t="s">
        <v>18</v>
      </c>
      <c r="D566" s="14" t="s">
        <v>454</v>
      </c>
      <c r="E566" s="14" t="s">
        <v>1203</v>
      </c>
      <c r="F566" s="14" t="s">
        <v>1655</v>
      </c>
      <c r="G566" s="14" t="s">
        <v>138</v>
      </c>
      <c r="H566" s="14" t="s">
        <v>1697</v>
      </c>
      <c r="I566" s="17">
        <v>491552.6291041415</v>
      </c>
      <c r="J566" s="14" t="s">
        <v>2</v>
      </c>
      <c r="K566" s="17">
        <v>0</v>
      </c>
      <c r="L566" s="14" t="s">
        <v>1697</v>
      </c>
      <c r="M566" s="17">
        <v>491552.6291041415</v>
      </c>
      <c r="N566" s="14" t="s">
        <v>2</v>
      </c>
      <c r="O566" s="17">
        <v>0</v>
      </c>
      <c r="P566" s="17">
        <v>488904.3582630746</v>
      </c>
      <c r="Q566" s="17">
        <v>2648.2708410668856</v>
      </c>
      <c r="R566" s="17">
        <v>0</v>
      </c>
      <c r="S566" s="18">
        <v>0</v>
      </c>
      <c r="T566" s="14" t="s">
        <v>110</v>
      </c>
      <c r="U566" s="14" t="s">
        <v>138</v>
      </c>
      <c r="V566" s="14" t="s">
        <v>1714</v>
      </c>
      <c r="W566" s="18">
        <v>4.9008472732884609</v>
      </c>
      <c r="X566" s="18">
        <v>1</v>
      </c>
      <c r="Y566" s="14" t="s">
        <v>138</v>
      </c>
      <c r="Z566" s="14" t="s">
        <v>138</v>
      </c>
      <c r="AA566" s="18" t="s">
        <v>138</v>
      </c>
      <c r="AB566" s="18" t="s">
        <v>138</v>
      </c>
      <c r="AC566" s="14" t="s">
        <v>138</v>
      </c>
      <c r="AD566" s="525">
        <v>4900.8472732884611</v>
      </c>
      <c r="AE566" s="526">
        <v>56.13</v>
      </c>
      <c r="AF566" s="525">
        <v>533241.04932422424</v>
      </c>
      <c r="AG566" s="526">
        <v>51.47</v>
      </c>
      <c r="AH566" s="527">
        <v>193.82</v>
      </c>
      <c r="AI566" s="525">
        <v>2648.2708410668856</v>
      </c>
      <c r="AJ566" s="525">
        <v>0</v>
      </c>
      <c r="AK566" s="525">
        <v>2648.2708410668856</v>
      </c>
      <c r="AL566" s="528">
        <v>53895</v>
      </c>
      <c r="AM566" s="525">
        <v>491552.6291041415</v>
      </c>
      <c r="AN566" s="525">
        <v>0</v>
      </c>
      <c r="AO566" s="529" t="s">
        <v>138</v>
      </c>
      <c r="AP566" s="530">
        <v>0</v>
      </c>
      <c r="AQ566" s="529" t="s">
        <v>1728</v>
      </c>
      <c r="AR566" s="529" t="s">
        <v>138</v>
      </c>
      <c r="AS566" s="529" t="s">
        <v>1731</v>
      </c>
    </row>
    <row r="567" spans="1:45" x14ac:dyDescent="0.15">
      <c r="A567" s="14" t="s">
        <v>114</v>
      </c>
      <c r="B567" s="14" t="s">
        <v>125</v>
      </c>
      <c r="C567" s="14" t="s">
        <v>18</v>
      </c>
      <c r="D567" s="14" t="s">
        <v>455</v>
      </c>
      <c r="E567" s="14" t="s">
        <v>1204</v>
      </c>
      <c r="F567" s="14" t="s">
        <v>1655</v>
      </c>
      <c r="G567" s="14" t="s">
        <v>138</v>
      </c>
      <c r="H567" s="14" t="s">
        <v>1697</v>
      </c>
      <c r="I567" s="17">
        <v>507766.39618919807</v>
      </c>
      <c r="J567" s="14" t="s">
        <v>2</v>
      </c>
      <c r="K567" s="17">
        <v>0</v>
      </c>
      <c r="L567" s="14" t="s">
        <v>1697</v>
      </c>
      <c r="M567" s="17">
        <v>507766.39618919807</v>
      </c>
      <c r="N567" s="14" t="s">
        <v>2</v>
      </c>
      <c r="O567" s="17">
        <v>0</v>
      </c>
      <c r="P567" s="17">
        <v>504672.44229709834</v>
      </c>
      <c r="Q567" s="17">
        <v>3093.9538920997384</v>
      </c>
      <c r="R567" s="17">
        <v>0</v>
      </c>
      <c r="S567" s="18">
        <v>0</v>
      </c>
      <c r="T567" s="14" t="s">
        <v>110</v>
      </c>
      <c r="U567" s="14" t="s">
        <v>138</v>
      </c>
      <c r="V567" s="14" t="s">
        <v>1714</v>
      </c>
      <c r="W567" s="18">
        <v>4.9008472732884609</v>
      </c>
      <c r="X567" s="18">
        <v>1</v>
      </c>
      <c r="Y567" s="14" t="s">
        <v>138</v>
      </c>
      <c r="Z567" s="14" t="s">
        <v>138</v>
      </c>
      <c r="AA567" s="18" t="s">
        <v>138</v>
      </c>
      <c r="AB567" s="18" t="s">
        <v>138</v>
      </c>
      <c r="AC567" s="14" t="s">
        <v>138</v>
      </c>
      <c r="AD567" s="525">
        <v>4900.8472732884611</v>
      </c>
      <c r="AE567" s="526">
        <v>58.29</v>
      </c>
      <c r="AF567" s="525">
        <v>553743.3518242446</v>
      </c>
      <c r="AG567" s="526">
        <v>53.13</v>
      </c>
      <c r="AH567" s="527">
        <v>193.82</v>
      </c>
      <c r="AI567" s="525">
        <v>3093.9538920997384</v>
      </c>
      <c r="AJ567" s="525">
        <v>0</v>
      </c>
      <c r="AK567" s="525">
        <v>3093.9538920997384</v>
      </c>
      <c r="AL567" s="528">
        <v>54445</v>
      </c>
      <c r="AM567" s="525">
        <v>507766.39618919807</v>
      </c>
      <c r="AN567" s="525">
        <v>0</v>
      </c>
      <c r="AO567" s="529" t="s">
        <v>138</v>
      </c>
      <c r="AP567" s="530">
        <v>0</v>
      </c>
      <c r="AQ567" s="529" t="s">
        <v>1728</v>
      </c>
      <c r="AR567" s="529" t="s">
        <v>138</v>
      </c>
      <c r="AS567" s="529" t="s">
        <v>1731</v>
      </c>
    </row>
    <row r="568" spans="1:45" x14ac:dyDescent="0.15">
      <c r="A568" s="14" t="s">
        <v>114</v>
      </c>
      <c r="B568" s="14" t="s">
        <v>125</v>
      </c>
      <c r="C568" s="14" t="s">
        <v>18</v>
      </c>
      <c r="D568" s="14" t="s">
        <v>456</v>
      </c>
      <c r="E568" s="14" t="s">
        <v>1205</v>
      </c>
      <c r="F568" s="14" t="s">
        <v>1655</v>
      </c>
      <c r="G568" s="14" t="s">
        <v>138</v>
      </c>
      <c r="H568" s="14" t="s">
        <v>1697</v>
      </c>
      <c r="I568" s="17">
        <v>828458.38538952009</v>
      </c>
      <c r="J568" s="14" t="s">
        <v>2</v>
      </c>
      <c r="K568" s="17">
        <v>0</v>
      </c>
      <c r="L568" s="14" t="s">
        <v>1697</v>
      </c>
      <c r="M568" s="17">
        <v>828458.38538952009</v>
      </c>
      <c r="N568" s="14" t="s">
        <v>2</v>
      </c>
      <c r="O568" s="17">
        <v>0</v>
      </c>
      <c r="P568" s="17">
        <v>815853.8472788767</v>
      </c>
      <c r="Q568" s="17">
        <v>12604.538110643327</v>
      </c>
      <c r="R568" s="17">
        <v>0</v>
      </c>
      <c r="S568" s="18">
        <v>0</v>
      </c>
      <c r="T568" s="14" t="s">
        <v>110</v>
      </c>
      <c r="U568" s="14" t="s">
        <v>138</v>
      </c>
      <c r="V568" s="14" t="s">
        <v>1714</v>
      </c>
      <c r="W568" s="18">
        <v>4.9008472732884609</v>
      </c>
      <c r="X568" s="18">
        <v>1</v>
      </c>
      <c r="Y568" s="14" t="s">
        <v>138</v>
      </c>
      <c r="Z568" s="14" t="s">
        <v>138</v>
      </c>
      <c r="AA568" s="18" t="s">
        <v>138</v>
      </c>
      <c r="AB568" s="18" t="s">
        <v>138</v>
      </c>
      <c r="AC568" s="14" t="s">
        <v>138</v>
      </c>
      <c r="AD568" s="525">
        <v>4900.8472732884611</v>
      </c>
      <c r="AE568" s="526">
        <v>94.54</v>
      </c>
      <c r="AF568" s="525">
        <v>898075.65603367356</v>
      </c>
      <c r="AG568" s="526">
        <v>85.89</v>
      </c>
      <c r="AH568" s="527">
        <v>193.82</v>
      </c>
      <c r="AI568" s="525">
        <v>12604.538110643327</v>
      </c>
      <c r="AJ568" s="525">
        <v>0</v>
      </c>
      <c r="AK568" s="525">
        <v>12604.538110643327</v>
      </c>
      <c r="AL568" s="528">
        <v>54764</v>
      </c>
      <c r="AM568" s="525">
        <v>828458.38538951997</v>
      </c>
      <c r="AN568" s="525">
        <v>0</v>
      </c>
      <c r="AO568" s="529" t="s">
        <v>138</v>
      </c>
      <c r="AP568" s="530">
        <v>0</v>
      </c>
      <c r="AQ568" s="529" t="s">
        <v>1728</v>
      </c>
      <c r="AR568" s="529" t="s">
        <v>138</v>
      </c>
      <c r="AS568" s="529" t="s">
        <v>1731</v>
      </c>
    </row>
    <row r="569" spans="1:45" x14ac:dyDescent="0.15">
      <c r="A569" s="14" t="s">
        <v>114</v>
      </c>
      <c r="B569" s="14" t="s">
        <v>125</v>
      </c>
      <c r="C569" s="14" t="s">
        <v>18</v>
      </c>
      <c r="D569" s="14" t="s">
        <v>457</v>
      </c>
      <c r="E569" s="14" t="s">
        <v>1206</v>
      </c>
      <c r="F569" s="14" t="s">
        <v>1658</v>
      </c>
      <c r="G569" s="14" t="s">
        <v>138</v>
      </c>
      <c r="H569" s="14" t="s">
        <v>1697</v>
      </c>
      <c r="I569" s="17">
        <v>3326550.2110543363</v>
      </c>
      <c r="J569" s="14" t="s">
        <v>2</v>
      </c>
      <c r="K569" s="17">
        <v>0</v>
      </c>
      <c r="L569" s="14" t="s">
        <v>1697</v>
      </c>
      <c r="M569" s="17">
        <v>3326550.2110543363</v>
      </c>
      <c r="N569" s="14" t="s">
        <v>2</v>
      </c>
      <c r="O569" s="17">
        <v>0</v>
      </c>
      <c r="P569" s="17">
        <v>3301838.0807465613</v>
      </c>
      <c r="Q569" s="17">
        <v>24712.130307775202</v>
      </c>
      <c r="R569" s="17">
        <v>0</v>
      </c>
      <c r="S569" s="18">
        <v>0</v>
      </c>
      <c r="T569" s="14" t="s">
        <v>110</v>
      </c>
      <c r="U569" s="14" t="s">
        <v>138</v>
      </c>
      <c r="V569" s="14" t="s">
        <v>1714</v>
      </c>
      <c r="W569" s="18">
        <v>4.9008472732884609</v>
      </c>
      <c r="X569" s="18">
        <v>1</v>
      </c>
      <c r="Y569" s="14" t="s">
        <v>138</v>
      </c>
      <c r="Z569" s="14" t="s">
        <v>138</v>
      </c>
      <c r="AA569" s="18" t="s">
        <v>138</v>
      </c>
      <c r="AB569" s="18" t="s">
        <v>138</v>
      </c>
      <c r="AC569" s="14" t="s">
        <v>138</v>
      </c>
      <c r="AD569" s="525">
        <v>46558.049096240378</v>
      </c>
      <c r="AE569" s="526">
        <v>40.15</v>
      </c>
      <c r="AF569" s="525">
        <v>3623088.2274428378</v>
      </c>
      <c r="AG569" s="526">
        <v>36.590000000000003</v>
      </c>
      <c r="AH569" s="527">
        <v>193.82</v>
      </c>
      <c r="AI569" s="525">
        <v>24712.130307775202</v>
      </c>
      <c r="AJ569" s="525">
        <v>0</v>
      </c>
      <c r="AK569" s="525">
        <v>24712.130307775202</v>
      </c>
      <c r="AL569" s="528">
        <v>55083</v>
      </c>
      <c r="AM569" s="525">
        <v>3326550.2110543363</v>
      </c>
      <c r="AN569" s="525">
        <v>0</v>
      </c>
      <c r="AO569" s="529" t="s">
        <v>138</v>
      </c>
      <c r="AP569" s="530">
        <v>0</v>
      </c>
      <c r="AQ569" s="529" t="s">
        <v>1728</v>
      </c>
      <c r="AR569" s="529" t="s">
        <v>138</v>
      </c>
      <c r="AS569" s="529" t="s">
        <v>1731</v>
      </c>
    </row>
    <row r="570" spans="1:45" x14ac:dyDescent="0.15">
      <c r="A570" s="14" t="s">
        <v>114</v>
      </c>
      <c r="B570" s="14" t="s">
        <v>125</v>
      </c>
      <c r="C570" s="14" t="s">
        <v>18</v>
      </c>
      <c r="D570" s="14" t="s">
        <v>458</v>
      </c>
      <c r="E570" s="14" t="s">
        <v>1207</v>
      </c>
      <c r="F570" s="14" t="s">
        <v>1655</v>
      </c>
      <c r="G570" s="14" t="s">
        <v>138</v>
      </c>
      <c r="H570" s="14" t="s">
        <v>1697</v>
      </c>
      <c r="I570" s="17">
        <v>2289718.3364262283</v>
      </c>
      <c r="J570" s="14" t="s">
        <v>2</v>
      </c>
      <c r="K570" s="17">
        <v>0</v>
      </c>
      <c r="L570" s="14" t="s">
        <v>1697</v>
      </c>
      <c r="M570" s="17">
        <v>2289718.3364262283</v>
      </c>
      <c r="N570" s="14" t="s">
        <v>2</v>
      </c>
      <c r="O570" s="17">
        <v>0</v>
      </c>
      <c r="P570" s="17">
        <v>2279165.4400096019</v>
      </c>
      <c r="Q570" s="17">
        <v>10552.896416626578</v>
      </c>
      <c r="R570" s="17">
        <v>0</v>
      </c>
      <c r="S570" s="18">
        <v>0</v>
      </c>
      <c r="T570" s="14" t="s">
        <v>110</v>
      </c>
      <c r="U570" s="14" t="s">
        <v>138</v>
      </c>
      <c r="V570" s="14" t="s">
        <v>1714</v>
      </c>
      <c r="W570" s="18">
        <v>4.9008472732884609</v>
      </c>
      <c r="X570" s="18">
        <v>1</v>
      </c>
      <c r="Y570" s="14" t="s">
        <v>138</v>
      </c>
      <c r="Z570" s="14" t="s">
        <v>138</v>
      </c>
      <c r="AA570" s="18" t="s">
        <v>138</v>
      </c>
      <c r="AB570" s="18" t="s">
        <v>138</v>
      </c>
      <c r="AC570" s="14" t="s">
        <v>138</v>
      </c>
      <c r="AD570" s="525">
        <v>26954.660003086537</v>
      </c>
      <c r="AE570" s="526">
        <v>48.52</v>
      </c>
      <c r="AF570" s="525">
        <v>2534855.6785108079</v>
      </c>
      <c r="AG570" s="526">
        <v>43.625799999999998</v>
      </c>
      <c r="AH570" s="527">
        <v>193.82</v>
      </c>
      <c r="AI570" s="525">
        <v>10552.896416626578</v>
      </c>
      <c r="AJ570" s="525">
        <v>0</v>
      </c>
      <c r="AK570" s="525">
        <v>10552.896416626578</v>
      </c>
      <c r="AL570" s="528">
        <v>55365</v>
      </c>
      <c r="AM570" s="525">
        <v>2289718.3364262283</v>
      </c>
      <c r="AN570" s="525">
        <v>0</v>
      </c>
      <c r="AO570" s="529" t="s">
        <v>138</v>
      </c>
      <c r="AP570" s="530">
        <v>0</v>
      </c>
      <c r="AQ570" s="529" t="s">
        <v>1728</v>
      </c>
      <c r="AR570" s="529" t="s">
        <v>138</v>
      </c>
      <c r="AS570" s="529" t="s">
        <v>1731</v>
      </c>
    </row>
    <row r="571" spans="1:45" x14ac:dyDescent="0.15">
      <c r="A571" s="14" t="s">
        <v>114</v>
      </c>
      <c r="B571" s="14" t="s">
        <v>125</v>
      </c>
      <c r="C571" s="14" t="s">
        <v>18</v>
      </c>
      <c r="D571" s="14" t="s">
        <v>459</v>
      </c>
      <c r="E571" s="14" t="s">
        <v>1208</v>
      </c>
      <c r="F571" s="14" t="s">
        <v>1655</v>
      </c>
      <c r="G571" s="14" t="s">
        <v>138</v>
      </c>
      <c r="H571" s="14" t="s">
        <v>1697</v>
      </c>
      <c r="I571" s="17">
        <v>747256.73700313084</v>
      </c>
      <c r="J571" s="14" t="s">
        <v>2</v>
      </c>
      <c r="K571" s="17">
        <v>0</v>
      </c>
      <c r="L571" s="14" t="s">
        <v>1697</v>
      </c>
      <c r="M571" s="17">
        <v>747256.73700313084</v>
      </c>
      <c r="N571" s="14" t="s">
        <v>2</v>
      </c>
      <c r="O571" s="17">
        <v>0</v>
      </c>
      <c r="P571" s="17">
        <v>740623.14616789855</v>
      </c>
      <c r="Q571" s="17">
        <v>6633.5908352323295</v>
      </c>
      <c r="R571" s="17">
        <v>0</v>
      </c>
      <c r="S571" s="18">
        <v>0</v>
      </c>
      <c r="T571" s="14" t="s">
        <v>110</v>
      </c>
      <c r="U571" s="14" t="s">
        <v>138</v>
      </c>
      <c r="V571" s="14" t="s">
        <v>1714</v>
      </c>
      <c r="W571" s="18">
        <v>4.9008472732884609</v>
      </c>
      <c r="X571" s="18">
        <v>1</v>
      </c>
      <c r="Y571" s="14" t="s">
        <v>138</v>
      </c>
      <c r="Z571" s="14" t="s">
        <v>138</v>
      </c>
      <c r="AA571" s="18" t="s">
        <v>138</v>
      </c>
      <c r="AB571" s="18" t="s">
        <v>138</v>
      </c>
      <c r="AC571" s="14" t="s">
        <v>138</v>
      </c>
      <c r="AD571" s="525">
        <v>4900.8472732884611</v>
      </c>
      <c r="AE571" s="526">
        <v>86.59</v>
      </c>
      <c r="AF571" s="525">
        <v>822550.51201851631</v>
      </c>
      <c r="AG571" s="526">
        <v>77.97</v>
      </c>
      <c r="AH571" s="527">
        <v>193.82</v>
      </c>
      <c r="AI571" s="525">
        <v>6633.5908352323295</v>
      </c>
      <c r="AJ571" s="525">
        <v>0</v>
      </c>
      <c r="AK571" s="525">
        <v>6633.5908352323295</v>
      </c>
      <c r="AL571" s="528">
        <v>55722</v>
      </c>
      <c r="AM571" s="525">
        <v>747256.73700313084</v>
      </c>
      <c r="AN571" s="525">
        <v>0</v>
      </c>
      <c r="AO571" s="529" t="s">
        <v>138</v>
      </c>
      <c r="AP571" s="530">
        <v>0</v>
      </c>
      <c r="AQ571" s="529" t="s">
        <v>1728</v>
      </c>
      <c r="AR571" s="529" t="s">
        <v>138</v>
      </c>
      <c r="AS571" s="529" t="s">
        <v>1731</v>
      </c>
    </row>
    <row r="572" spans="1:45" x14ac:dyDescent="0.15">
      <c r="A572" s="14" t="s">
        <v>114</v>
      </c>
      <c r="B572" s="14" t="s">
        <v>125</v>
      </c>
      <c r="C572" s="14" t="s">
        <v>18</v>
      </c>
      <c r="D572" s="14" t="s">
        <v>460</v>
      </c>
      <c r="E572" s="14" t="s">
        <v>1209</v>
      </c>
      <c r="F572" s="14" t="s">
        <v>1655</v>
      </c>
      <c r="G572" s="14" t="s">
        <v>138</v>
      </c>
      <c r="H572" s="14" t="s">
        <v>1697</v>
      </c>
      <c r="I572" s="17">
        <v>2596123.3756554597</v>
      </c>
      <c r="J572" s="14" t="s">
        <v>2</v>
      </c>
      <c r="K572" s="17">
        <v>0</v>
      </c>
      <c r="L572" s="14" t="s">
        <v>1697</v>
      </c>
      <c r="M572" s="17">
        <v>2596123.3756554597</v>
      </c>
      <c r="N572" s="14" t="s">
        <v>2</v>
      </c>
      <c r="O572" s="17">
        <v>0</v>
      </c>
      <c r="P572" s="17">
        <v>2582308.7693445687</v>
      </c>
      <c r="Q572" s="17">
        <v>13814.60631089098</v>
      </c>
      <c r="R572" s="17">
        <v>0</v>
      </c>
      <c r="S572" s="18">
        <v>0</v>
      </c>
      <c r="T572" s="14" t="s">
        <v>110</v>
      </c>
      <c r="U572" s="14" t="s">
        <v>138</v>
      </c>
      <c r="V572" s="14" t="s">
        <v>1714</v>
      </c>
      <c r="W572" s="18">
        <v>4.9008472732884609</v>
      </c>
      <c r="X572" s="18">
        <v>1</v>
      </c>
      <c r="Y572" s="14" t="s">
        <v>138</v>
      </c>
      <c r="Z572" s="14" t="s">
        <v>138</v>
      </c>
      <c r="AA572" s="18" t="s">
        <v>138</v>
      </c>
      <c r="AB572" s="18" t="s">
        <v>138</v>
      </c>
      <c r="AC572" s="14" t="s">
        <v>138</v>
      </c>
      <c r="AD572" s="525">
        <v>29405.083639730768</v>
      </c>
      <c r="AE572" s="526">
        <v>50.01</v>
      </c>
      <c r="AF572" s="525">
        <v>2850216.5750557194</v>
      </c>
      <c r="AG572" s="526">
        <v>45.309280000000001</v>
      </c>
      <c r="AH572" s="527">
        <v>193.82</v>
      </c>
      <c r="AI572" s="525">
        <v>13814.60631089098</v>
      </c>
      <c r="AJ572" s="525">
        <v>0</v>
      </c>
      <c r="AK572" s="525">
        <v>13814.60631089098</v>
      </c>
      <c r="AL572" s="528">
        <v>56096</v>
      </c>
      <c r="AM572" s="525">
        <v>2596123.3756554597</v>
      </c>
      <c r="AN572" s="525">
        <v>0</v>
      </c>
      <c r="AO572" s="529" t="s">
        <v>138</v>
      </c>
      <c r="AP572" s="530">
        <v>0</v>
      </c>
      <c r="AQ572" s="529" t="s">
        <v>1728</v>
      </c>
      <c r="AR572" s="529" t="s">
        <v>138</v>
      </c>
      <c r="AS572" s="529" t="s">
        <v>1731</v>
      </c>
    </row>
    <row r="573" spans="1:45" x14ac:dyDescent="0.15">
      <c r="A573" s="14" t="s">
        <v>114</v>
      </c>
      <c r="B573" s="14" t="s">
        <v>125</v>
      </c>
      <c r="C573" s="14" t="s">
        <v>18</v>
      </c>
      <c r="D573" s="14" t="s">
        <v>461</v>
      </c>
      <c r="E573" s="14" t="s">
        <v>1210</v>
      </c>
      <c r="F573" s="14" t="s">
        <v>1655</v>
      </c>
      <c r="G573" s="14" t="s">
        <v>138</v>
      </c>
      <c r="H573" s="14" t="s">
        <v>1697</v>
      </c>
      <c r="I573" s="17">
        <v>67506060.572775722</v>
      </c>
      <c r="J573" s="14" t="s">
        <v>2</v>
      </c>
      <c r="K573" s="17">
        <v>0</v>
      </c>
      <c r="L573" s="14" t="s">
        <v>1697</v>
      </c>
      <c r="M573" s="17">
        <v>67506060.572775722</v>
      </c>
      <c r="N573" s="14" t="s">
        <v>2</v>
      </c>
      <c r="O573" s="17">
        <v>0</v>
      </c>
      <c r="P573" s="17">
        <v>66100403.821588255</v>
      </c>
      <c r="Q573" s="17">
        <v>1273547.45373285</v>
      </c>
      <c r="R573" s="17">
        <v>132109.29745461853</v>
      </c>
      <c r="S573" s="18">
        <v>0</v>
      </c>
      <c r="T573" s="14" t="s">
        <v>110</v>
      </c>
      <c r="U573" s="14" t="s">
        <v>138</v>
      </c>
      <c r="V573" s="14" t="s">
        <v>1714</v>
      </c>
      <c r="W573" s="18">
        <v>4.9008472732884609</v>
      </c>
      <c r="X573" s="18">
        <v>1</v>
      </c>
      <c r="Y573" s="14" t="s">
        <v>138</v>
      </c>
      <c r="Z573" s="14" t="s">
        <v>138</v>
      </c>
      <c r="AA573" s="18" t="s">
        <v>138</v>
      </c>
      <c r="AB573" s="18" t="s">
        <v>138</v>
      </c>
      <c r="AC573" s="14" t="s">
        <v>138</v>
      </c>
      <c r="AD573" s="525">
        <v>441076.25459596148</v>
      </c>
      <c r="AE573" s="526">
        <v>82.67</v>
      </c>
      <c r="AF573" s="525">
        <v>70674086.703707978</v>
      </c>
      <c r="AG573" s="526">
        <v>77.319999999999993</v>
      </c>
      <c r="AH573" s="527">
        <v>193.82</v>
      </c>
      <c r="AI573" s="525">
        <v>1405656.7511874686</v>
      </c>
      <c r="AJ573" s="525">
        <v>132109.29745461853</v>
      </c>
      <c r="AK573" s="525">
        <v>1273547.45373285</v>
      </c>
      <c r="AL573" s="528">
        <v>56179</v>
      </c>
      <c r="AM573" s="525">
        <v>67506060.572775722</v>
      </c>
      <c r="AN573" s="525">
        <v>0</v>
      </c>
      <c r="AO573" s="529" t="s">
        <v>138</v>
      </c>
      <c r="AP573" s="530">
        <v>0</v>
      </c>
      <c r="AQ573" s="529" t="s">
        <v>1728</v>
      </c>
      <c r="AR573" s="529" t="s">
        <v>138</v>
      </c>
      <c r="AS573" s="529" t="s">
        <v>1731</v>
      </c>
    </row>
    <row r="574" spans="1:45" x14ac:dyDescent="0.15">
      <c r="A574" s="14" t="s">
        <v>114</v>
      </c>
      <c r="B574" s="14" t="s">
        <v>125</v>
      </c>
      <c r="C574" s="14" t="s">
        <v>18</v>
      </c>
      <c r="D574" s="14" t="s">
        <v>461</v>
      </c>
      <c r="E574" s="14" t="s">
        <v>1210</v>
      </c>
      <c r="F574" s="14" t="s">
        <v>1655</v>
      </c>
      <c r="G574" s="14" t="s">
        <v>138</v>
      </c>
      <c r="H574" s="14" t="s">
        <v>1697</v>
      </c>
      <c r="I574" s="17">
        <v>3375334.1759736314</v>
      </c>
      <c r="J574" s="14" t="s">
        <v>2</v>
      </c>
      <c r="K574" s="17">
        <v>0</v>
      </c>
      <c r="L574" s="14" t="s">
        <v>1697</v>
      </c>
      <c r="M574" s="17">
        <v>3375334.1759736314</v>
      </c>
      <c r="N574" s="14" t="s">
        <v>2</v>
      </c>
      <c r="O574" s="17">
        <v>0</v>
      </c>
      <c r="P574" s="17">
        <v>3305020.2008811072</v>
      </c>
      <c r="Q574" s="17">
        <v>51378.277431883245</v>
      </c>
      <c r="R574" s="17">
        <v>18935.697660641024</v>
      </c>
      <c r="S574" s="18">
        <v>0</v>
      </c>
      <c r="T574" s="14" t="s">
        <v>110</v>
      </c>
      <c r="U574" s="14" t="s">
        <v>138</v>
      </c>
      <c r="V574" s="14" t="s">
        <v>1714</v>
      </c>
      <c r="W574" s="18">
        <v>4.9008472732884609</v>
      </c>
      <c r="X574" s="18">
        <v>1</v>
      </c>
      <c r="Y574" s="14" t="s">
        <v>138</v>
      </c>
      <c r="Z574" s="14" t="s">
        <v>138</v>
      </c>
      <c r="AA574" s="18" t="s">
        <v>138</v>
      </c>
      <c r="AB574" s="18" t="s">
        <v>138</v>
      </c>
      <c r="AC574" s="14" t="s">
        <v>138</v>
      </c>
      <c r="AD574" s="525">
        <v>22053.812729798075</v>
      </c>
      <c r="AE574" s="526">
        <v>84.31</v>
      </c>
      <c r="AF574" s="525">
        <v>3603891.1185886394</v>
      </c>
      <c r="AG574" s="526">
        <v>77.319999999999993</v>
      </c>
      <c r="AH574" s="527">
        <v>193.82</v>
      </c>
      <c r="AI574" s="525">
        <v>70313.97509252427</v>
      </c>
      <c r="AJ574" s="525">
        <v>18935.697660641024</v>
      </c>
      <c r="AK574" s="525">
        <v>51378.277431883245</v>
      </c>
      <c r="AL574" s="528">
        <v>56179</v>
      </c>
      <c r="AM574" s="525">
        <v>3375334.1759736314</v>
      </c>
      <c r="AN574" s="525">
        <v>0</v>
      </c>
      <c r="AO574" s="529" t="s">
        <v>138</v>
      </c>
      <c r="AP574" s="530">
        <v>0</v>
      </c>
      <c r="AQ574" s="529" t="s">
        <v>1728</v>
      </c>
      <c r="AR574" s="529" t="s">
        <v>138</v>
      </c>
      <c r="AS574" s="529" t="s">
        <v>1731</v>
      </c>
    </row>
    <row r="575" spans="1:45" x14ac:dyDescent="0.15">
      <c r="A575" s="14" t="s">
        <v>114</v>
      </c>
      <c r="B575" s="14" t="s">
        <v>125</v>
      </c>
      <c r="C575" s="14" t="s">
        <v>18</v>
      </c>
      <c r="D575" s="14" t="s">
        <v>462</v>
      </c>
      <c r="E575" s="14" t="s">
        <v>1211</v>
      </c>
      <c r="F575" s="14" t="s">
        <v>1656</v>
      </c>
      <c r="G575" s="14" t="s">
        <v>138</v>
      </c>
      <c r="H575" s="14" t="s">
        <v>1697</v>
      </c>
      <c r="I575" s="17">
        <v>219426679.77857447</v>
      </c>
      <c r="J575" s="14" t="s">
        <v>2</v>
      </c>
      <c r="K575" s="17">
        <v>0</v>
      </c>
      <c r="L575" s="14" t="s">
        <v>1697</v>
      </c>
      <c r="M575" s="17">
        <v>219426679.77857447</v>
      </c>
      <c r="N575" s="14" t="s">
        <v>2</v>
      </c>
      <c r="O575" s="17">
        <v>0</v>
      </c>
      <c r="P575" s="17">
        <v>217643188.13914958</v>
      </c>
      <c r="Q575" s="17">
        <v>1783491.6394248793</v>
      </c>
      <c r="R575" s="17">
        <v>0</v>
      </c>
      <c r="S575" s="18">
        <v>0</v>
      </c>
      <c r="T575" s="14" t="s">
        <v>110</v>
      </c>
      <c r="U575" s="14" t="s">
        <v>138</v>
      </c>
      <c r="V575" s="14" t="s">
        <v>1714</v>
      </c>
      <c r="W575" s="18">
        <v>4.9008472732884609</v>
      </c>
      <c r="X575" s="18">
        <v>1</v>
      </c>
      <c r="Y575" s="14" t="s">
        <v>138</v>
      </c>
      <c r="Z575" s="14" t="s">
        <v>138</v>
      </c>
      <c r="AA575" s="18" t="s">
        <v>138</v>
      </c>
      <c r="AB575" s="18" t="s">
        <v>138</v>
      </c>
      <c r="AC575" s="14" t="s">
        <v>138</v>
      </c>
      <c r="AD575" s="525">
        <v>1301174.9510580865</v>
      </c>
      <c r="AE575" s="526">
        <v>95.15</v>
      </c>
      <c r="AF575" s="525">
        <v>239965539.02163509</v>
      </c>
      <c r="AG575" s="526">
        <v>86.3</v>
      </c>
      <c r="AH575" s="527">
        <v>193.82</v>
      </c>
      <c r="AI575" s="525">
        <v>1783491.6394248793</v>
      </c>
      <c r="AJ575" s="525">
        <v>0</v>
      </c>
      <c r="AK575" s="525">
        <v>1783491.6394248793</v>
      </c>
      <c r="AL575" s="528">
        <v>56461</v>
      </c>
      <c r="AM575" s="525">
        <v>219426679.77857447</v>
      </c>
      <c r="AN575" s="525">
        <v>0</v>
      </c>
      <c r="AO575" s="529" t="s">
        <v>138</v>
      </c>
      <c r="AP575" s="530">
        <v>0</v>
      </c>
      <c r="AQ575" s="529" t="s">
        <v>1728</v>
      </c>
      <c r="AR575" s="529" t="s">
        <v>138</v>
      </c>
      <c r="AS575" s="529" t="s">
        <v>1731</v>
      </c>
    </row>
    <row r="576" spans="1:45" x14ac:dyDescent="0.15">
      <c r="A576" s="14" t="s">
        <v>114</v>
      </c>
      <c r="B576" s="14" t="s">
        <v>125</v>
      </c>
      <c r="C576" s="14" t="s">
        <v>18</v>
      </c>
      <c r="D576" s="14" t="s">
        <v>462</v>
      </c>
      <c r="E576" s="14" t="s">
        <v>1211</v>
      </c>
      <c r="F576" s="14" t="s">
        <v>1656</v>
      </c>
      <c r="G576" s="14" t="s">
        <v>138</v>
      </c>
      <c r="H576" s="14" t="s">
        <v>1697</v>
      </c>
      <c r="I576" s="17">
        <v>40910291.72287643</v>
      </c>
      <c r="J576" s="14" t="s">
        <v>2</v>
      </c>
      <c r="K576" s="17">
        <v>0</v>
      </c>
      <c r="L576" s="14" t="s">
        <v>1697</v>
      </c>
      <c r="M576" s="17">
        <v>40910291.72287643</v>
      </c>
      <c r="N576" s="14" t="s">
        <v>2</v>
      </c>
      <c r="O576" s="17">
        <v>0</v>
      </c>
      <c r="P576" s="17">
        <v>40577543.551366873</v>
      </c>
      <c r="Q576" s="17">
        <v>304335.41142572172</v>
      </c>
      <c r="R576" s="17">
        <v>28412.760083835321</v>
      </c>
      <c r="S576" s="18">
        <v>0</v>
      </c>
      <c r="T576" s="14" t="s">
        <v>110</v>
      </c>
      <c r="U576" s="14" t="s">
        <v>138</v>
      </c>
      <c r="V576" s="14" t="s">
        <v>1714</v>
      </c>
      <c r="W576" s="18">
        <v>4.9008472732884609</v>
      </c>
      <c r="X576" s="18">
        <v>1</v>
      </c>
      <c r="Y576" s="14" t="s">
        <v>138</v>
      </c>
      <c r="Z576" s="14" t="s">
        <v>138</v>
      </c>
      <c r="AA576" s="18" t="s">
        <v>138</v>
      </c>
      <c r="AB576" s="18" t="s">
        <v>138</v>
      </c>
      <c r="AC576" s="14" t="s">
        <v>138</v>
      </c>
      <c r="AD576" s="525">
        <v>242591.94002777882</v>
      </c>
      <c r="AE576" s="526">
        <v>88.83</v>
      </c>
      <c r="AF576" s="525">
        <v>41770419.873430669</v>
      </c>
      <c r="AG576" s="526">
        <v>86.3</v>
      </c>
      <c r="AH576" s="527">
        <v>193.82</v>
      </c>
      <c r="AI576" s="525">
        <v>332748.171509557</v>
      </c>
      <c r="AJ576" s="525">
        <v>28412.760083835321</v>
      </c>
      <c r="AK576" s="525">
        <v>304335.41142572172</v>
      </c>
      <c r="AL576" s="528">
        <v>56461</v>
      </c>
      <c r="AM576" s="525">
        <v>40910291.72287643</v>
      </c>
      <c r="AN576" s="525">
        <v>0</v>
      </c>
      <c r="AO576" s="529" t="s">
        <v>138</v>
      </c>
      <c r="AP576" s="530">
        <v>0</v>
      </c>
      <c r="AQ576" s="529" t="s">
        <v>1728</v>
      </c>
      <c r="AR576" s="529" t="s">
        <v>138</v>
      </c>
      <c r="AS576" s="529" t="s">
        <v>1731</v>
      </c>
    </row>
    <row r="577" spans="1:45" x14ac:dyDescent="0.15">
      <c r="A577" s="14" t="s">
        <v>114</v>
      </c>
      <c r="B577" s="14" t="s">
        <v>125</v>
      </c>
      <c r="C577" s="14" t="s">
        <v>18</v>
      </c>
      <c r="D577" s="14" t="s">
        <v>462</v>
      </c>
      <c r="E577" s="14" t="s">
        <v>1211</v>
      </c>
      <c r="F577" s="14" t="s">
        <v>1656</v>
      </c>
      <c r="G577" s="14" t="s">
        <v>138</v>
      </c>
      <c r="H577" s="14" t="s">
        <v>1697</v>
      </c>
      <c r="I577" s="17">
        <v>3305933.0817027027</v>
      </c>
      <c r="J577" s="14" t="s">
        <v>2</v>
      </c>
      <c r="K577" s="17">
        <v>0</v>
      </c>
      <c r="L577" s="14" t="s">
        <v>1697</v>
      </c>
      <c r="M577" s="17">
        <v>3305933.0817027027</v>
      </c>
      <c r="N577" s="14" t="s">
        <v>2</v>
      </c>
      <c r="O577" s="17">
        <v>0</v>
      </c>
      <c r="P577" s="17">
        <v>3278993.4182922724</v>
      </c>
      <c r="Q577" s="17">
        <v>18214.930052158492</v>
      </c>
      <c r="R577" s="17">
        <v>8724.7333582717838</v>
      </c>
      <c r="S577" s="18">
        <v>0</v>
      </c>
      <c r="T577" s="14" t="s">
        <v>110</v>
      </c>
      <c r="U577" s="14" t="s">
        <v>138</v>
      </c>
      <c r="V577" s="14" t="s">
        <v>1714</v>
      </c>
      <c r="W577" s="18">
        <v>4.9008472732884609</v>
      </c>
      <c r="X577" s="18">
        <v>1</v>
      </c>
      <c r="Y577" s="14" t="s">
        <v>138</v>
      </c>
      <c r="Z577" s="14" t="s">
        <v>138</v>
      </c>
      <c r="AA577" s="18" t="s">
        <v>138</v>
      </c>
      <c r="AB577" s="18" t="s">
        <v>138</v>
      </c>
      <c r="AC577" s="14" t="s">
        <v>138</v>
      </c>
      <c r="AD577" s="525">
        <v>19603.389093153844</v>
      </c>
      <c r="AE577" s="526">
        <v>89.24</v>
      </c>
      <c r="AF577" s="525">
        <v>3390813.5510947858</v>
      </c>
      <c r="AG577" s="526">
        <v>86.3</v>
      </c>
      <c r="AH577" s="527">
        <v>193.82</v>
      </c>
      <c r="AI577" s="525">
        <v>26939.663410430272</v>
      </c>
      <c r="AJ577" s="525">
        <v>8724.7333582717838</v>
      </c>
      <c r="AK577" s="525">
        <v>18214.930052158492</v>
      </c>
      <c r="AL577" s="528">
        <v>56461</v>
      </c>
      <c r="AM577" s="525">
        <v>3305933.0817027027</v>
      </c>
      <c r="AN577" s="525">
        <v>0</v>
      </c>
      <c r="AO577" s="529" t="s">
        <v>138</v>
      </c>
      <c r="AP577" s="530">
        <v>0</v>
      </c>
      <c r="AQ577" s="529" t="s">
        <v>1728</v>
      </c>
      <c r="AR577" s="529" t="s">
        <v>138</v>
      </c>
      <c r="AS577" s="529" t="s">
        <v>1731</v>
      </c>
    </row>
    <row r="578" spans="1:45" x14ac:dyDescent="0.15">
      <c r="A578" s="14" t="s">
        <v>114</v>
      </c>
      <c r="B578" s="14" t="s">
        <v>125</v>
      </c>
      <c r="C578" s="14" t="s">
        <v>18</v>
      </c>
      <c r="D578" s="14" t="s">
        <v>463</v>
      </c>
      <c r="E578" s="14" t="s">
        <v>1212</v>
      </c>
      <c r="F578" s="14" t="s">
        <v>1655</v>
      </c>
      <c r="G578" s="14" t="s">
        <v>138</v>
      </c>
      <c r="H578" s="14" t="s">
        <v>1697</v>
      </c>
      <c r="I578" s="17">
        <v>2458692.1991383047</v>
      </c>
      <c r="J578" s="14" t="s">
        <v>2</v>
      </c>
      <c r="K578" s="17">
        <v>0</v>
      </c>
      <c r="L578" s="14" t="s">
        <v>1697</v>
      </c>
      <c r="M578" s="17">
        <v>2458692.1991383047</v>
      </c>
      <c r="N578" s="14" t="s">
        <v>2</v>
      </c>
      <c r="O578" s="17">
        <v>0</v>
      </c>
      <c r="P578" s="17">
        <v>2421487.2210292444</v>
      </c>
      <c r="Q578" s="17">
        <v>37204.978109060285</v>
      </c>
      <c r="R578" s="17">
        <v>0</v>
      </c>
      <c r="S578" s="18">
        <v>0</v>
      </c>
      <c r="T578" s="14" t="s">
        <v>110</v>
      </c>
      <c r="U578" s="14" t="s">
        <v>138</v>
      </c>
      <c r="V578" s="14" t="s">
        <v>1714</v>
      </c>
      <c r="W578" s="18">
        <v>4.9008472732884609</v>
      </c>
      <c r="X578" s="18">
        <v>1</v>
      </c>
      <c r="Y578" s="14" t="s">
        <v>138</v>
      </c>
      <c r="Z578" s="14" t="s">
        <v>138</v>
      </c>
      <c r="AA578" s="18" t="s">
        <v>138</v>
      </c>
      <c r="AB578" s="18" t="s">
        <v>138</v>
      </c>
      <c r="AC578" s="14" t="s">
        <v>138</v>
      </c>
      <c r="AD578" s="525">
        <v>26954.660003086537</v>
      </c>
      <c r="AE578" s="526">
        <v>51.95</v>
      </c>
      <c r="AF578" s="525">
        <v>2714050.9443299454</v>
      </c>
      <c r="AG578" s="526">
        <v>46.35</v>
      </c>
      <c r="AH578" s="527">
        <v>193.82</v>
      </c>
      <c r="AI578" s="525">
        <v>37204.978109060285</v>
      </c>
      <c r="AJ578" s="525">
        <v>0</v>
      </c>
      <c r="AK578" s="525">
        <v>37204.978109060285</v>
      </c>
      <c r="AL578" s="528">
        <v>56544</v>
      </c>
      <c r="AM578" s="525">
        <v>2458692.1991383047</v>
      </c>
      <c r="AN578" s="525">
        <v>0</v>
      </c>
      <c r="AO578" s="529" t="s">
        <v>138</v>
      </c>
      <c r="AP578" s="530">
        <v>0</v>
      </c>
      <c r="AQ578" s="529" t="s">
        <v>1728</v>
      </c>
      <c r="AR578" s="529" t="s">
        <v>138</v>
      </c>
      <c r="AS578" s="529" t="s">
        <v>1731</v>
      </c>
    </row>
    <row r="579" spans="1:45" x14ac:dyDescent="0.15">
      <c r="A579" s="14" t="s">
        <v>114</v>
      </c>
      <c r="B579" s="14" t="s">
        <v>125</v>
      </c>
      <c r="C579" s="14" t="s">
        <v>18</v>
      </c>
      <c r="D579" s="14" t="s">
        <v>464</v>
      </c>
      <c r="E579" s="14" t="s">
        <v>1213</v>
      </c>
      <c r="F579" s="14" t="s">
        <v>1659</v>
      </c>
      <c r="G579" s="14" t="s">
        <v>138</v>
      </c>
      <c r="H579" s="14" t="s">
        <v>1697</v>
      </c>
      <c r="I579" s="17">
        <v>1384159.4786740253</v>
      </c>
      <c r="J579" s="14" t="s">
        <v>2</v>
      </c>
      <c r="K579" s="17">
        <v>0</v>
      </c>
      <c r="L579" s="14" t="s">
        <v>1697</v>
      </c>
      <c r="M579" s="17">
        <v>1384159.4786740253</v>
      </c>
      <c r="N579" s="14" t="s">
        <v>2</v>
      </c>
      <c r="O579" s="17">
        <v>0</v>
      </c>
      <c r="P579" s="17">
        <v>1362729.5438021168</v>
      </c>
      <c r="Q579" s="17">
        <v>21429.934871908456</v>
      </c>
      <c r="R579" s="17">
        <v>0</v>
      </c>
      <c r="S579" s="18">
        <v>0</v>
      </c>
      <c r="T579" s="14" t="s">
        <v>110</v>
      </c>
      <c r="U579" s="14" t="s">
        <v>138</v>
      </c>
      <c r="V579" s="14" t="s">
        <v>1714</v>
      </c>
      <c r="W579" s="18">
        <v>4.9008472732884609</v>
      </c>
      <c r="X579" s="18">
        <v>1</v>
      </c>
      <c r="Y579" s="14" t="s">
        <v>138</v>
      </c>
      <c r="Z579" s="14" t="s">
        <v>138</v>
      </c>
      <c r="AA579" s="18" t="s">
        <v>138</v>
      </c>
      <c r="AB579" s="18" t="s">
        <v>138</v>
      </c>
      <c r="AC579" s="14" t="s">
        <v>138</v>
      </c>
      <c r="AD579" s="525">
        <v>8331.440364590384</v>
      </c>
      <c r="AE579" s="526">
        <v>94.2</v>
      </c>
      <c r="AF579" s="525">
        <v>1521141.3945216381</v>
      </c>
      <c r="AG579" s="526">
        <v>84.39</v>
      </c>
      <c r="AH579" s="527">
        <v>193.82</v>
      </c>
      <c r="AI579" s="525">
        <v>21429.934871908456</v>
      </c>
      <c r="AJ579" s="525">
        <v>0</v>
      </c>
      <c r="AK579" s="525">
        <v>21429.934871908456</v>
      </c>
      <c r="AL579" s="528">
        <v>56955</v>
      </c>
      <c r="AM579" s="525">
        <v>1384159.4786740253</v>
      </c>
      <c r="AN579" s="525">
        <v>0</v>
      </c>
      <c r="AO579" s="529" t="s">
        <v>138</v>
      </c>
      <c r="AP579" s="530">
        <v>0</v>
      </c>
      <c r="AQ579" s="529" t="s">
        <v>1728</v>
      </c>
      <c r="AR579" s="529" t="s">
        <v>138</v>
      </c>
      <c r="AS579" s="529" t="s">
        <v>1731</v>
      </c>
    </row>
    <row r="580" spans="1:45" x14ac:dyDescent="0.15">
      <c r="A580" s="14" t="s">
        <v>114</v>
      </c>
      <c r="B580" s="14" t="s">
        <v>125</v>
      </c>
      <c r="C580" s="14" t="s">
        <v>18</v>
      </c>
      <c r="D580" s="14" t="s">
        <v>465</v>
      </c>
      <c r="E580" s="14" t="s">
        <v>1214</v>
      </c>
      <c r="F580" s="14" t="s">
        <v>1655</v>
      </c>
      <c r="G580" s="14" t="s">
        <v>138</v>
      </c>
      <c r="H580" s="14" t="s">
        <v>1697</v>
      </c>
      <c r="I580" s="17">
        <v>447448.87531389121</v>
      </c>
      <c r="J580" s="14" t="s">
        <v>2</v>
      </c>
      <c r="K580" s="17">
        <v>0</v>
      </c>
      <c r="L580" s="14" t="s">
        <v>1697</v>
      </c>
      <c r="M580" s="17">
        <v>447448.87531389121</v>
      </c>
      <c r="N580" s="14" t="s">
        <v>2</v>
      </c>
      <c r="O580" s="17">
        <v>0</v>
      </c>
      <c r="P580" s="17">
        <v>444354.92142179149</v>
      </c>
      <c r="Q580" s="17">
        <v>3093.9538920997384</v>
      </c>
      <c r="R580" s="17">
        <v>0</v>
      </c>
      <c r="S580" s="18">
        <v>0</v>
      </c>
      <c r="T580" s="14" t="s">
        <v>110</v>
      </c>
      <c r="U580" s="14" t="s">
        <v>138</v>
      </c>
      <c r="V580" s="14" t="s">
        <v>1714</v>
      </c>
      <c r="W580" s="18">
        <v>4.9008472732884609</v>
      </c>
      <c r="X580" s="18">
        <v>1</v>
      </c>
      <c r="Y580" s="14" t="s">
        <v>138</v>
      </c>
      <c r="Z580" s="14" t="s">
        <v>138</v>
      </c>
      <c r="AA580" s="18" t="s">
        <v>138</v>
      </c>
      <c r="AB580" s="18" t="s">
        <v>138</v>
      </c>
      <c r="AC580" s="14" t="s">
        <v>138</v>
      </c>
      <c r="AD580" s="525">
        <v>4900.8472732884611</v>
      </c>
      <c r="AE580" s="526">
        <v>52.71</v>
      </c>
      <c r="AF580" s="525">
        <v>500776.9548334523</v>
      </c>
      <c r="AG580" s="526">
        <v>46.78</v>
      </c>
      <c r="AH580" s="527">
        <v>193.82</v>
      </c>
      <c r="AI580" s="525">
        <v>3093.9538920997384</v>
      </c>
      <c r="AJ580" s="525">
        <v>0</v>
      </c>
      <c r="AK580" s="525">
        <v>3093.9538920997384</v>
      </c>
      <c r="AL580" s="528">
        <v>57548</v>
      </c>
      <c r="AM580" s="525">
        <v>447448.87531389121</v>
      </c>
      <c r="AN580" s="525">
        <v>0</v>
      </c>
      <c r="AO580" s="529" t="s">
        <v>138</v>
      </c>
      <c r="AP580" s="530">
        <v>0</v>
      </c>
      <c r="AQ580" s="529" t="s">
        <v>1728</v>
      </c>
      <c r="AR580" s="529" t="s">
        <v>138</v>
      </c>
      <c r="AS580" s="529" t="s">
        <v>1731</v>
      </c>
    </row>
    <row r="581" spans="1:45" x14ac:dyDescent="0.15">
      <c r="A581" s="14" t="s">
        <v>114</v>
      </c>
      <c r="B581" s="14" t="s">
        <v>125</v>
      </c>
      <c r="C581" s="14" t="s">
        <v>18</v>
      </c>
      <c r="D581" s="14" t="s">
        <v>466</v>
      </c>
      <c r="E581" s="14" t="s">
        <v>1215</v>
      </c>
      <c r="F581" s="14" t="s">
        <v>1655</v>
      </c>
      <c r="G581" s="14" t="s">
        <v>138</v>
      </c>
      <c r="H581" s="14" t="s">
        <v>1697</v>
      </c>
      <c r="I581" s="17">
        <v>768973.32243205397</v>
      </c>
      <c r="J581" s="14" t="s">
        <v>2</v>
      </c>
      <c r="K581" s="17">
        <v>0</v>
      </c>
      <c r="L581" s="14" t="s">
        <v>1697</v>
      </c>
      <c r="M581" s="17">
        <v>768973.32243205397</v>
      </c>
      <c r="N581" s="14" t="s">
        <v>2</v>
      </c>
      <c r="O581" s="17">
        <v>0</v>
      </c>
      <c r="P581" s="17">
        <v>761900.51766418945</v>
      </c>
      <c r="Q581" s="17">
        <v>7072.8047678644416</v>
      </c>
      <c r="R581" s="17">
        <v>0</v>
      </c>
      <c r="S581" s="18">
        <v>0</v>
      </c>
      <c r="T581" s="14" t="s">
        <v>110</v>
      </c>
      <c r="U581" s="14" t="s">
        <v>138</v>
      </c>
      <c r="V581" s="14" t="s">
        <v>1714</v>
      </c>
      <c r="W581" s="18">
        <v>4.9008472732884609</v>
      </c>
      <c r="X581" s="18">
        <v>1</v>
      </c>
      <c r="Y581" s="14" t="s">
        <v>138</v>
      </c>
      <c r="Z581" s="14" t="s">
        <v>138</v>
      </c>
      <c r="AA581" s="18" t="s">
        <v>138</v>
      </c>
      <c r="AB581" s="18" t="s">
        <v>138</v>
      </c>
      <c r="AC581" s="14" t="s">
        <v>138</v>
      </c>
      <c r="AD581" s="525">
        <v>4900.8472732884611</v>
      </c>
      <c r="AE581" s="526">
        <v>90.33</v>
      </c>
      <c r="AF581" s="525">
        <v>858077.97911440267</v>
      </c>
      <c r="AG581" s="526">
        <v>80.209999999999994</v>
      </c>
      <c r="AH581" s="527">
        <v>193.82</v>
      </c>
      <c r="AI581" s="525">
        <v>7072.8047678644416</v>
      </c>
      <c r="AJ581" s="525">
        <v>0</v>
      </c>
      <c r="AK581" s="525">
        <v>7072.8047678644416</v>
      </c>
      <c r="AL581" s="528">
        <v>58462</v>
      </c>
      <c r="AM581" s="525">
        <v>768973.32243205386</v>
      </c>
      <c r="AN581" s="525">
        <v>0</v>
      </c>
      <c r="AO581" s="529" t="s">
        <v>138</v>
      </c>
      <c r="AP581" s="530">
        <v>0</v>
      </c>
      <c r="AQ581" s="529" t="s">
        <v>1728</v>
      </c>
      <c r="AR581" s="529" t="s">
        <v>138</v>
      </c>
      <c r="AS581" s="529" t="s">
        <v>1731</v>
      </c>
    </row>
    <row r="582" spans="1:45" x14ac:dyDescent="0.15">
      <c r="A582" s="14" t="s">
        <v>114</v>
      </c>
      <c r="B582" s="14" t="s">
        <v>125</v>
      </c>
      <c r="C582" s="14" t="s">
        <v>18</v>
      </c>
      <c r="D582" s="14" t="s">
        <v>467</v>
      </c>
      <c r="E582" s="14" t="s">
        <v>1216</v>
      </c>
      <c r="F582" s="14" t="s">
        <v>1660</v>
      </c>
      <c r="G582" s="14" t="s">
        <v>138</v>
      </c>
      <c r="H582" s="14" t="s">
        <v>1697</v>
      </c>
      <c r="I582" s="17">
        <v>131547.31729779055</v>
      </c>
      <c r="J582" s="14" t="s">
        <v>2</v>
      </c>
      <c r="K582" s="17">
        <v>0</v>
      </c>
      <c r="L582" s="14" t="s">
        <v>1697</v>
      </c>
      <c r="M582" s="17">
        <v>131547.31729779055</v>
      </c>
      <c r="N582" s="14" t="s">
        <v>2</v>
      </c>
      <c r="O582" s="17">
        <v>0</v>
      </c>
      <c r="P582" s="17">
        <v>130513.82662479948</v>
      </c>
      <c r="Q582" s="17">
        <v>1033.4906729910706</v>
      </c>
      <c r="R582" s="17">
        <v>0</v>
      </c>
      <c r="S582" s="18">
        <v>0</v>
      </c>
      <c r="T582" s="14" t="s">
        <v>110</v>
      </c>
      <c r="U582" s="14" t="s">
        <v>138</v>
      </c>
      <c r="V582" s="14" t="s">
        <v>1714</v>
      </c>
      <c r="W582" s="18">
        <v>4.9008472732884609</v>
      </c>
      <c r="X582" s="18">
        <v>1</v>
      </c>
      <c r="Y582" s="14" t="s">
        <v>138</v>
      </c>
      <c r="Z582" s="14" t="s">
        <v>138</v>
      </c>
      <c r="AA582" s="18" t="s">
        <v>138</v>
      </c>
      <c r="AB582" s="18" t="s">
        <v>138</v>
      </c>
      <c r="AC582" s="14" t="s">
        <v>138</v>
      </c>
      <c r="AD582" s="525">
        <v>2450.4236366442306</v>
      </c>
      <c r="AE582" s="526">
        <v>30.75</v>
      </c>
      <c r="AF582" s="525">
        <v>146044.41559995967</v>
      </c>
      <c r="AG582" s="526">
        <v>27.48</v>
      </c>
      <c r="AH582" s="527">
        <v>193.82</v>
      </c>
      <c r="AI582" s="525">
        <v>1033.4906729910706</v>
      </c>
      <c r="AJ582" s="525">
        <v>0</v>
      </c>
      <c r="AK582" s="525">
        <v>1033.4906729910706</v>
      </c>
      <c r="AL582" s="528">
        <v>59101</v>
      </c>
      <c r="AM582" s="525">
        <v>131547.31729779055</v>
      </c>
      <c r="AN582" s="525">
        <v>0</v>
      </c>
      <c r="AO582" s="529" t="s">
        <v>138</v>
      </c>
      <c r="AP582" s="530">
        <v>0</v>
      </c>
      <c r="AQ582" s="529" t="s">
        <v>1728</v>
      </c>
      <c r="AR582" s="529" t="s">
        <v>138</v>
      </c>
      <c r="AS582" s="529" t="s">
        <v>1731</v>
      </c>
    </row>
    <row r="583" spans="1:45" x14ac:dyDescent="0.15">
      <c r="A583" s="14" t="s">
        <v>114</v>
      </c>
      <c r="B583" s="14" t="s">
        <v>125</v>
      </c>
      <c r="C583" s="14" t="s">
        <v>18</v>
      </c>
      <c r="D583" s="14" t="s">
        <v>468</v>
      </c>
      <c r="E583" s="14" t="s">
        <v>1217</v>
      </c>
      <c r="F583" s="14" t="s">
        <v>1655</v>
      </c>
      <c r="G583" s="14" t="s">
        <v>138</v>
      </c>
      <c r="H583" s="14" t="s">
        <v>1697</v>
      </c>
      <c r="I583" s="17">
        <v>143453009.82889795</v>
      </c>
      <c r="J583" s="14" t="s">
        <v>2</v>
      </c>
      <c r="K583" s="17">
        <v>0</v>
      </c>
      <c r="L583" s="14" t="s">
        <v>1697</v>
      </c>
      <c r="M583" s="17">
        <v>143453009.82889795</v>
      </c>
      <c r="N583" s="14" t="s">
        <v>2</v>
      </c>
      <c r="O583" s="17">
        <v>0</v>
      </c>
      <c r="P583" s="17">
        <v>140363430.5310913</v>
      </c>
      <c r="Q583" s="17">
        <v>3089579.2978066555</v>
      </c>
      <c r="R583" s="17">
        <v>0</v>
      </c>
      <c r="S583" s="18">
        <v>0</v>
      </c>
      <c r="T583" s="14" t="s">
        <v>110</v>
      </c>
      <c r="U583" s="14" t="s">
        <v>138</v>
      </c>
      <c r="V583" s="14" t="s">
        <v>1714</v>
      </c>
      <c r="W583" s="18">
        <v>4.9008472732884609</v>
      </c>
      <c r="X583" s="18">
        <v>1</v>
      </c>
      <c r="Y583" s="14" t="s">
        <v>138</v>
      </c>
      <c r="Z583" s="14" t="s">
        <v>138</v>
      </c>
      <c r="AA583" s="18" t="s">
        <v>138</v>
      </c>
      <c r="AB583" s="18" t="s">
        <v>138</v>
      </c>
      <c r="AC583" s="14" t="s">
        <v>138</v>
      </c>
      <c r="AD583" s="525">
        <v>909107.16919500951</v>
      </c>
      <c r="AE583" s="526">
        <v>91.36</v>
      </c>
      <c r="AF583" s="525">
        <v>160991533.46787143</v>
      </c>
      <c r="AG583" s="526">
        <v>79.66</v>
      </c>
      <c r="AH583" s="527">
        <v>193.82</v>
      </c>
      <c r="AI583" s="525">
        <v>3089579.2978066555</v>
      </c>
      <c r="AJ583" s="525">
        <v>0</v>
      </c>
      <c r="AK583" s="525">
        <v>3089579.2978066555</v>
      </c>
      <c r="AL583" s="528">
        <v>59831</v>
      </c>
      <c r="AM583" s="525">
        <v>143453009.82889795</v>
      </c>
      <c r="AN583" s="525">
        <v>0</v>
      </c>
      <c r="AO583" s="529" t="s">
        <v>138</v>
      </c>
      <c r="AP583" s="530">
        <v>0</v>
      </c>
      <c r="AQ583" s="529" t="s">
        <v>1728</v>
      </c>
      <c r="AR583" s="529" t="s">
        <v>138</v>
      </c>
      <c r="AS583" s="529" t="s">
        <v>1731</v>
      </c>
    </row>
    <row r="584" spans="1:45" x14ac:dyDescent="0.15">
      <c r="A584" s="14" t="s">
        <v>114</v>
      </c>
      <c r="B584" s="14" t="s">
        <v>125</v>
      </c>
      <c r="C584" s="14" t="s">
        <v>18</v>
      </c>
      <c r="D584" s="14" t="s">
        <v>468</v>
      </c>
      <c r="E584" s="14" t="s">
        <v>1217</v>
      </c>
      <c r="F584" s="14" t="s">
        <v>1655</v>
      </c>
      <c r="G584" s="14" t="s">
        <v>138</v>
      </c>
      <c r="H584" s="14" t="s">
        <v>1697</v>
      </c>
      <c r="I584" s="17">
        <v>5413394.8870690065</v>
      </c>
      <c r="J584" s="14" t="s">
        <v>2</v>
      </c>
      <c r="K584" s="17">
        <v>0</v>
      </c>
      <c r="L584" s="14" t="s">
        <v>1697</v>
      </c>
      <c r="M584" s="17">
        <v>5413394.8870690065</v>
      </c>
      <c r="N584" s="14" t="s">
        <v>2</v>
      </c>
      <c r="O584" s="17">
        <v>0</v>
      </c>
      <c r="P584" s="17">
        <v>5296733.207245212</v>
      </c>
      <c r="Q584" s="17">
        <v>88895.880588506596</v>
      </c>
      <c r="R584" s="17">
        <v>27765.799235288508</v>
      </c>
      <c r="S584" s="18">
        <v>0</v>
      </c>
      <c r="T584" s="14" t="s">
        <v>110</v>
      </c>
      <c r="U584" s="14" t="s">
        <v>138</v>
      </c>
      <c r="V584" s="14" t="s">
        <v>1714</v>
      </c>
      <c r="W584" s="18">
        <v>4.9008472732884609</v>
      </c>
      <c r="X584" s="18">
        <v>1</v>
      </c>
      <c r="Y584" s="14" t="s">
        <v>138</v>
      </c>
      <c r="Z584" s="14" t="s">
        <v>138</v>
      </c>
      <c r="AA584" s="18" t="s">
        <v>138</v>
      </c>
      <c r="AB584" s="18" t="s">
        <v>138</v>
      </c>
      <c r="AC584" s="14" t="s">
        <v>138</v>
      </c>
      <c r="AD584" s="525">
        <v>34305.930913019227</v>
      </c>
      <c r="AE584" s="526">
        <v>86.58</v>
      </c>
      <c r="AF584" s="525">
        <v>5756856.1636925545</v>
      </c>
      <c r="AG584" s="526">
        <v>79.66</v>
      </c>
      <c r="AH584" s="527">
        <v>193.82</v>
      </c>
      <c r="AI584" s="525">
        <v>116661.67982379512</v>
      </c>
      <c r="AJ584" s="525">
        <v>27765.799235288508</v>
      </c>
      <c r="AK584" s="525">
        <v>88895.880588506596</v>
      </c>
      <c r="AL584" s="528">
        <v>59831</v>
      </c>
      <c r="AM584" s="525">
        <v>5413394.8870690074</v>
      </c>
      <c r="AN584" s="525">
        <v>0</v>
      </c>
      <c r="AO584" s="529" t="s">
        <v>138</v>
      </c>
      <c r="AP584" s="530">
        <v>0</v>
      </c>
      <c r="AQ584" s="529" t="s">
        <v>1728</v>
      </c>
      <c r="AR584" s="529" t="s">
        <v>138</v>
      </c>
      <c r="AS584" s="529" t="s">
        <v>1731</v>
      </c>
    </row>
    <row r="585" spans="1:45" x14ac:dyDescent="0.15">
      <c r="A585" s="14" t="s">
        <v>114</v>
      </c>
      <c r="B585" s="14" t="s">
        <v>125</v>
      </c>
      <c r="C585" s="14" t="s">
        <v>18</v>
      </c>
      <c r="D585" s="14" t="s">
        <v>468</v>
      </c>
      <c r="E585" s="14" t="s">
        <v>1217</v>
      </c>
      <c r="F585" s="14" t="s">
        <v>1655</v>
      </c>
      <c r="G585" s="14" t="s">
        <v>138</v>
      </c>
      <c r="H585" s="14" t="s">
        <v>1697</v>
      </c>
      <c r="I585" s="17">
        <v>4640218.8430577442</v>
      </c>
      <c r="J585" s="14" t="s">
        <v>2</v>
      </c>
      <c r="K585" s="17">
        <v>0</v>
      </c>
      <c r="L585" s="14" t="s">
        <v>1697</v>
      </c>
      <c r="M585" s="17">
        <v>4640218.8430577442</v>
      </c>
      <c r="N585" s="14" t="s">
        <v>2</v>
      </c>
      <c r="O585" s="17">
        <v>0</v>
      </c>
      <c r="P585" s="17">
        <v>4540057.0417828206</v>
      </c>
      <c r="Q585" s="17">
        <v>16238.222312950324</v>
      </c>
      <c r="R585" s="17">
        <v>83923.578961973602</v>
      </c>
      <c r="S585" s="18">
        <v>0</v>
      </c>
      <c r="T585" s="14" t="s">
        <v>110</v>
      </c>
      <c r="U585" s="14" t="s">
        <v>138</v>
      </c>
      <c r="V585" s="14" t="s">
        <v>1714</v>
      </c>
      <c r="W585" s="18">
        <v>4.9008472732884609</v>
      </c>
      <c r="X585" s="18">
        <v>1</v>
      </c>
      <c r="Y585" s="14" t="s">
        <v>138</v>
      </c>
      <c r="Z585" s="14" t="s">
        <v>138</v>
      </c>
      <c r="AA585" s="18" t="s">
        <v>138</v>
      </c>
      <c r="AB585" s="18" t="s">
        <v>138</v>
      </c>
      <c r="AC585" s="14" t="s">
        <v>138</v>
      </c>
      <c r="AD585" s="525">
        <v>29405.083639730768</v>
      </c>
      <c r="AE585" s="526">
        <v>82.75</v>
      </c>
      <c r="AF585" s="525">
        <v>4716678.1375716636</v>
      </c>
      <c r="AG585" s="526">
        <v>79.66</v>
      </c>
      <c r="AH585" s="527">
        <v>193.82</v>
      </c>
      <c r="AI585" s="525">
        <v>100161.80127492391</v>
      </c>
      <c r="AJ585" s="525">
        <v>83923.578961973602</v>
      </c>
      <c r="AK585" s="525">
        <v>16238.222312950324</v>
      </c>
      <c r="AL585" s="528">
        <v>59831</v>
      </c>
      <c r="AM585" s="525">
        <v>4640218.8430577442</v>
      </c>
      <c r="AN585" s="525">
        <v>0</v>
      </c>
      <c r="AO585" s="529" t="s">
        <v>138</v>
      </c>
      <c r="AP585" s="530">
        <v>0</v>
      </c>
      <c r="AQ585" s="529" t="s">
        <v>1728</v>
      </c>
      <c r="AR585" s="529" t="s">
        <v>138</v>
      </c>
      <c r="AS585" s="529" t="s">
        <v>1731</v>
      </c>
    </row>
    <row r="586" spans="1:45" x14ac:dyDescent="0.15">
      <c r="A586" s="14" t="s">
        <v>114</v>
      </c>
      <c r="B586" s="14" t="s">
        <v>125</v>
      </c>
      <c r="C586" s="14" t="s">
        <v>18</v>
      </c>
      <c r="D586" s="14" t="s">
        <v>469</v>
      </c>
      <c r="E586" s="14" t="s">
        <v>1218</v>
      </c>
      <c r="F586" s="14" t="s">
        <v>1655</v>
      </c>
      <c r="G586" s="14" t="s">
        <v>138</v>
      </c>
      <c r="H586" s="14" t="s">
        <v>1697</v>
      </c>
      <c r="I586" s="17">
        <v>529892.93749253172</v>
      </c>
      <c r="J586" s="14" t="s">
        <v>2</v>
      </c>
      <c r="K586" s="17">
        <v>0</v>
      </c>
      <c r="L586" s="14" t="s">
        <v>1697</v>
      </c>
      <c r="M586" s="17">
        <v>529892.93749253172</v>
      </c>
      <c r="N586" s="14" t="s">
        <v>2</v>
      </c>
      <c r="O586" s="17">
        <v>0</v>
      </c>
      <c r="P586" s="17">
        <v>525474.82367566216</v>
      </c>
      <c r="Q586" s="17">
        <v>4418.1138168695479</v>
      </c>
      <c r="R586" s="17">
        <v>0</v>
      </c>
      <c r="S586" s="18">
        <v>0</v>
      </c>
      <c r="T586" s="14" t="s">
        <v>110</v>
      </c>
      <c r="U586" s="14" t="s">
        <v>138</v>
      </c>
      <c r="V586" s="14" t="s">
        <v>1714</v>
      </c>
      <c r="W586" s="18">
        <v>4.9008472732884609</v>
      </c>
      <c r="X586" s="18">
        <v>1</v>
      </c>
      <c r="Y586" s="14" t="s">
        <v>138</v>
      </c>
      <c r="Z586" s="14" t="s">
        <v>138</v>
      </c>
      <c r="AA586" s="18" t="s">
        <v>138</v>
      </c>
      <c r="AB586" s="18" t="s">
        <v>138</v>
      </c>
      <c r="AC586" s="14" t="s">
        <v>138</v>
      </c>
      <c r="AD586" s="525">
        <v>4900.8472732884611</v>
      </c>
      <c r="AE586" s="526">
        <v>63.02</v>
      </c>
      <c r="AF586" s="525">
        <v>598630.94712738472</v>
      </c>
      <c r="AG586" s="526">
        <v>55.32</v>
      </c>
      <c r="AH586" s="527">
        <v>193.82</v>
      </c>
      <c r="AI586" s="525">
        <v>4418.1138168695479</v>
      </c>
      <c r="AJ586" s="525">
        <v>0</v>
      </c>
      <c r="AK586" s="525">
        <v>4418.1138168695479</v>
      </c>
      <c r="AL586" s="528">
        <v>60470</v>
      </c>
      <c r="AM586" s="525">
        <v>529892.93749253172</v>
      </c>
      <c r="AN586" s="525">
        <v>0</v>
      </c>
      <c r="AO586" s="529" t="s">
        <v>138</v>
      </c>
      <c r="AP586" s="530">
        <v>0</v>
      </c>
      <c r="AQ586" s="529" t="s">
        <v>1728</v>
      </c>
      <c r="AR586" s="529" t="s">
        <v>138</v>
      </c>
      <c r="AS586" s="529" t="s">
        <v>1731</v>
      </c>
    </row>
    <row r="587" spans="1:45" x14ac:dyDescent="0.15">
      <c r="A587" s="14" t="s">
        <v>114</v>
      </c>
      <c r="B587" s="14" t="s">
        <v>125</v>
      </c>
      <c r="C587" s="14" t="s">
        <v>18</v>
      </c>
      <c r="D587" s="14" t="s">
        <v>470</v>
      </c>
      <c r="E587" s="14" t="s">
        <v>1219</v>
      </c>
      <c r="F587" s="14" t="s">
        <v>1655</v>
      </c>
      <c r="G587" s="14" t="s">
        <v>138</v>
      </c>
      <c r="H587" s="14" t="s">
        <v>1697</v>
      </c>
      <c r="I587" s="17">
        <v>11318483.841694461</v>
      </c>
      <c r="J587" s="14" t="s">
        <v>2</v>
      </c>
      <c r="K587" s="17">
        <v>0</v>
      </c>
      <c r="L587" s="14" t="s">
        <v>1697</v>
      </c>
      <c r="M587" s="17">
        <v>11318483.841694461</v>
      </c>
      <c r="N587" s="14" t="s">
        <v>2</v>
      </c>
      <c r="O587" s="17">
        <v>0</v>
      </c>
      <c r="P587" s="17">
        <v>11216292.844606033</v>
      </c>
      <c r="Q587" s="17">
        <v>102190.99708842901</v>
      </c>
      <c r="R587" s="17">
        <v>0</v>
      </c>
      <c r="S587" s="18">
        <v>0</v>
      </c>
      <c r="T587" s="14" t="s">
        <v>110</v>
      </c>
      <c r="U587" s="14" t="s">
        <v>138</v>
      </c>
      <c r="V587" s="14" t="s">
        <v>1714</v>
      </c>
      <c r="W587" s="18">
        <v>4.9008472732884609</v>
      </c>
      <c r="X587" s="18">
        <v>1</v>
      </c>
      <c r="Y587" s="14" t="s">
        <v>138</v>
      </c>
      <c r="Z587" s="14" t="s">
        <v>138</v>
      </c>
      <c r="AA587" s="18" t="s">
        <v>138</v>
      </c>
      <c r="AB587" s="18" t="s">
        <v>138</v>
      </c>
      <c r="AC587" s="14" t="s">
        <v>138</v>
      </c>
      <c r="AD587" s="525">
        <v>80863.980009259612</v>
      </c>
      <c r="AE587" s="526">
        <v>74.55</v>
      </c>
      <c r="AF587" s="525">
        <v>11685318.092108358</v>
      </c>
      <c r="AG587" s="526">
        <v>71.564170000000004</v>
      </c>
      <c r="AH587" s="527">
        <v>193.82</v>
      </c>
      <c r="AI587" s="525">
        <v>102190.99708842901</v>
      </c>
      <c r="AJ587" s="525">
        <v>0</v>
      </c>
      <c r="AK587" s="525">
        <v>102190.99708842901</v>
      </c>
      <c r="AL587" s="528">
        <v>61566</v>
      </c>
      <c r="AM587" s="525">
        <v>11318483.841694461</v>
      </c>
      <c r="AN587" s="525">
        <v>0</v>
      </c>
      <c r="AO587" s="529" t="s">
        <v>138</v>
      </c>
      <c r="AP587" s="530">
        <v>0</v>
      </c>
      <c r="AQ587" s="529" t="s">
        <v>1728</v>
      </c>
      <c r="AR587" s="529" t="s">
        <v>138</v>
      </c>
      <c r="AS587" s="529" t="s">
        <v>1731</v>
      </c>
    </row>
    <row r="588" spans="1:45" x14ac:dyDescent="0.15">
      <c r="A588" s="14" t="s">
        <v>114</v>
      </c>
      <c r="B588" s="14" t="s">
        <v>125</v>
      </c>
      <c r="C588" s="14" t="s">
        <v>18</v>
      </c>
      <c r="D588" s="14" t="s">
        <v>470</v>
      </c>
      <c r="E588" s="14" t="s">
        <v>1219</v>
      </c>
      <c r="F588" s="14" t="s">
        <v>1655</v>
      </c>
      <c r="G588" s="14" t="s">
        <v>138</v>
      </c>
      <c r="H588" s="14" t="s">
        <v>1697</v>
      </c>
      <c r="I588" s="17">
        <v>6859796.2043001959</v>
      </c>
      <c r="J588" s="14" t="s">
        <v>2</v>
      </c>
      <c r="K588" s="17">
        <v>0</v>
      </c>
      <c r="L588" s="14" t="s">
        <v>1697</v>
      </c>
      <c r="M588" s="17">
        <v>6859796.2043001959</v>
      </c>
      <c r="N588" s="14" t="s">
        <v>2</v>
      </c>
      <c r="O588" s="17">
        <v>0</v>
      </c>
      <c r="P588" s="17">
        <v>6797753.2421253817</v>
      </c>
      <c r="Q588" s="17">
        <v>49185.491336395789</v>
      </c>
      <c r="R588" s="17">
        <v>12857.470838417743</v>
      </c>
      <c r="S588" s="18">
        <v>0</v>
      </c>
      <c r="T588" s="14" t="s">
        <v>110</v>
      </c>
      <c r="U588" s="14" t="s">
        <v>138</v>
      </c>
      <c r="V588" s="14" t="s">
        <v>1714</v>
      </c>
      <c r="W588" s="18">
        <v>4.9008472732884609</v>
      </c>
      <c r="X588" s="18">
        <v>1</v>
      </c>
      <c r="Y588" s="14" t="s">
        <v>138</v>
      </c>
      <c r="Z588" s="14" t="s">
        <v>138</v>
      </c>
      <c r="AA588" s="18" t="s">
        <v>138</v>
      </c>
      <c r="AB588" s="18" t="s">
        <v>138</v>
      </c>
      <c r="AC588" s="14" t="s">
        <v>138</v>
      </c>
      <c r="AD588" s="525">
        <v>49008.472732884613</v>
      </c>
      <c r="AE588" s="526">
        <v>74.12</v>
      </c>
      <c r="AF588" s="525">
        <v>7041381.9073853521</v>
      </c>
      <c r="AG588" s="526">
        <v>71.564170000000004</v>
      </c>
      <c r="AH588" s="527">
        <v>193.82</v>
      </c>
      <c r="AI588" s="525">
        <v>62042.962174813532</v>
      </c>
      <c r="AJ588" s="525">
        <v>12857.470838417743</v>
      </c>
      <c r="AK588" s="525">
        <v>49185.491336395789</v>
      </c>
      <c r="AL588" s="528">
        <v>61566</v>
      </c>
      <c r="AM588" s="525">
        <v>6859796.204300195</v>
      </c>
      <c r="AN588" s="525">
        <v>0</v>
      </c>
      <c r="AO588" s="529" t="s">
        <v>138</v>
      </c>
      <c r="AP588" s="530">
        <v>0</v>
      </c>
      <c r="AQ588" s="529" t="s">
        <v>1728</v>
      </c>
      <c r="AR588" s="529" t="s">
        <v>138</v>
      </c>
      <c r="AS588" s="529" t="s">
        <v>1731</v>
      </c>
    </row>
    <row r="589" spans="1:45" x14ac:dyDescent="0.15">
      <c r="A589" s="14" t="s">
        <v>114</v>
      </c>
      <c r="B589" s="14" t="s">
        <v>126</v>
      </c>
      <c r="C589" s="14" t="s">
        <v>17</v>
      </c>
      <c r="D589" s="14" t="s">
        <v>471</v>
      </c>
      <c r="E589" s="14" t="s">
        <v>1220</v>
      </c>
      <c r="F589" s="14" t="s">
        <v>1661</v>
      </c>
      <c r="G589" s="14" t="s">
        <v>138</v>
      </c>
      <c r="H589" s="14" t="s">
        <v>1697</v>
      </c>
      <c r="I589" s="17">
        <v>791798.5775311403</v>
      </c>
      <c r="J589" s="14" t="s">
        <v>2</v>
      </c>
      <c r="K589" s="17">
        <v>0</v>
      </c>
      <c r="L589" s="14" t="s">
        <v>1697</v>
      </c>
      <c r="M589" s="17">
        <v>791798.5775311403</v>
      </c>
      <c r="N589" s="14" t="s">
        <v>2</v>
      </c>
      <c r="O589" s="17">
        <v>0</v>
      </c>
      <c r="P589" s="17">
        <v>784859.32085147302</v>
      </c>
      <c r="Q589" s="17">
        <v>6939.2566796673309</v>
      </c>
      <c r="R589" s="17">
        <v>0</v>
      </c>
      <c r="S589" s="18">
        <v>0</v>
      </c>
      <c r="T589" s="14" t="s">
        <v>110</v>
      </c>
      <c r="U589" s="14" t="s">
        <v>138</v>
      </c>
      <c r="V589" s="14" t="s">
        <v>1714</v>
      </c>
      <c r="W589" s="18">
        <v>4.9008472732884609</v>
      </c>
      <c r="X589" s="18">
        <v>1</v>
      </c>
      <c r="Y589" s="14" t="s">
        <v>138</v>
      </c>
      <c r="Z589" s="14" t="s">
        <v>138</v>
      </c>
      <c r="AA589" s="18" t="s">
        <v>138</v>
      </c>
      <c r="AB589" s="18" t="s">
        <v>138</v>
      </c>
      <c r="AC589" s="14" t="s">
        <v>138</v>
      </c>
      <c r="AD589" s="525">
        <v>4900.8472732884611</v>
      </c>
      <c r="AE589" s="526">
        <v>96.22</v>
      </c>
      <c r="AF589" s="525">
        <v>764329.57360672217</v>
      </c>
      <c r="AG589" s="526">
        <v>98.8078</v>
      </c>
      <c r="AH589" s="527">
        <v>162.08000000000001</v>
      </c>
      <c r="AI589" s="525">
        <v>6939.2566796673309</v>
      </c>
      <c r="AJ589" s="525">
        <v>0</v>
      </c>
      <c r="AK589" s="525">
        <v>6939.2566796673309</v>
      </c>
      <c r="AL589" s="528">
        <v>46157</v>
      </c>
      <c r="AM589" s="525">
        <v>791798.5775311403</v>
      </c>
      <c r="AN589" s="525">
        <v>0</v>
      </c>
      <c r="AO589" s="529" t="s">
        <v>138</v>
      </c>
      <c r="AP589" s="530">
        <v>0</v>
      </c>
      <c r="AQ589" s="529" t="s">
        <v>1728</v>
      </c>
      <c r="AR589" s="529" t="s">
        <v>138</v>
      </c>
      <c r="AS589" s="529" t="s">
        <v>1731</v>
      </c>
    </row>
    <row r="590" spans="1:45" x14ac:dyDescent="0.15">
      <c r="A590" s="14" t="s">
        <v>114</v>
      </c>
      <c r="B590" s="14" t="s">
        <v>126</v>
      </c>
      <c r="C590" s="14" t="s">
        <v>17</v>
      </c>
      <c r="D590" s="14" t="s">
        <v>472</v>
      </c>
      <c r="E590" s="14" t="s">
        <v>1221</v>
      </c>
      <c r="F590" s="14" t="s">
        <v>1662</v>
      </c>
      <c r="G590" s="14" t="s">
        <v>138</v>
      </c>
      <c r="H590" s="14" t="s">
        <v>1697</v>
      </c>
      <c r="I590" s="17">
        <v>1539169.5532842115</v>
      </c>
      <c r="J590" s="14" t="s">
        <v>2</v>
      </c>
      <c r="K590" s="17">
        <v>0</v>
      </c>
      <c r="L590" s="14" t="s">
        <v>1697</v>
      </c>
      <c r="M590" s="17">
        <v>1539169.5532842115</v>
      </c>
      <c r="N590" s="14" t="s">
        <v>2</v>
      </c>
      <c r="O590" s="17">
        <v>0</v>
      </c>
      <c r="P590" s="17">
        <v>1526638.2338318313</v>
      </c>
      <c r="Q590" s="17">
        <v>12531.319452380396</v>
      </c>
      <c r="R590" s="17">
        <v>0</v>
      </c>
      <c r="S590" s="18">
        <v>0</v>
      </c>
      <c r="T590" s="14" t="s">
        <v>110</v>
      </c>
      <c r="U590" s="14" t="s">
        <v>138</v>
      </c>
      <c r="V590" s="14" t="s">
        <v>1714</v>
      </c>
      <c r="W590" s="18">
        <v>4.9008472732884609</v>
      </c>
      <c r="X590" s="18">
        <v>1</v>
      </c>
      <c r="Y590" s="14" t="s">
        <v>138</v>
      </c>
      <c r="Z590" s="14" t="s">
        <v>138</v>
      </c>
      <c r="AA590" s="18" t="s">
        <v>138</v>
      </c>
      <c r="AB590" s="18" t="s">
        <v>138</v>
      </c>
      <c r="AC590" s="14" t="s">
        <v>138</v>
      </c>
      <c r="AD590" s="525">
        <v>9801.6945465769222</v>
      </c>
      <c r="AE590" s="526">
        <v>93.2</v>
      </c>
      <c r="AF590" s="525">
        <v>1480772.8704891973</v>
      </c>
      <c r="AG590" s="526">
        <v>96.096050000000005</v>
      </c>
      <c r="AH590" s="527">
        <v>162.08000000000001</v>
      </c>
      <c r="AI590" s="525">
        <v>12531.319452380396</v>
      </c>
      <c r="AJ590" s="525">
        <v>0</v>
      </c>
      <c r="AK590" s="525">
        <v>12531.319452380396</v>
      </c>
      <c r="AL590" s="528">
        <v>46888</v>
      </c>
      <c r="AM590" s="525">
        <v>1539169.5532842115</v>
      </c>
      <c r="AN590" s="525">
        <v>0</v>
      </c>
      <c r="AO590" s="529" t="s">
        <v>138</v>
      </c>
      <c r="AP590" s="530">
        <v>0</v>
      </c>
      <c r="AQ590" s="529" t="s">
        <v>1728</v>
      </c>
      <c r="AR590" s="529" t="s">
        <v>138</v>
      </c>
      <c r="AS590" s="529" t="s">
        <v>1731</v>
      </c>
    </row>
    <row r="591" spans="1:45" x14ac:dyDescent="0.15">
      <c r="A591" s="14" t="s">
        <v>114</v>
      </c>
      <c r="B591" s="14" t="s">
        <v>126</v>
      </c>
      <c r="C591" s="14" t="s">
        <v>17</v>
      </c>
      <c r="D591" s="14" t="s">
        <v>473</v>
      </c>
      <c r="E591" s="14" t="s">
        <v>1222</v>
      </c>
      <c r="F591" s="14" t="s">
        <v>1663</v>
      </c>
      <c r="G591" s="14" t="s">
        <v>138</v>
      </c>
      <c r="H591" s="14" t="s">
        <v>1697</v>
      </c>
      <c r="I591" s="17">
        <v>4570526.4424248915</v>
      </c>
      <c r="J591" s="14" t="s">
        <v>2</v>
      </c>
      <c r="K591" s="17">
        <v>0</v>
      </c>
      <c r="L591" s="14" t="s">
        <v>1697</v>
      </c>
      <c r="M591" s="17">
        <v>4570526.4424248915</v>
      </c>
      <c r="N591" s="14" t="s">
        <v>2</v>
      </c>
      <c r="O591" s="17">
        <v>0</v>
      </c>
      <c r="P591" s="17">
        <v>4524569.7272890834</v>
      </c>
      <c r="Q591" s="17">
        <v>45956.715135807885</v>
      </c>
      <c r="R591" s="17">
        <v>0</v>
      </c>
      <c r="S591" s="18">
        <v>0</v>
      </c>
      <c r="T591" s="14" t="s">
        <v>110</v>
      </c>
      <c r="U591" s="14" t="s">
        <v>138</v>
      </c>
      <c r="V591" s="14" t="s">
        <v>1714</v>
      </c>
      <c r="W591" s="18">
        <v>4.9008472732884609</v>
      </c>
      <c r="X591" s="18">
        <v>1</v>
      </c>
      <c r="Y591" s="14" t="s">
        <v>138</v>
      </c>
      <c r="Z591" s="14" t="s">
        <v>138</v>
      </c>
      <c r="AA591" s="18" t="s">
        <v>138</v>
      </c>
      <c r="AB591" s="18" t="s">
        <v>138</v>
      </c>
      <c r="AC591" s="14" t="s">
        <v>138</v>
      </c>
      <c r="AD591" s="525">
        <v>29405.083639730768</v>
      </c>
      <c r="AE591" s="526">
        <v>92.51</v>
      </c>
      <c r="AF591" s="525">
        <v>4409055.8258966925</v>
      </c>
      <c r="AG591" s="526">
        <v>94.934799999999996</v>
      </c>
      <c r="AH591" s="527">
        <v>162.08000000000001</v>
      </c>
      <c r="AI591" s="525">
        <v>45956.715135807885</v>
      </c>
      <c r="AJ591" s="525">
        <v>0</v>
      </c>
      <c r="AK591" s="525">
        <v>45956.715135807885</v>
      </c>
      <c r="AL591" s="528">
        <v>47253</v>
      </c>
      <c r="AM591" s="525">
        <v>4570526.4424248915</v>
      </c>
      <c r="AN591" s="525">
        <v>0</v>
      </c>
      <c r="AO591" s="529" t="s">
        <v>138</v>
      </c>
      <c r="AP591" s="530">
        <v>0</v>
      </c>
      <c r="AQ591" s="529" t="s">
        <v>1728</v>
      </c>
      <c r="AR591" s="529" t="s">
        <v>138</v>
      </c>
      <c r="AS591" s="529" t="s">
        <v>1731</v>
      </c>
    </row>
    <row r="592" spans="1:45" x14ac:dyDescent="0.15">
      <c r="A592" s="14" t="s">
        <v>114</v>
      </c>
      <c r="B592" s="14" t="s">
        <v>126</v>
      </c>
      <c r="C592" s="14" t="s">
        <v>17</v>
      </c>
      <c r="D592" s="14" t="s">
        <v>473</v>
      </c>
      <c r="E592" s="14" t="s">
        <v>1222</v>
      </c>
      <c r="F592" s="14" t="s">
        <v>1663</v>
      </c>
      <c r="G592" s="14" t="s">
        <v>138</v>
      </c>
      <c r="H592" s="14" t="s">
        <v>1697</v>
      </c>
      <c r="I592" s="17">
        <v>7617542.6657985998</v>
      </c>
      <c r="J592" s="14" t="s">
        <v>2</v>
      </c>
      <c r="K592" s="17">
        <v>0</v>
      </c>
      <c r="L592" s="14" t="s">
        <v>1697</v>
      </c>
      <c r="M592" s="17">
        <v>7617542.6657985998</v>
      </c>
      <c r="N592" s="14" t="s">
        <v>2</v>
      </c>
      <c r="O592" s="17">
        <v>0</v>
      </c>
      <c r="P592" s="17">
        <v>7540949.5781541206</v>
      </c>
      <c r="Q592" s="17">
        <v>45951.618254643668</v>
      </c>
      <c r="R592" s="17">
        <v>30641.46938983598</v>
      </c>
      <c r="S592" s="18">
        <v>0</v>
      </c>
      <c r="T592" s="14" t="s">
        <v>110</v>
      </c>
      <c r="U592" s="14" t="s">
        <v>138</v>
      </c>
      <c r="V592" s="14" t="s">
        <v>1714</v>
      </c>
      <c r="W592" s="18">
        <v>4.9008472732884609</v>
      </c>
      <c r="X592" s="18">
        <v>1</v>
      </c>
      <c r="Y592" s="14" t="s">
        <v>138</v>
      </c>
      <c r="Z592" s="14" t="s">
        <v>138</v>
      </c>
      <c r="AA592" s="18" t="s">
        <v>138</v>
      </c>
      <c r="AB592" s="18" t="s">
        <v>138</v>
      </c>
      <c r="AC592" s="14" t="s">
        <v>138</v>
      </c>
      <c r="AD592" s="525">
        <v>49008.472732884613</v>
      </c>
      <c r="AE592" s="526">
        <v>95.28</v>
      </c>
      <c r="AF592" s="525">
        <v>7568528.7041167691</v>
      </c>
      <c r="AG592" s="526">
        <v>94.934799999999996</v>
      </c>
      <c r="AH592" s="527">
        <v>162.08000000000001</v>
      </c>
      <c r="AI592" s="525">
        <v>76593.087644479645</v>
      </c>
      <c r="AJ592" s="525">
        <v>30641.46938983598</v>
      </c>
      <c r="AK592" s="525">
        <v>45951.618254643668</v>
      </c>
      <c r="AL592" s="528">
        <v>47253</v>
      </c>
      <c r="AM592" s="525">
        <v>7617542.6657985998</v>
      </c>
      <c r="AN592" s="525">
        <v>0</v>
      </c>
      <c r="AO592" s="529" t="s">
        <v>138</v>
      </c>
      <c r="AP592" s="530">
        <v>0</v>
      </c>
      <c r="AQ592" s="529" t="s">
        <v>1728</v>
      </c>
      <c r="AR592" s="529" t="s">
        <v>138</v>
      </c>
      <c r="AS592" s="529" t="s">
        <v>1731</v>
      </c>
    </row>
    <row r="593" spans="1:45" x14ac:dyDescent="0.15">
      <c r="A593" s="14" t="s">
        <v>114</v>
      </c>
      <c r="B593" s="14" t="s">
        <v>126</v>
      </c>
      <c r="C593" s="14" t="s">
        <v>17</v>
      </c>
      <c r="D593" s="14" t="s">
        <v>473</v>
      </c>
      <c r="E593" s="14" t="s">
        <v>1222</v>
      </c>
      <c r="F593" s="14" t="s">
        <v>1663</v>
      </c>
      <c r="G593" s="14" t="s">
        <v>138</v>
      </c>
      <c r="H593" s="14" t="s">
        <v>1697</v>
      </c>
      <c r="I593" s="17">
        <v>3808773.0972043187</v>
      </c>
      <c r="J593" s="14" t="s">
        <v>2</v>
      </c>
      <c r="K593" s="17">
        <v>0</v>
      </c>
      <c r="L593" s="14" t="s">
        <v>1697</v>
      </c>
      <c r="M593" s="17">
        <v>3808773.0972043187</v>
      </c>
      <c r="N593" s="14" t="s">
        <v>2</v>
      </c>
      <c r="O593" s="17">
        <v>0</v>
      </c>
      <c r="P593" s="17">
        <v>3770474.7890770603</v>
      </c>
      <c r="Q593" s="17">
        <v>6340.1771089805497</v>
      </c>
      <c r="R593" s="17">
        <v>31958.131018277658</v>
      </c>
      <c r="S593" s="18">
        <v>0</v>
      </c>
      <c r="T593" s="14" t="s">
        <v>110</v>
      </c>
      <c r="U593" s="14" t="s">
        <v>138</v>
      </c>
      <c r="V593" s="14" t="s">
        <v>1714</v>
      </c>
      <c r="W593" s="18">
        <v>4.9008472732884609</v>
      </c>
      <c r="X593" s="18">
        <v>1</v>
      </c>
      <c r="Y593" s="14" t="s">
        <v>138</v>
      </c>
      <c r="Z593" s="14" t="s">
        <v>138</v>
      </c>
      <c r="AA593" s="18" t="s">
        <v>138</v>
      </c>
      <c r="AB593" s="18" t="s">
        <v>138</v>
      </c>
      <c r="AC593" s="14" t="s">
        <v>138</v>
      </c>
      <c r="AD593" s="525">
        <v>24504.236366442306</v>
      </c>
      <c r="AE593" s="526">
        <v>95.18</v>
      </c>
      <c r="AF593" s="525">
        <v>3780332.4022910255</v>
      </c>
      <c r="AG593" s="526">
        <v>94.934799999999996</v>
      </c>
      <c r="AH593" s="527">
        <v>162.08000000000001</v>
      </c>
      <c r="AI593" s="525">
        <v>38298.308127258206</v>
      </c>
      <c r="AJ593" s="525">
        <v>31958.131018277658</v>
      </c>
      <c r="AK593" s="525">
        <v>6340.1771089805497</v>
      </c>
      <c r="AL593" s="528">
        <v>47253</v>
      </c>
      <c r="AM593" s="525">
        <v>3808773.0972043183</v>
      </c>
      <c r="AN593" s="525">
        <v>0</v>
      </c>
      <c r="AO593" s="529" t="s">
        <v>138</v>
      </c>
      <c r="AP593" s="530">
        <v>0</v>
      </c>
      <c r="AQ593" s="529" t="s">
        <v>1728</v>
      </c>
      <c r="AR593" s="529" t="s">
        <v>138</v>
      </c>
      <c r="AS593" s="529" t="s">
        <v>1731</v>
      </c>
    </row>
    <row r="594" spans="1:45" x14ac:dyDescent="0.15">
      <c r="A594" s="14" t="s">
        <v>114</v>
      </c>
      <c r="B594" s="14" t="s">
        <v>126</v>
      </c>
      <c r="C594" s="14" t="s">
        <v>17</v>
      </c>
      <c r="D594" s="14" t="s">
        <v>474</v>
      </c>
      <c r="E594" s="14" t="s">
        <v>1223</v>
      </c>
      <c r="F594" s="14" t="s">
        <v>1664</v>
      </c>
      <c r="G594" s="14" t="s">
        <v>138</v>
      </c>
      <c r="H594" s="14" t="s">
        <v>1697</v>
      </c>
      <c r="I594" s="17">
        <v>43907616.344415829</v>
      </c>
      <c r="J594" s="14" t="s">
        <v>2</v>
      </c>
      <c r="K594" s="17">
        <v>0</v>
      </c>
      <c r="L594" s="14" t="s">
        <v>1697</v>
      </c>
      <c r="M594" s="17">
        <v>43907616.344415829</v>
      </c>
      <c r="N594" s="14" t="s">
        <v>2</v>
      </c>
      <c r="O594" s="17">
        <v>0</v>
      </c>
      <c r="P594" s="17">
        <v>42996743.007880472</v>
      </c>
      <c r="Q594" s="17">
        <v>910873.33653535729</v>
      </c>
      <c r="R594" s="17">
        <v>0</v>
      </c>
      <c r="S594" s="18">
        <v>0</v>
      </c>
      <c r="T594" s="14" t="s">
        <v>110</v>
      </c>
      <c r="U594" s="14" t="s">
        <v>138</v>
      </c>
      <c r="V594" s="14" t="s">
        <v>1714</v>
      </c>
      <c r="W594" s="18">
        <v>4.9008472732884609</v>
      </c>
      <c r="X594" s="18">
        <v>1</v>
      </c>
      <c r="Y594" s="14" t="s">
        <v>138</v>
      </c>
      <c r="Z594" s="14" t="s">
        <v>138</v>
      </c>
      <c r="AA594" s="18" t="s">
        <v>138</v>
      </c>
      <c r="AB594" s="18" t="s">
        <v>138</v>
      </c>
      <c r="AC594" s="14" t="s">
        <v>138</v>
      </c>
      <c r="AD594" s="525">
        <v>267096.17639422114</v>
      </c>
      <c r="AE594" s="526">
        <v>98.24</v>
      </c>
      <c r="AF594" s="525">
        <v>42529027.609828882</v>
      </c>
      <c r="AG594" s="526">
        <v>99.320400000000006</v>
      </c>
      <c r="AH594" s="527">
        <v>162.08000000000001</v>
      </c>
      <c r="AI594" s="525">
        <v>910873.33653535729</v>
      </c>
      <c r="AJ594" s="525">
        <v>0</v>
      </c>
      <c r="AK594" s="525">
        <v>910873.33653535729</v>
      </c>
      <c r="AL594" s="528">
        <v>47618</v>
      </c>
      <c r="AM594" s="525">
        <v>43907616.344415829</v>
      </c>
      <c r="AN594" s="525">
        <v>0</v>
      </c>
      <c r="AO594" s="529" t="s">
        <v>138</v>
      </c>
      <c r="AP594" s="530">
        <v>0</v>
      </c>
      <c r="AQ594" s="529" t="s">
        <v>1728</v>
      </c>
      <c r="AR594" s="529" t="s">
        <v>138</v>
      </c>
      <c r="AS594" s="529" t="s">
        <v>1731</v>
      </c>
    </row>
    <row r="595" spans="1:45" x14ac:dyDescent="0.15">
      <c r="A595" s="14" t="s">
        <v>114</v>
      </c>
      <c r="B595" s="14" t="s">
        <v>126</v>
      </c>
      <c r="C595" s="14" t="s">
        <v>17</v>
      </c>
      <c r="D595" s="14" t="s">
        <v>475</v>
      </c>
      <c r="E595" s="14" t="s">
        <v>1224</v>
      </c>
      <c r="F595" s="14" t="s">
        <v>1665</v>
      </c>
      <c r="G595" s="14" t="s">
        <v>138</v>
      </c>
      <c r="H595" s="14" t="s">
        <v>1697</v>
      </c>
      <c r="I595" s="17">
        <v>739409.15728983225</v>
      </c>
      <c r="J595" s="14" t="s">
        <v>2</v>
      </c>
      <c r="K595" s="17">
        <v>0</v>
      </c>
      <c r="L595" s="14" t="s">
        <v>1697</v>
      </c>
      <c r="M595" s="17">
        <v>739409.15728983225</v>
      </c>
      <c r="N595" s="14" t="s">
        <v>2</v>
      </c>
      <c r="O595" s="17">
        <v>0</v>
      </c>
      <c r="P595" s="17">
        <v>739028.11641433404</v>
      </c>
      <c r="Q595" s="17">
        <v>381.04087549817785</v>
      </c>
      <c r="R595" s="17">
        <v>0</v>
      </c>
      <c r="S595" s="18">
        <v>0</v>
      </c>
      <c r="T595" s="14" t="s">
        <v>110</v>
      </c>
      <c r="U595" s="14" t="s">
        <v>138</v>
      </c>
      <c r="V595" s="14" t="s">
        <v>1714</v>
      </c>
      <c r="W595" s="18">
        <v>4.9008472732884609</v>
      </c>
      <c r="X595" s="18">
        <v>1</v>
      </c>
      <c r="Y595" s="14" t="s">
        <v>138</v>
      </c>
      <c r="Z595" s="14" t="s">
        <v>138</v>
      </c>
      <c r="AA595" s="18" t="s">
        <v>138</v>
      </c>
      <c r="AB595" s="18" t="s">
        <v>138</v>
      </c>
      <c r="AC595" s="14" t="s">
        <v>138</v>
      </c>
      <c r="AD595" s="525">
        <v>4900.8472732884611</v>
      </c>
      <c r="AE595" s="526">
        <v>91.62</v>
      </c>
      <c r="AF595" s="525">
        <v>727771.6543631542</v>
      </c>
      <c r="AG595" s="526">
        <v>93.037999999999997</v>
      </c>
      <c r="AH595" s="527">
        <v>162.08000000000001</v>
      </c>
      <c r="AI595" s="525">
        <v>381.04087549817785</v>
      </c>
      <c r="AJ595" s="525">
        <v>0</v>
      </c>
      <c r="AK595" s="525">
        <v>381.04087549817785</v>
      </c>
      <c r="AL595" s="528">
        <v>47925</v>
      </c>
      <c r="AM595" s="525">
        <v>739409.15728983225</v>
      </c>
      <c r="AN595" s="525">
        <v>0</v>
      </c>
      <c r="AO595" s="529" t="s">
        <v>138</v>
      </c>
      <c r="AP595" s="530">
        <v>0</v>
      </c>
      <c r="AQ595" s="529" t="s">
        <v>1728</v>
      </c>
      <c r="AR595" s="529" t="s">
        <v>138</v>
      </c>
      <c r="AS595" s="529" t="s">
        <v>1731</v>
      </c>
    </row>
    <row r="596" spans="1:45" x14ac:dyDescent="0.15">
      <c r="A596" s="14" t="s">
        <v>114</v>
      </c>
      <c r="B596" s="14" t="s">
        <v>126</v>
      </c>
      <c r="C596" s="14" t="s">
        <v>17</v>
      </c>
      <c r="D596" s="14" t="s">
        <v>476</v>
      </c>
      <c r="E596" s="14" t="s">
        <v>1225</v>
      </c>
      <c r="F596" s="14" t="s">
        <v>1666</v>
      </c>
      <c r="G596" s="14" t="s">
        <v>138</v>
      </c>
      <c r="H596" s="14" t="s">
        <v>1697</v>
      </c>
      <c r="I596" s="17">
        <v>22956442.008075725</v>
      </c>
      <c r="J596" s="14" t="s">
        <v>2</v>
      </c>
      <c r="K596" s="17">
        <v>0</v>
      </c>
      <c r="L596" s="14" t="s">
        <v>1697</v>
      </c>
      <c r="M596" s="17">
        <v>22956442.008075725</v>
      </c>
      <c r="N596" s="14" t="s">
        <v>2</v>
      </c>
      <c r="O596" s="17">
        <v>0</v>
      </c>
      <c r="P596" s="17">
        <v>22956442.008075725</v>
      </c>
      <c r="Q596" s="17">
        <v>0</v>
      </c>
      <c r="R596" s="17">
        <v>0</v>
      </c>
      <c r="S596" s="18">
        <v>0</v>
      </c>
      <c r="T596" s="14" t="s">
        <v>110</v>
      </c>
      <c r="U596" s="14" t="s">
        <v>138</v>
      </c>
      <c r="V596" s="14" t="s">
        <v>1714</v>
      </c>
      <c r="W596" s="18">
        <v>4.9008472732884609</v>
      </c>
      <c r="X596" s="18">
        <v>1</v>
      </c>
      <c r="Y596" s="14" t="s">
        <v>138</v>
      </c>
      <c r="Z596" s="14" t="s">
        <v>138</v>
      </c>
      <c r="AA596" s="18" t="s">
        <v>138</v>
      </c>
      <c r="AB596" s="18" t="s">
        <v>138</v>
      </c>
      <c r="AC596" s="14" t="s">
        <v>138</v>
      </c>
      <c r="AD596" s="525">
        <v>169079.2309284519</v>
      </c>
      <c r="AE596" s="526">
        <v>86</v>
      </c>
      <c r="AF596" s="525">
        <v>23567751.104039796</v>
      </c>
      <c r="AG596" s="526">
        <v>83.769300000000001</v>
      </c>
      <c r="AH596" s="527">
        <v>162.08000000000001</v>
      </c>
      <c r="AI596" s="525">
        <v>0</v>
      </c>
      <c r="AJ596" s="525">
        <v>0</v>
      </c>
      <c r="AK596" s="525">
        <v>0</v>
      </c>
      <c r="AL596" s="528">
        <v>48139</v>
      </c>
      <c r="AM596" s="525">
        <v>22956442.008075725</v>
      </c>
      <c r="AN596" s="525">
        <v>0</v>
      </c>
      <c r="AO596" s="529" t="s">
        <v>138</v>
      </c>
      <c r="AP596" s="530">
        <v>0</v>
      </c>
      <c r="AQ596" s="529" t="s">
        <v>1728</v>
      </c>
      <c r="AR596" s="529" t="s">
        <v>138</v>
      </c>
      <c r="AS596" s="529" t="s">
        <v>1731</v>
      </c>
    </row>
    <row r="597" spans="1:45" x14ac:dyDescent="0.15">
      <c r="A597" s="14" t="s">
        <v>114</v>
      </c>
      <c r="B597" s="14" t="s">
        <v>126</v>
      </c>
      <c r="C597" s="14" t="s">
        <v>17</v>
      </c>
      <c r="D597" s="14" t="s">
        <v>476</v>
      </c>
      <c r="E597" s="14" t="s">
        <v>1225</v>
      </c>
      <c r="F597" s="14" t="s">
        <v>1666</v>
      </c>
      <c r="G597" s="14" t="s">
        <v>138</v>
      </c>
      <c r="H597" s="14" t="s">
        <v>1697</v>
      </c>
      <c r="I597" s="17">
        <v>2328914.3817570074</v>
      </c>
      <c r="J597" s="14" t="s">
        <v>2</v>
      </c>
      <c r="K597" s="17">
        <v>0</v>
      </c>
      <c r="L597" s="14" t="s">
        <v>1697</v>
      </c>
      <c r="M597" s="17">
        <v>2328914.3817570074</v>
      </c>
      <c r="N597" s="14" t="s">
        <v>2</v>
      </c>
      <c r="O597" s="17">
        <v>0</v>
      </c>
      <c r="P597" s="17">
        <v>2328914.3817570074</v>
      </c>
      <c r="Q597" s="17">
        <v>0</v>
      </c>
      <c r="R597" s="17">
        <v>0</v>
      </c>
      <c r="S597" s="18">
        <v>0</v>
      </c>
      <c r="T597" s="14" t="s">
        <v>110</v>
      </c>
      <c r="U597" s="14" t="s">
        <v>138</v>
      </c>
      <c r="V597" s="14" t="s">
        <v>1714</v>
      </c>
      <c r="W597" s="18">
        <v>4.9008472732884609</v>
      </c>
      <c r="X597" s="18">
        <v>1</v>
      </c>
      <c r="Y597" s="14" t="s">
        <v>138</v>
      </c>
      <c r="Z597" s="14" t="s">
        <v>138</v>
      </c>
      <c r="AA597" s="18" t="s">
        <v>138</v>
      </c>
      <c r="AB597" s="18" t="s">
        <v>138</v>
      </c>
      <c r="AC597" s="14" t="s">
        <v>138</v>
      </c>
      <c r="AD597" s="525">
        <v>17152.965456509613</v>
      </c>
      <c r="AE597" s="526">
        <v>84</v>
      </c>
      <c r="AF597" s="525">
        <v>2335550.6190497675</v>
      </c>
      <c r="AG597" s="526">
        <v>83.769300000000001</v>
      </c>
      <c r="AH597" s="527">
        <v>162.08000000000001</v>
      </c>
      <c r="AI597" s="525">
        <v>0</v>
      </c>
      <c r="AJ597" s="525">
        <v>0</v>
      </c>
      <c r="AK597" s="525">
        <v>0</v>
      </c>
      <c r="AL597" s="528">
        <v>48139</v>
      </c>
      <c r="AM597" s="525">
        <v>2328914.3817570074</v>
      </c>
      <c r="AN597" s="525">
        <v>0</v>
      </c>
      <c r="AO597" s="529" t="s">
        <v>138</v>
      </c>
      <c r="AP597" s="530">
        <v>0</v>
      </c>
      <c r="AQ597" s="529" t="s">
        <v>1728</v>
      </c>
      <c r="AR597" s="529" t="s">
        <v>138</v>
      </c>
      <c r="AS597" s="529" t="s">
        <v>1731</v>
      </c>
    </row>
    <row r="598" spans="1:45" x14ac:dyDescent="0.15">
      <c r="A598" s="14" t="s">
        <v>114</v>
      </c>
      <c r="B598" s="14" t="s">
        <v>126</v>
      </c>
      <c r="C598" s="14" t="s">
        <v>17</v>
      </c>
      <c r="D598" s="14" t="s">
        <v>477</v>
      </c>
      <c r="E598" s="14" t="s">
        <v>1226</v>
      </c>
      <c r="F598" s="14" t="s">
        <v>1667</v>
      </c>
      <c r="G598" s="14" t="s">
        <v>138</v>
      </c>
      <c r="H598" s="14" t="s">
        <v>1697</v>
      </c>
      <c r="I598" s="17">
        <v>35728270.589401223</v>
      </c>
      <c r="J598" s="14" t="s">
        <v>2</v>
      </c>
      <c r="K598" s="17">
        <v>0</v>
      </c>
      <c r="L598" s="14" t="s">
        <v>1697</v>
      </c>
      <c r="M598" s="17">
        <v>35728270.589401223</v>
      </c>
      <c r="N598" s="14" t="s">
        <v>2</v>
      </c>
      <c r="O598" s="17">
        <v>0</v>
      </c>
      <c r="P598" s="17">
        <v>35275617.259325467</v>
      </c>
      <c r="Q598" s="17">
        <v>452653.33007575991</v>
      </c>
      <c r="R598" s="17">
        <v>0</v>
      </c>
      <c r="S598" s="18">
        <v>0</v>
      </c>
      <c r="T598" s="14" t="s">
        <v>110</v>
      </c>
      <c r="U598" s="14" t="s">
        <v>138</v>
      </c>
      <c r="V598" s="14" t="s">
        <v>1714</v>
      </c>
      <c r="W598" s="18">
        <v>4.9008472732884609</v>
      </c>
      <c r="X598" s="18">
        <v>1</v>
      </c>
      <c r="Y598" s="14" t="s">
        <v>138</v>
      </c>
      <c r="Z598" s="14" t="s">
        <v>138</v>
      </c>
      <c r="AA598" s="18" t="s">
        <v>138</v>
      </c>
      <c r="AB598" s="18" t="s">
        <v>138</v>
      </c>
      <c r="AC598" s="14" t="s">
        <v>138</v>
      </c>
      <c r="AD598" s="525">
        <v>245042.36366442306</v>
      </c>
      <c r="AE598" s="526">
        <v>88.23</v>
      </c>
      <c r="AF598" s="525">
        <v>35041838.169889934</v>
      </c>
      <c r="AG598" s="526">
        <v>88.818619999999996</v>
      </c>
      <c r="AH598" s="527">
        <v>162.08000000000001</v>
      </c>
      <c r="AI598" s="525">
        <v>452653.33007575991</v>
      </c>
      <c r="AJ598" s="525">
        <v>0</v>
      </c>
      <c r="AK598" s="525">
        <v>452653.33007575991</v>
      </c>
      <c r="AL598" s="528">
        <v>48714</v>
      </c>
      <c r="AM598" s="525">
        <v>35728270.58940123</v>
      </c>
      <c r="AN598" s="525">
        <v>0</v>
      </c>
      <c r="AO598" s="529" t="s">
        <v>138</v>
      </c>
      <c r="AP598" s="530">
        <v>0</v>
      </c>
      <c r="AQ598" s="529" t="s">
        <v>1728</v>
      </c>
      <c r="AR598" s="529" t="s">
        <v>138</v>
      </c>
      <c r="AS598" s="529" t="s">
        <v>1731</v>
      </c>
    </row>
    <row r="599" spans="1:45" x14ac:dyDescent="0.15">
      <c r="A599" s="14" t="s">
        <v>114</v>
      </c>
      <c r="B599" s="14" t="s">
        <v>126</v>
      </c>
      <c r="C599" s="14" t="s">
        <v>17</v>
      </c>
      <c r="D599" s="14" t="s">
        <v>478</v>
      </c>
      <c r="E599" s="14" t="s">
        <v>1227</v>
      </c>
      <c r="F599" s="14" t="s">
        <v>1666</v>
      </c>
      <c r="G599" s="14" t="s">
        <v>138</v>
      </c>
      <c r="H599" s="14" t="s">
        <v>1697</v>
      </c>
      <c r="I599" s="17">
        <v>14372963.859431498</v>
      </c>
      <c r="J599" s="14" t="s">
        <v>2</v>
      </c>
      <c r="K599" s="17">
        <v>0</v>
      </c>
      <c r="L599" s="14" t="s">
        <v>1697</v>
      </c>
      <c r="M599" s="17">
        <v>14372963.859431498</v>
      </c>
      <c r="N599" s="14" t="s">
        <v>2</v>
      </c>
      <c r="O599" s="17">
        <v>0</v>
      </c>
      <c r="P599" s="17">
        <v>14201293.354515769</v>
      </c>
      <c r="Q599" s="17">
        <v>56525.441289127186</v>
      </c>
      <c r="R599" s="17">
        <v>115145.06362660327</v>
      </c>
      <c r="S599" s="18">
        <v>0</v>
      </c>
      <c r="T599" s="14" t="s">
        <v>110</v>
      </c>
      <c r="U599" s="14" t="s">
        <v>138</v>
      </c>
      <c r="V599" s="14" t="s">
        <v>1714</v>
      </c>
      <c r="W599" s="18">
        <v>4.9008472732884609</v>
      </c>
      <c r="X599" s="18">
        <v>1</v>
      </c>
      <c r="Y599" s="14" t="s">
        <v>138</v>
      </c>
      <c r="Z599" s="14" t="s">
        <v>138</v>
      </c>
      <c r="AA599" s="18" t="s">
        <v>138</v>
      </c>
      <c r="AB599" s="18" t="s">
        <v>138</v>
      </c>
      <c r="AC599" s="14" t="s">
        <v>138</v>
      </c>
      <c r="AD599" s="525">
        <v>90665.674555836536</v>
      </c>
      <c r="AE599" s="526">
        <v>98.35</v>
      </c>
      <c r="AF599" s="525">
        <v>14453064.385452526</v>
      </c>
      <c r="AG599" s="526">
        <v>96.639700000000005</v>
      </c>
      <c r="AH599" s="527">
        <v>162.08000000000001</v>
      </c>
      <c r="AI599" s="525">
        <v>171670.50491573045</v>
      </c>
      <c r="AJ599" s="525">
        <v>115145.06362660327</v>
      </c>
      <c r="AK599" s="525">
        <v>56525.441289127186</v>
      </c>
      <c r="AL599" s="528">
        <v>49235</v>
      </c>
      <c r="AM599" s="525">
        <v>14372963.8594315</v>
      </c>
      <c r="AN599" s="525">
        <v>0</v>
      </c>
      <c r="AO599" s="529" t="s">
        <v>138</v>
      </c>
      <c r="AP599" s="530">
        <v>0</v>
      </c>
      <c r="AQ599" s="529" t="s">
        <v>1728</v>
      </c>
      <c r="AR599" s="529" t="s">
        <v>138</v>
      </c>
      <c r="AS599" s="529" t="s">
        <v>1731</v>
      </c>
    </row>
    <row r="600" spans="1:45" x14ac:dyDescent="0.15">
      <c r="A600" s="14" t="s">
        <v>114</v>
      </c>
      <c r="B600" s="14" t="s">
        <v>126</v>
      </c>
      <c r="C600" s="14" t="s">
        <v>17</v>
      </c>
      <c r="D600" s="14" t="s">
        <v>478</v>
      </c>
      <c r="E600" s="14" t="s">
        <v>1227</v>
      </c>
      <c r="F600" s="14" t="s">
        <v>1666</v>
      </c>
      <c r="G600" s="14" t="s">
        <v>138</v>
      </c>
      <c r="H600" s="14" t="s">
        <v>1697</v>
      </c>
      <c r="I600" s="17">
        <v>2330748.9159168177</v>
      </c>
      <c r="J600" s="14" t="s">
        <v>2</v>
      </c>
      <c r="K600" s="17">
        <v>0</v>
      </c>
      <c r="L600" s="14" t="s">
        <v>1697</v>
      </c>
      <c r="M600" s="17">
        <v>2330748.9159168177</v>
      </c>
      <c r="N600" s="14" t="s">
        <v>2</v>
      </c>
      <c r="O600" s="17">
        <v>0</v>
      </c>
      <c r="P600" s="17">
        <v>2302912.4464638485</v>
      </c>
      <c r="Q600" s="17">
        <v>4411.3996561051426</v>
      </c>
      <c r="R600" s="17">
        <v>23425.069796864187</v>
      </c>
      <c r="S600" s="18">
        <v>0</v>
      </c>
      <c r="T600" s="14" t="s">
        <v>110</v>
      </c>
      <c r="U600" s="14" t="s">
        <v>138</v>
      </c>
      <c r="V600" s="14" t="s">
        <v>1714</v>
      </c>
      <c r="W600" s="18">
        <v>4.9008472732884609</v>
      </c>
      <c r="X600" s="18">
        <v>1</v>
      </c>
      <c r="Y600" s="14" t="s">
        <v>138</v>
      </c>
      <c r="Z600" s="14" t="s">
        <v>138</v>
      </c>
      <c r="AA600" s="18" t="s">
        <v>138</v>
      </c>
      <c r="AB600" s="18" t="s">
        <v>138</v>
      </c>
      <c r="AC600" s="14" t="s">
        <v>138</v>
      </c>
      <c r="AD600" s="525">
        <v>14702.541819865384</v>
      </c>
      <c r="AE600" s="526">
        <v>99.65</v>
      </c>
      <c r="AF600" s="525">
        <v>2374695.205484177</v>
      </c>
      <c r="AG600" s="526">
        <v>96.639700000000005</v>
      </c>
      <c r="AH600" s="527">
        <v>162.08000000000001</v>
      </c>
      <c r="AI600" s="525">
        <v>27836.46945296933</v>
      </c>
      <c r="AJ600" s="525">
        <v>23425.069796864187</v>
      </c>
      <c r="AK600" s="525">
        <v>4411.3996561051426</v>
      </c>
      <c r="AL600" s="528">
        <v>49235</v>
      </c>
      <c r="AM600" s="525">
        <v>2330748.9159168177</v>
      </c>
      <c r="AN600" s="525">
        <v>0</v>
      </c>
      <c r="AO600" s="529" t="s">
        <v>138</v>
      </c>
      <c r="AP600" s="530">
        <v>0</v>
      </c>
      <c r="AQ600" s="529" t="s">
        <v>1728</v>
      </c>
      <c r="AR600" s="529" t="s">
        <v>138</v>
      </c>
      <c r="AS600" s="529" t="s">
        <v>1731</v>
      </c>
    </row>
    <row r="601" spans="1:45" x14ac:dyDescent="0.15">
      <c r="A601" s="14" t="s">
        <v>114</v>
      </c>
      <c r="B601" s="14" t="s">
        <v>126</v>
      </c>
      <c r="C601" s="14" t="s">
        <v>17</v>
      </c>
      <c r="D601" s="14" t="s">
        <v>479</v>
      </c>
      <c r="E601" s="14" t="s">
        <v>1228</v>
      </c>
      <c r="F601" s="14" t="s">
        <v>1668</v>
      </c>
      <c r="G601" s="14" t="s">
        <v>138</v>
      </c>
      <c r="H601" s="14" t="s">
        <v>1697</v>
      </c>
      <c r="I601" s="17">
        <v>17461494.032862362</v>
      </c>
      <c r="J601" s="14" t="s">
        <v>2</v>
      </c>
      <c r="K601" s="17">
        <v>0</v>
      </c>
      <c r="L601" s="14" t="s">
        <v>1697</v>
      </c>
      <c r="M601" s="17">
        <v>17461494.032862362</v>
      </c>
      <c r="N601" s="14" t="s">
        <v>2</v>
      </c>
      <c r="O601" s="17">
        <v>0</v>
      </c>
      <c r="P601" s="17">
        <v>17382108.001365308</v>
      </c>
      <c r="Q601" s="17">
        <v>35970.013604664324</v>
      </c>
      <c r="R601" s="17">
        <v>43416.017892389682</v>
      </c>
      <c r="S601" s="18">
        <v>0</v>
      </c>
      <c r="T601" s="14" t="s">
        <v>110</v>
      </c>
      <c r="U601" s="14" t="s">
        <v>138</v>
      </c>
      <c r="V601" s="14" t="s">
        <v>1714</v>
      </c>
      <c r="W601" s="18">
        <v>4.9008472732884609</v>
      </c>
      <c r="X601" s="18">
        <v>1</v>
      </c>
      <c r="Y601" s="14" t="s">
        <v>138</v>
      </c>
      <c r="Z601" s="14" t="s">
        <v>138</v>
      </c>
      <c r="AA601" s="18" t="s">
        <v>138</v>
      </c>
      <c r="AB601" s="18" t="s">
        <v>138</v>
      </c>
      <c r="AC601" s="14" t="s">
        <v>138</v>
      </c>
      <c r="AD601" s="525">
        <v>139674.14728872114</v>
      </c>
      <c r="AE601" s="526">
        <v>78.47</v>
      </c>
      <c r="AF601" s="525">
        <v>17766152.410123393</v>
      </c>
      <c r="AG601" s="526">
        <v>76.781570000000002</v>
      </c>
      <c r="AH601" s="527">
        <v>162.08000000000001</v>
      </c>
      <c r="AI601" s="525">
        <v>79386.031497054006</v>
      </c>
      <c r="AJ601" s="525">
        <v>43416.017892389682</v>
      </c>
      <c r="AK601" s="525">
        <v>35970.013604664324</v>
      </c>
      <c r="AL601" s="528">
        <v>49444</v>
      </c>
      <c r="AM601" s="525">
        <v>17461494.032862362</v>
      </c>
      <c r="AN601" s="525">
        <v>0</v>
      </c>
      <c r="AO601" s="529" t="s">
        <v>138</v>
      </c>
      <c r="AP601" s="530">
        <v>0</v>
      </c>
      <c r="AQ601" s="529" t="s">
        <v>1728</v>
      </c>
      <c r="AR601" s="529" t="s">
        <v>138</v>
      </c>
      <c r="AS601" s="529" t="s">
        <v>1731</v>
      </c>
    </row>
    <row r="602" spans="1:45" x14ac:dyDescent="0.15">
      <c r="A602" s="14" t="s">
        <v>114</v>
      </c>
      <c r="B602" s="14" t="s">
        <v>126</v>
      </c>
      <c r="C602" s="14" t="s">
        <v>17</v>
      </c>
      <c r="D602" s="14" t="s">
        <v>480</v>
      </c>
      <c r="E602" s="14" t="s">
        <v>1229</v>
      </c>
      <c r="F602" s="14" t="s">
        <v>1669</v>
      </c>
      <c r="G602" s="14" t="s">
        <v>138</v>
      </c>
      <c r="H602" s="14" t="s">
        <v>1697</v>
      </c>
      <c r="I602" s="17">
        <v>21348200.403406512</v>
      </c>
      <c r="J602" s="14" t="s">
        <v>2</v>
      </c>
      <c r="K602" s="17">
        <v>0</v>
      </c>
      <c r="L602" s="14" t="s">
        <v>1697</v>
      </c>
      <c r="M602" s="17">
        <v>21348200.403406512</v>
      </c>
      <c r="N602" s="14" t="s">
        <v>2</v>
      </c>
      <c r="O602" s="17">
        <v>0</v>
      </c>
      <c r="P602" s="17">
        <v>20981207.561574854</v>
      </c>
      <c r="Q602" s="17">
        <v>366992.84183166013</v>
      </c>
      <c r="R602" s="17">
        <v>0</v>
      </c>
      <c r="S602" s="18">
        <v>0</v>
      </c>
      <c r="T602" s="14" t="s">
        <v>110</v>
      </c>
      <c r="U602" s="14" t="s">
        <v>138</v>
      </c>
      <c r="V602" s="14" t="s">
        <v>1714</v>
      </c>
      <c r="W602" s="18">
        <v>4.9008472732884609</v>
      </c>
      <c r="X602" s="18">
        <v>1</v>
      </c>
      <c r="Y602" s="14" t="s">
        <v>138</v>
      </c>
      <c r="Z602" s="14" t="s">
        <v>138</v>
      </c>
      <c r="AA602" s="18" t="s">
        <v>138</v>
      </c>
      <c r="AB602" s="18" t="s">
        <v>138</v>
      </c>
      <c r="AC602" s="14" t="s">
        <v>138</v>
      </c>
      <c r="AD602" s="525">
        <v>151926.26547194229</v>
      </c>
      <c r="AE602" s="526">
        <v>86.23</v>
      </c>
      <c r="AF602" s="525">
        <v>21235671.657096755</v>
      </c>
      <c r="AG602" s="526">
        <v>85.205609999999993</v>
      </c>
      <c r="AH602" s="527">
        <v>162.08000000000001</v>
      </c>
      <c r="AI602" s="525">
        <v>366992.84183166013</v>
      </c>
      <c r="AJ602" s="525">
        <v>0</v>
      </c>
      <c r="AK602" s="525">
        <v>366992.84183166013</v>
      </c>
      <c r="AL602" s="528">
        <v>50175</v>
      </c>
      <c r="AM602" s="525">
        <v>21348200.403406516</v>
      </c>
      <c r="AN602" s="525">
        <v>0</v>
      </c>
      <c r="AO602" s="529" t="s">
        <v>138</v>
      </c>
      <c r="AP602" s="530">
        <v>0</v>
      </c>
      <c r="AQ602" s="529" t="s">
        <v>1728</v>
      </c>
      <c r="AR602" s="529" t="s">
        <v>138</v>
      </c>
      <c r="AS602" s="529" t="s">
        <v>1731</v>
      </c>
    </row>
    <row r="603" spans="1:45" x14ac:dyDescent="0.15">
      <c r="A603" s="14" t="s">
        <v>114</v>
      </c>
      <c r="B603" s="14" t="s">
        <v>126</v>
      </c>
      <c r="C603" s="14" t="s">
        <v>17</v>
      </c>
      <c r="D603" s="14" t="s">
        <v>481</v>
      </c>
      <c r="E603" s="14" t="s">
        <v>1230</v>
      </c>
      <c r="F603" s="14" t="s">
        <v>1662</v>
      </c>
      <c r="G603" s="14" t="s">
        <v>138</v>
      </c>
      <c r="H603" s="14" t="s">
        <v>1697</v>
      </c>
      <c r="I603" s="17">
        <v>794873.32010192878</v>
      </c>
      <c r="J603" s="14" t="s">
        <v>2</v>
      </c>
      <c r="K603" s="17">
        <v>0</v>
      </c>
      <c r="L603" s="14" t="s">
        <v>1697</v>
      </c>
      <c r="M603" s="17">
        <v>794873.32010192878</v>
      </c>
      <c r="N603" s="14" t="s">
        <v>2</v>
      </c>
      <c r="O603" s="17">
        <v>0</v>
      </c>
      <c r="P603" s="17">
        <v>788715.40550304181</v>
      </c>
      <c r="Q603" s="17">
        <v>2441.4550861341127</v>
      </c>
      <c r="R603" s="17">
        <v>3716.4595127528387</v>
      </c>
      <c r="S603" s="18">
        <v>0</v>
      </c>
      <c r="T603" s="14" t="s">
        <v>110</v>
      </c>
      <c r="U603" s="14" t="s">
        <v>138</v>
      </c>
      <c r="V603" s="14" t="s">
        <v>1714</v>
      </c>
      <c r="W603" s="18">
        <v>4.9008472732884609</v>
      </c>
      <c r="X603" s="18">
        <v>1</v>
      </c>
      <c r="Y603" s="14" t="s">
        <v>138</v>
      </c>
      <c r="Z603" s="14" t="s">
        <v>138</v>
      </c>
      <c r="AA603" s="18" t="s">
        <v>138</v>
      </c>
      <c r="AB603" s="18" t="s">
        <v>138</v>
      </c>
      <c r="AC603" s="14" t="s">
        <v>138</v>
      </c>
      <c r="AD603" s="525">
        <v>7351.2709099326921</v>
      </c>
      <c r="AE603" s="526">
        <v>70.099999999999994</v>
      </c>
      <c r="AF603" s="525">
        <v>835237.2863464054</v>
      </c>
      <c r="AG603" s="526">
        <v>66.195499999999996</v>
      </c>
      <c r="AH603" s="527">
        <v>162.08000000000001</v>
      </c>
      <c r="AI603" s="525">
        <v>6157.9145988869514</v>
      </c>
      <c r="AJ603" s="525">
        <v>3716.4595127528387</v>
      </c>
      <c r="AK603" s="525">
        <v>2441.4550861341127</v>
      </c>
      <c r="AL603" s="528">
        <v>51613</v>
      </c>
      <c r="AM603" s="525">
        <v>794873.32010192878</v>
      </c>
      <c r="AN603" s="525">
        <v>0</v>
      </c>
      <c r="AO603" s="529" t="s">
        <v>138</v>
      </c>
      <c r="AP603" s="530">
        <v>0</v>
      </c>
      <c r="AQ603" s="529" t="s">
        <v>1728</v>
      </c>
      <c r="AR603" s="529" t="s">
        <v>138</v>
      </c>
      <c r="AS603" s="529" t="s">
        <v>1731</v>
      </c>
    </row>
    <row r="604" spans="1:45" x14ac:dyDescent="0.15">
      <c r="A604" s="14" t="s">
        <v>114</v>
      </c>
      <c r="B604" s="14" t="s">
        <v>126</v>
      </c>
      <c r="C604" s="14" t="s">
        <v>17</v>
      </c>
      <c r="D604" s="14" t="s">
        <v>482</v>
      </c>
      <c r="E604" s="14" t="s">
        <v>1231</v>
      </c>
      <c r="F604" s="14" t="s">
        <v>1670</v>
      </c>
      <c r="G604" s="14" t="s">
        <v>138</v>
      </c>
      <c r="H604" s="14" t="s">
        <v>1697</v>
      </c>
      <c r="I604" s="17">
        <v>16404522.126364674</v>
      </c>
      <c r="J604" s="14" t="s">
        <v>2</v>
      </c>
      <c r="K604" s="17">
        <v>0</v>
      </c>
      <c r="L604" s="14" t="s">
        <v>1697</v>
      </c>
      <c r="M604" s="17">
        <v>16404522.126364674</v>
      </c>
      <c r="N604" s="14" t="s">
        <v>2</v>
      </c>
      <c r="O604" s="17">
        <v>0</v>
      </c>
      <c r="P604" s="17">
        <v>16359018.788610119</v>
      </c>
      <c r="Q604" s="17">
        <v>45503.337754555971</v>
      </c>
      <c r="R604" s="17">
        <v>0</v>
      </c>
      <c r="S604" s="18">
        <v>0</v>
      </c>
      <c r="T604" s="14" t="s">
        <v>110</v>
      </c>
      <c r="U604" s="14" t="s">
        <v>138</v>
      </c>
      <c r="V604" s="14" t="s">
        <v>1714</v>
      </c>
      <c r="W604" s="18">
        <v>4.9008472732884609</v>
      </c>
      <c r="X604" s="18">
        <v>1</v>
      </c>
      <c r="Y604" s="14" t="s">
        <v>138</v>
      </c>
      <c r="Z604" s="14" t="s">
        <v>138</v>
      </c>
      <c r="AA604" s="18" t="s">
        <v>138</v>
      </c>
      <c r="AB604" s="18" t="s">
        <v>138</v>
      </c>
      <c r="AC604" s="14" t="s">
        <v>138</v>
      </c>
      <c r="AD604" s="525">
        <v>124971.60546885576</v>
      </c>
      <c r="AE604" s="526">
        <v>84.39</v>
      </c>
      <c r="AF604" s="525">
        <v>17094662.085846685</v>
      </c>
      <c r="AG604" s="526">
        <v>80.763750000000002</v>
      </c>
      <c r="AH604" s="527">
        <v>162.08000000000001</v>
      </c>
      <c r="AI604" s="525">
        <v>45503.337754555971</v>
      </c>
      <c r="AJ604" s="525">
        <v>0</v>
      </c>
      <c r="AK604" s="525">
        <v>45503.337754555971</v>
      </c>
      <c r="AL604" s="528">
        <v>53011</v>
      </c>
      <c r="AM604" s="525">
        <v>16404522.126364674</v>
      </c>
      <c r="AN604" s="525">
        <v>0</v>
      </c>
      <c r="AO604" s="529" t="s">
        <v>138</v>
      </c>
      <c r="AP604" s="530">
        <v>0</v>
      </c>
      <c r="AQ604" s="529" t="s">
        <v>1728</v>
      </c>
      <c r="AR604" s="529" t="s">
        <v>138</v>
      </c>
      <c r="AS604" s="529" t="s">
        <v>1731</v>
      </c>
    </row>
    <row r="605" spans="1:45" x14ac:dyDescent="0.15">
      <c r="A605" s="14" t="s">
        <v>114</v>
      </c>
      <c r="B605" s="14" t="s">
        <v>127</v>
      </c>
      <c r="C605" s="14" t="s">
        <v>141</v>
      </c>
      <c r="D605" s="14" t="s">
        <v>483</v>
      </c>
      <c r="E605" s="14" t="s">
        <v>1232</v>
      </c>
      <c r="F605" s="14" t="s">
        <v>1671</v>
      </c>
      <c r="G605" s="14" t="s">
        <v>138</v>
      </c>
      <c r="H605" s="14" t="s">
        <v>1697</v>
      </c>
      <c r="I605" s="17">
        <v>13606455.51615249</v>
      </c>
      <c r="J605" s="14" t="s">
        <v>1704</v>
      </c>
      <c r="K605" s="17">
        <v>2721291.1032304983</v>
      </c>
      <c r="L605" s="14" t="s">
        <v>1697</v>
      </c>
      <c r="M605" s="17">
        <v>13606455.51615249</v>
      </c>
      <c r="N605" s="14" t="s">
        <v>1704</v>
      </c>
      <c r="O605" s="17">
        <v>2721291.1032304983</v>
      </c>
      <c r="P605" s="17">
        <v>13273365.559554094</v>
      </c>
      <c r="Q605" s="17">
        <v>333089.95659839618</v>
      </c>
      <c r="R605" s="17">
        <v>0</v>
      </c>
      <c r="S605" s="18">
        <v>0</v>
      </c>
      <c r="T605" s="14" t="s">
        <v>110</v>
      </c>
      <c r="U605" s="14" t="s">
        <v>138</v>
      </c>
      <c r="V605" s="14" t="s">
        <v>1714</v>
      </c>
      <c r="W605" s="18">
        <v>4.9008472732884609</v>
      </c>
      <c r="X605" s="18">
        <v>1</v>
      </c>
      <c r="Y605" s="14" t="s">
        <v>138</v>
      </c>
      <c r="Z605" s="14" t="s">
        <v>138</v>
      </c>
      <c r="AA605" s="18" t="s">
        <v>138</v>
      </c>
      <c r="AB605" s="18" t="s">
        <v>138</v>
      </c>
      <c r="AC605" s="14" t="s">
        <v>138</v>
      </c>
      <c r="AD605" s="525">
        <v>318555.07276374998</v>
      </c>
      <c r="AE605" s="526">
        <v>104.58</v>
      </c>
      <c r="AF605" s="525">
        <v>13472779.662866965</v>
      </c>
      <c r="AG605" s="526">
        <v>103.03438</v>
      </c>
      <c r="AH605" s="527">
        <v>40.440300000000001</v>
      </c>
      <c r="AI605" s="525">
        <v>333089.95659839618</v>
      </c>
      <c r="AJ605" s="525">
        <v>0</v>
      </c>
      <c r="AK605" s="525">
        <v>333089.95659839618</v>
      </c>
      <c r="AL605" s="528">
        <v>46325</v>
      </c>
      <c r="AM605" s="525">
        <v>13606455.51615249</v>
      </c>
      <c r="AN605" s="525">
        <v>0</v>
      </c>
      <c r="AO605" s="529" t="s">
        <v>138</v>
      </c>
      <c r="AP605" s="530">
        <v>0</v>
      </c>
      <c r="AQ605" s="529" t="s">
        <v>1728</v>
      </c>
      <c r="AR605" s="529" t="s">
        <v>138</v>
      </c>
      <c r="AS605" s="529" t="s">
        <v>1733</v>
      </c>
    </row>
    <row r="606" spans="1:45" x14ac:dyDescent="0.15">
      <c r="A606" s="14" t="s">
        <v>114</v>
      </c>
      <c r="B606" s="14" t="s">
        <v>127</v>
      </c>
      <c r="C606" s="14" t="s">
        <v>141</v>
      </c>
      <c r="D606" s="14" t="s">
        <v>484</v>
      </c>
      <c r="E606" s="14" t="s">
        <v>1233</v>
      </c>
      <c r="F606" s="14" t="s">
        <v>1671</v>
      </c>
      <c r="G606" s="14" t="s">
        <v>138</v>
      </c>
      <c r="H606" s="14" t="s">
        <v>1697</v>
      </c>
      <c r="I606" s="17">
        <v>9684639.0836747177</v>
      </c>
      <c r="J606" s="14" t="s">
        <v>1704</v>
      </c>
      <c r="K606" s="17">
        <v>1936927.8167349438</v>
      </c>
      <c r="L606" s="14" t="s">
        <v>1697</v>
      </c>
      <c r="M606" s="17">
        <v>9684639.0836747177</v>
      </c>
      <c r="N606" s="14" t="s">
        <v>1704</v>
      </c>
      <c r="O606" s="17">
        <v>1936927.8167349438</v>
      </c>
      <c r="P606" s="17">
        <v>9486447.3496887516</v>
      </c>
      <c r="Q606" s="17">
        <v>198191.73398596735</v>
      </c>
      <c r="R606" s="17">
        <v>0</v>
      </c>
      <c r="S606" s="18">
        <v>0</v>
      </c>
      <c r="T606" s="14" t="s">
        <v>110</v>
      </c>
      <c r="U606" s="14" t="s">
        <v>138</v>
      </c>
      <c r="V606" s="14" t="s">
        <v>1714</v>
      </c>
      <c r="W606" s="18">
        <v>4.9008472732884609</v>
      </c>
      <c r="X606" s="18">
        <v>1</v>
      </c>
      <c r="Y606" s="14" t="s">
        <v>138</v>
      </c>
      <c r="Z606" s="14" t="s">
        <v>138</v>
      </c>
      <c r="AA606" s="18" t="s">
        <v>138</v>
      </c>
      <c r="AB606" s="18" t="s">
        <v>138</v>
      </c>
      <c r="AC606" s="14" t="s">
        <v>138</v>
      </c>
      <c r="AD606" s="525">
        <v>245042.36366442306</v>
      </c>
      <c r="AE606" s="526">
        <v>93.94</v>
      </c>
      <c r="AF606" s="525">
        <v>9309146.9964678306</v>
      </c>
      <c r="AG606" s="526">
        <v>95.73</v>
      </c>
      <c r="AH606" s="527">
        <v>40.440300000000001</v>
      </c>
      <c r="AI606" s="525">
        <v>198191.73398596735</v>
      </c>
      <c r="AJ606" s="525">
        <v>0</v>
      </c>
      <c r="AK606" s="525">
        <v>198191.73398596735</v>
      </c>
      <c r="AL606" s="528">
        <v>46477</v>
      </c>
      <c r="AM606" s="525">
        <v>9684639.0836747196</v>
      </c>
      <c r="AN606" s="525">
        <v>0</v>
      </c>
      <c r="AO606" s="529" t="s">
        <v>138</v>
      </c>
      <c r="AP606" s="530">
        <v>0</v>
      </c>
      <c r="AQ606" s="529" t="s">
        <v>1728</v>
      </c>
      <c r="AR606" s="529" t="s">
        <v>138</v>
      </c>
      <c r="AS606" s="529" t="s">
        <v>1733</v>
      </c>
    </row>
    <row r="607" spans="1:45" x14ac:dyDescent="0.15">
      <c r="A607" s="14" t="s">
        <v>114</v>
      </c>
      <c r="B607" s="14" t="s">
        <v>127</v>
      </c>
      <c r="C607" s="14" t="s">
        <v>141</v>
      </c>
      <c r="D607" s="14" t="s">
        <v>485</v>
      </c>
      <c r="E607" s="14" t="s">
        <v>1234</v>
      </c>
      <c r="F607" s="14" t="s">
        <v>1671</v>
      </c>
      <c r="G607" s="14" t="s">
        <v>138</v>
      </c>
      <c r="H607" s="14" t="s">
        <v>1697</v>
      </c>
      <c r="I607" s="17">
        <v>12859428.040784804</v>
      </c>
      <c r="J607" s="14" t="s">
        <v>1704</v>
      </c>
      <c r="K607" s="17">
        <v>2571885.6081569609</v>
      </c>
      <c r="L607" s="14" t="s">
        <v>1697</v>
      </c>
      <c r="M607" s="17">
        <v>12859428.040784804</v>
      </c>
      <c r="N607" s="14" t="s">
        <v>1704</v>
      </c>
      <c r="O607" s="17">
        <v>2571885.6081569609</v>
      </c>
      <c r="P607" s="17">
        <v>12620396.811343433</v>
      </c>
      <c r="Q607" s="17">
        <v>236404.27728594301</v>
      </c>
      <c r="R607" s="17">
        <v>2626.9521554280809</v>
      </c>
      <c r="S607" s="18">
        <v>0</v>
      </c>
      <c r="T607" s="14" t="s">
        <v>110</v>
      </c>
      <c r="U607" s="14" t="s">
        <v>138</v>
      </c>
      <c r="V607" s="14" t="s">
        <v>1714</v>
      </c>
      <c r="W607" s="18">
        <v>4.9008472732884609</v>
      </c>
      <c r="X607" s="18">
        <v>1</v>
      </c>
      <c r="Y607" s="14" t="s">
        <v>138</v>
      </c>
      <c r="Z607" s="14" t="s">
        <v>138</v>
      </c>
      <c r="AA607" s="18" t="s">
        <v>138</v>
      </c>
      <c r="AB607" s="18" t="s">
        <v>138</v>
      </c>
      <c r="AC607" s="14" t="s">
        <v>138</v>
      </c>
      <c r="AD607" s="525">
        <v>316104.64912710572</v>
      </c>
      <c r="AE607" s="526">
        <v>98.16</v>
      </c>
      <c r="AF607" s="525">
        <v>12549233.078342194</v>
      </c>
      <c r="AG607" s="526">
        <v>98.725139999999996</v>
      </c>
      <c r="AH607" s="527">
        <v>40.440300000000001</v>
      </c>
      <c r="AI607" s="525">
        <v>239031.22944137111</v>
      </c>
      <c r="AJ607" s="525">
        <v>2626.9521554280809</v>
      </c>
      <c r="AK607" s="525">
        <v>236404.27728594301</v>
      </c>
      <c r="AL607" s="528">
        <v>46660</v>
      </c>
      <c r="AM607" s="525">
        <v>12859428.040784804</v>
      </c>
      <c r="AN607" s="525">
        <v>0</v>
      </c>
      <c r="AO607" s="529" t="s">
        <v>138</v>
      </c>
      <c r="AP607" s="530">
        <v>0</v>
      </c>
      <c r="AQ607" s="529" t="s">
        <v>1728</v>
      </c>
      <c r="AR607" s="529" t="s">
        <v>138</v>
      </c>
      <c r="AS607" s="529" t="s">
        <v>1733</v>
      </c>
    </row>
    <row r="608" spans="1:45" x14ac:dyDescent="0.15">
      <c r="A608" s="14" t="s">
        <v>114</v>
      </c>
      <c r="B608" s="14" t="s">
        <v>127</v>
      </c>
      <c r="C608" s="14" t="s">
        <v>141</v>
      </c>
      <c r="D608" s="14" t="s">
        <v>485</v>
      </c>
      <c r="E608" s="14" t="s">
        <v>1234</v>
      </c>
      <c r="F608" s="14" t="s">
        <v>1671</v>
      </c>
      <c r="G608" s="14" t="s">
        <v>138</v>
      </c>
      <c r="H608" s="14" t="s">
        <v>1697</v>
      </c>
      <c r="I608" s="17">
        <v>797481.84507160936</v>
      </c>
      <c r="J608" s="14" t="s">
        <v>1704</v>
      </c>
      <c r="K608" s="17">
        <v>159496.36901432188</v>
      </c>
      <c r="L608" s="14" t="s">
        <v>1697</v>
      </c>
      <c r="M608" s="17">
        <v>797481.84507160936</v>
      </c>
      <c r="N608" s="14" t="s">
        <v>1704</v>
      </c>
      <c r="O608" s="17">
        <v>159496.36901432188</v>
      </c>
      <c r="P608" s="17">
        <v>782660.26167147572</v>
      </c>
      <c r="Q608" s="17">
        <v>14251.467836831913</v>
      </c>
      <c r="R608" s="17">
        <v>570.11556330164672</v>
      </c>
      <c r="S608" s="18">
        <v>0</v>
      </c>
      <c r="T608" s="14" t="s">
        <v>110</v>
      </c>
      <c r="U608" s="14" t="s">
        <v>138</v>
      </c>
      <c r="V608" s="14" t="s">
        <v>1714</v>
      </c>
      <c r="W608" s="18">
        <v>4.9008472732884609</v>
      </c>
      <c r="X608" s="18">
        <v>1</v>
      </c>
      <c r="Y608" s="14" t="s">
        <v>138</v>
      </c>
      <c r="Z608" s="14" t="s">
        <v>138</v>
      </c>
      <c r="AA608" s="18" t="s">
        <v>138</v>
      </c>
      <c r="AB608" s="18" t="s">
        <v>138</v>
      </c>
      <c r="AC608" s="14" t="s">
        <v>138</v>
      </c>
      <c r="AD608" s="525">
        <v>19603.389093153844</v>
      </c>
      <c r="AE608" s="526">
        <v>97.98</v>
      </c>
      <c r="AF608" s="525">
        <v>776809.14011189668</v>
      </c>
      <c r="AG608" s="526">
        <v>98.725139999999996</v>
      </c>
      <c r="AH608" s="527">
        <v>40.440300000000001</v>
      </c>
      <c r="AI608" s="525">
        <v>14821.583400133561</v>
      </c>
      <c r="AJ608" s="525">
        <v>570.11556330164672</v>
      </c>
      <c r="AK608" s="525">
        <v>14251.467836831913</v>
      </c>
      <c r="AL608" s="528">
        <v>46660</v>
      </c>
      <c r="AM608" s="525">
        <v>797481.84507160925</v>
      </c>
      <c r="AN608" s="525">
        <v>0</v>
      </c>
      <c r="AO608" s="529" t="s">
        <v>138</v>
      </c>
      <c r="AP608" s="530">
        <v>0</v>
      </c>
      <c r="AQ608" s="529" t="s">
        <v>1728</v>
      </c>
      <c r="AR608" s="529" t="s">
        <v>138</v>
      </c>
      <c r="AS608" s="529" t="s">
        <v>1733</v>
      </c>
    </row>
    <row r="609" spans="1:45" x14ac:dyDescent="0.15">
      <c r="A609" s="14" t="s">
        <v>114</v>
      </c>
      <c r="B609" s="14" t="s">
        <v>127</v>
      </c>
      <c r="C609" s="14" t="s">
        <v>141</v>
      </c>
      <c r="D609" s="14" t="s">
        <v>486</v>
      </c>
      <c r="E609" s="14" t="s">
        <v>1235</v>
      </c>
      <c r="F609" s="14" t="s">
        <v>1671</v>
      </c>
      <c r="G609" s="14" t="s">
        <v>138</v>
      </c>
      <c r="H609" s="14" t="s">
        <v>1697</v>
      </c>
      <c r="I609" s="17">
        <v>14243166.389652636</v>
      </c>
      <c r="J609" s="14" t="s">
        <v>1704</v>
      </c>
      <c r="K609" s="17">
        <v>2848633.2779305275</v>
      </c>
      <c r="L609" s="14" t="s">
        <v>1697</v>
      </c>
      <c r="M609" s="17">
        <v>14243166.389652636</v>
      </c>
      <c r="N609" s="14" t="s">
        <v>1704</v>
      </c>
      <c r="O609" s="17">
        <v>2848633.2779305275</v>
      </c>
      <c r="P609" s="17">
        <v>14074177.873407213</v>
      </c>
      <c r="Q609" s="17">
        <v>168988.51624542335</v>
      </c>
      <c r="R609" s="17">
        <v>0</v>
      </c>
      <c r="S609" s="18">
        <v>0</v>
      </c>
      <c r="T609" s="14" t="s">
        <v>110</v>
      </c>
      <c r="U609" s="14" t="s">
        <v>138</v>
      </c>
      <c r="V609" s="14" t="s">
        <v>1714</v>
      </c>
      <c r="W609" s="18">
        <v>4.9008472732884609</v>
      </c>
      <c r="X609" s="18">
        <v>1</v>
      </c>
      <c r="Y609" s="14" t="s">
        <v>138</v>
      </c>
      <c r="Z609" s="14" t="s">
        <v>138</v>
      </c>
      <c r="AA609" s="18" t="s">
        <v>138</v>
      </c>
      <c r="AB609" s="18" t="s">
        <v>138</v>
      </c>
      <c r="AC609" s="14" t="s">
        <v>138</v>
      </c>
      <c r="AD609" s="525">
        <v>372464.39276992303</v>
      </c>
      <c r="AE609" s="526">
        <v>92.12</v>
      </c>
      <c r="AF609" s="525">
        <v>13877023.893831363</v>
      </c>
      <c r="AG609" s="526">
        <v>93.438079999999999</v>
      </c>
      <c r="AH609" s="527">
        <v>40.440300000000001</v>
      </c>
      <c r="AI609" s="525">
        <v>168988.51624542335</v>
      </c>
      <c r="AJ609" s="525">
        <v>0</v>
      </c>
      <c r="AK609" s="525">
        <v>168988.51624542335</v>
      </c>
      <c r="AL609" s="528">
        <v>47024</v>
      </c>
      <c r="AM609" s="525">
        <v>14243166.389652636</v>
      </c>
      <c r="AN609" s="525">
        <v>0</v>
      </c>
      <c r="AO609" s="529" t="s">
        <v>138</v>
      </c>
      <c r="AP609" s="530">
        <v>0</v>
      </c>
      <c r="AQ609" s="529" t="s">
        <v>1728</v>
      </c>
      <c r="AR609" s="529" t="s">
        <v>138</v>
      </c>
      <c r="AS609" s="529" t="s">
        <v>1733</v>
      </c>
    </row>
    <row r="610" spans="1:45" x14ac:dyDescent="0.15">
      <c r="A610" s="14" t="s">
        <v>114</v>
      </c>
      <c r="B610" s="14" t="s">
        <v>127</v>
      </c>
      <c r="C610" s="14" t="s">
        <v>141</v>
      </c>
      <c r="D610" s="14" t="s">
        <v>486</v>
      </c>
      <c r="E610" s="14" t="s">
        <v>1235</v>
      </c>
      <c r="F610" s="14" t="s">
        <v>1671</v>
      </c>
      <c r="G610" s="14" t="s">
        <v>138</v>
      </c>
      <c r="H610" s="14" t="s">
        <v>1697</v>
      </c>
      <c r="I610" s="17">
        <v>1499279.2539286984</v>
      </c>
      <c r="J610" s="14" t="s">
        <v>1704</v>
      </c>
      <c r="K610" s="17">
        <v>299855.85078573966</v>
      </c>
      <c r="L610" s="14" t="s">
        <v>1697</v>
      </c>
      <c r="M610" s="17">
        <v>1499279.2539286984</v>
      </c>
      <c r="N610" s="14" t="s">
        <v>1704</v>
      </c>
      <c r="O610" s="17">
        <v>299855.85078573966</v>
      </c>
      <c r="P610" s="17">
        <v>1481492.4128858615</v>
      </c>
      <c r="Q610" s="17">
        <v>14170.603856822654</v>
      </c>
      <c r="R610" s="17">
        <v>3616.2371860140897</v>
      </c>
      <c r="S610" s="18">
        <v>0</v>
      </c>
      <c r="T610" s="14" t="s">
        <v>110</v>
      </c>
      <c r="U610" s="14" t="s">
        <v>138</v>
      </c>
      <c r="V610" s="14" t="s">
        <v>1714</v>
      </c>
      <c r="W610" s="18">
        <v>4.9008472732884609</v>
      </c>
      <c r="X610" s="18">
        <v>1</v>
      </c>
      <c r="Y610" s="14" t="s">
        <v>138</v>
      </c>
      <c r="Z610" s="14" t="s">
        <v>138</v>
      </c>
      <c r="AA610" s="18" t="s">
        <v>138</v>
      </c>
      <c r="AB610" s="18" t="s">
        <v>138</v>
      </c>
      <c r="AC610" s="14" t="s">
        <v>138</v>
      </c>
      <c r="AD610" s="525">
        <v>39206.778186307689</v>
      </c>
      <c r="AE610" s="526">
        <v>91.77</v>
      </c>
      <c r="AF610" s="525">
        <v>1455074.8857439274</v>
      </c>
      <c r="AG610" s="526">
        <v>93.438079999999999</v>
      </c>
      <c r="AH610" s="527">
        <v>40.440300000000001</v>
      </c>
      <c r="AI610" s="525">
        <v>17786.841042836742</v>
      </c>
      <c r="AJ610" s="525">
        <v>3616.2371860140897</v>
      </c>
      <c r="AK610" s="525">
        <v>14170.603856822654</v>
      </c>
      <c r="AL610" s="528">
        <v>47024</v>
      </c>
      <c r="AM610" s="525">
        <v>1499279.2539286981</v>
      </c>
      <c r="AN610" s="525">
        <v>0</v>
      </c>
      <c r="AO610" s="529" t="s">
        <v>138</v>
      </c>
      <c r="AP610" s="530">
        <v>0</v>
      </c>
      <c r="AQ610" s="529" t="s">
        <v>1728</v>
      </c>
      <c r="AR610" s="529" t="s">
        <v>138</v>
      </c>
      <c r="AS610" s="529" t="s">
        <v>1733</v>
      </c>
    </row>
    <row r="611" spans="1:45" x14ac:dyDescent="0.15">
      <c r="A611" s="14" t="s">
        <v>114</v>
      </c>
      <c r="B611" s="14" t="s">
        <v>127</v>
      </c>
      <c r="C611" s="14" t="s">
        <v>141</v>
      </c>
      <c r="D611" s="14" t="s">
        <v>486</v>
      </c>
      <c r="E611" s="14" t="s">
        <v>1235</v>
      </c>
      <c r="F611" s="14" t="s">
        <v>1671</v>
      </c>
      <c r="G611" s="14" t="s">
        <v>138</v>
      </c>
      <c r="H611" s="14" t="s">
        <v>1697</v>
      </c>
      <c r="I611" s="17">
        <v>1311870.6091557839</v>
      </c>
      <c r="J611" s="14" t="s">
        <v>1704</v>
      </c>
      <c r="K611" s="17">
        <v>262374.12183115678</v>
      </c>
      <c r="L611" s="14" t="s">
        <v>1697</v>
      </c>
      <c r="M611" s="17">
        <v>1311870.6091557839</v>
      </c>
      <c r="N611" s="14" t="s">
        <v>1704</v>
      </c>
      <c r="O611" s="17">
        <v>262374.12183115678</v>
      </c>
      <c r="P611" s="17">
        <v>1296305.8612751288</v>
      </c>
      <c r="Q611" s="17">
        <v>4447.0288157819496</v>
      </c>
      <c r="R611" s="17">
        <v>11117.719064873072</v>
      </c>
      <c r="S611" s="18">
        <v>0</v>
      </c>
      <c r="T611" s="14" t="s">
        <v>110</v>
      </c>
      <c r="U611" s="14" t="s">
        <v>138</v>
      </c>
      <c r="V611" s="14" t="s">
        <v>1714</v>
      </c>
      <c r="W611" s="18">
        <v>4.9008472732884609</v>
      </c>
      <c r="X611" s="18">
        <v>1</v>
      </c>
      <c r="Y611" s="14" t="s">
        <v>138</v>
      </c>
      <c r="Z611" s="14" t="s">
        <v>138</v>
      </c>
      <c r="AA611" s="18" t="s">
        <v>138</v>
      </c>
      <c r="AB611" s="18" t="s">
        <v>138</v>
      </c>
      <c r="AC611" s="14" t="s">
        <v>138</v>
      </c>
      <c r="AD611" s="525">
        <v>34305.930913019227</v>
      </c>
      <c r="AE611" s="526">
        <v>93.43</v>
      </c>
      <c r="AF611" s="525">
        <v>1296271.8493950523</v>
      </c>
      <c r="AG611" s="526">
        <v>93.438079999999999</v>
      </c>
      <c r="AH611" s="527">
        <v>40.440300000000001</v>
      </c>
      <c r="AI611" s="525">
        <v>15564.747880655023</v>
      </c>
      <c r="AJ611" s="525">
        <v>11117.719064873072</v>
      </c>
      <c r="AK611" s="525">
        <v>4447.0288157819496</v>
      </c>
      <c r="AL611" s="528">
        <v>47024</v>
      </c>
      <c r="AM611" s="525">
        <v>1311870.6091557839</v>
      </c>
      <c r="AN611" s="525">
        <v>0</v>
      </c>
      <c r="AO611" s="529" t="s">
        <v>138</v>
      </c>
      <c r="AP611" s="530">
        <v>0</v>
      </c>
      <c r="AQ611" s="529" t="s">
        <v>1728</v>
      </c>
      <c r="AR611" s="529" t="s">
        <v>138</v>
      </c>
      <c r="AS611" s="529" t="s">
        <v>1733</v>
      </c>
    </row>
    <row r="612" spans="1:45" x14ac:dyDescent="0.15">
      <c r="A612" s="14" t="s">
        <v>114</v>
      </c>
      <c r="B612" s="14" t="s">
        <v>127</v>
      </c>
      <c r="C612" s="14" t="s">
        <v>141</v>
      </c>
      <c r="D612" s="14" t="s">
        <v>486</v>
      </c>
      <c r="E612" s="14" t="s">
        <v>1235</v>
      </c>
      <c r="F612" s="14" t="s">
        <v>1671</v>
      </c>
      <c r="G612" s="14" t="s">
        <v>138</v>
      </c>
      <c r="H612" s="14" t="s">
        <v>1697</v>
      </c>
      <c r="I612" s="17">
        <v>1874100.7091947095</v>
      </c>
      <c r="J612" s="14" t="s">
        <v>1704</v>
      </c>
      <c r="K612" s="17">
        <v>374820.1418389419</v>
      </c>
      <c r="L612" s="14" t="s">
        <v>1697</v>
      </c>
      <c r="M612" s="17">
        <v>1874100.7091947095</v>
      </c>
      <c r="N612" s="14" t="s">
        <v>1704</v>
      </c>
      <c r="O612" s="17">
        <v>374820.1418389419</v>
      </c>
      <c r="P612" s="17">
        <v>1851865.5161073271</v>
      </c>
      <c r="Q612" s="17">
        <v>4153.6150895301698</v>
      </c>
      <c r="R612" s="17">
        <v>18081.577997852313</v>
      </c>
      <c r="S612" s="18">
        <v>0</v>
      </c>
      <c r="T612" s="14" t="s">
        <v>110</v>
      </c>
      <c r="U612" s="14" t="s">
        <v>138</v>
      </c>
      <c r="V612" s="14" t="s">
        <v>1714</v>
      </c>
      <c r="W612" s="18">
        <v>4.9008472732884609</v>
      </c>
      <c r="X612" s="18">
        <v>1</v>
      </c>
      <c r="Y612" s="14" t="s">
        <v>138</v>
      </c>
      <c r="Z612" s="14" t="s">
        <v>138</v>
      </c>
      <c r="AA612" s="18" t="s">
        <v>138</v>
      </c>
      <c r="AB612" s="18" t="s">
        <v>138</v>
      </c>
      <c r="AC612" s="14" t="s">
        <v>138</v>
      </c>
      <c r="AD612" s="525">
        <v>49008.472732884613</v>
      </c>
      <c r="AE612" s="526">
        <v>93.8</v>
      </c>
      <c r="AF612" s="525">
        <v>1859051.7264810954</v>
      </c>
      <c r="AG612" s="526">
        <v>93.438079999999999</v>
      </c>
      <c r="AH612" s="527">
        <v>40.440300000000001</v>
      </c>
      <c r="AI612" s="525">
        <v>22235.193087382482</v>
      </c>
      <c r="AJ612" s="525">
        <v>18081.577997852313</v>
      </c>
      <c r="AK612" s="525">
        <v>4153.6150895301698</v>
      </c>
      <c r="AL612" s="528">
        <v>47024</v>
      </c>
      <c r="AM612" s="525">
        <v>1874100.7091947095</v>
      </c>
      <c r="AN612" s="525">
        <v>0</v>
      </c>
      <c r="AO612" s="529" t="s">
        <v>138</v>
      </c>
      <c r="AP612" s="530">
        <v>0</v>
      </c>
      <c r="AQ612" s="529" t="s">
        <v>1728</v>
      </c>
      <c r="AR612" s="529" t="s">
        <v>138</v>
      </c>
      <c r="AS612" s="529" t="s">
        <v>1733</v>
      </c>
    </row>
    <row r="613" spans="1:45" x14ac:dyDescent="0.15">
      <c r="A613" s="14" t="s">
        <v>114</v>
      </c>
      <c r="B613" s="14" t="s">
        <v>127</v>
      </c>
      <c r="C613" s="14" t="s">
        <v>141</v>
      </c>
      <c r="D613" s="14" t="s">
        <v>487</v>
      </c>
      <c r="E613" s="14" t="s">
        <v>1236</v>
      </c>
      <c r="F613" s="14" t="s">
        <v>1671</v>
      </c>
      <c r="G613" s="14" t="s">
        <v>138</v>
      </c>
      <c r="H613" s="14" t="s">
        <v>1697</v>
      </c>
      <c r="I613" s="17">
        <v>2921742.0395942004</v>
      </c>
      <c r="J613" s="14" t="s">
        <v>1704</v>
      </c>
      <c r="K613" s="17">
        <v>584348.40791884006</v>
      </c>
      <c r="L613" s="14" t="s">
        <v>1697</v>
      </c>
      <c r="M613" s="17">
        <v>2921742.0395942004</v>
      </c>
      <c r="N613" s="14" t="s">
        <v>1704</v>
      </c>
      <c r="O613" s="17">
        <v>584348.40791884006</v>
      </c>
      <c r="P613" s="17">
        <v>2912274.2397723529</v>
      </c>
      <c r="Q613" s="17">
        <v>9467.7998218477787</v>
      </c>
      <c r="R613" s="17">
        <v>0</v>
      </c>
      <c r="S613" s="18">
        <v>0</v>
      </c>
      <c r="T613" s="14" t="s">
        <v>110</v>
      </c>
      <c r="U613" s="14" t="s">
        <v>138</v>
      </c>
      <c r="V613" s="14" t="s">
        <v>1714</v>
      </c>
      <c r="W613" s="18">
        <v>4.9008472732884609</v>
      </c>
      <c r="X613" s="18">
        <v>1</v>
      </c>
      <c r="Y613" s="14" t="s">
        <v>138</v>
      </c>
      <c r="Z613" s="14" t="s">
        <v>138</v>
      </c>
      <c r="AA613" s="18" t="s">
        <v>138</v>
      </c>
      <c r="AB613" s="18" t="s">
        <v>138</v>
      </c>
      <c r="AC613" s="14" t="s">
        <v>138</v>
      </c>
      <c r="AD613" s="525">
        <v>73512.709099326923</v>
      </c>
      <c r="AE613" s="526">
        <v>97.44</v>
      </c>
      <c r="AF613" s="525">
        <v>2896786.7292447248</v>
      </c>
      <c r="AG613" s="526">
        <v>97.961510000000004</v>
      </c>
      <c r="AH613" s="527">
        <v>40.440300000000001</v>
      </c>
      <c r="AI613" s="525">
        <v>9467.7998218477787</v>
      </c>
      <c r="AJ613" s="525">
        <v>0</v>
      </c>
      <c r="AK613" s="525">
        <v>9467.7998218477787</v>
      </c>
      <c r="AL613" s="528">
        <v>47177</v>
      </c>
      <c r="AM613" s="525">
        <v>2921742.0395942004</v>
      </c>
      <c r="AN613" s="525">
        <v>0</v>
      </c>
      <c r="AO613" s="529" t="s">
        <v>138</v>
      </c>
      <c r="AP613" s="530">
        <v>0</v>
      </c>
      <c r="AQ613" s="529" t="s">
        <v>1728</v>
      </c>
      <c r="AR613" s="529" t="s">
        <v>138</v>
      </c>
      <c r="AS613" s="529" t="s">
        <v>1733</v>
      </c>
    </row>
    <row r="614" spans="1:45" x14ac:dyDescent="0.15">
      <c r="A614" s="14" t="s">
        <v>114</v>
      </c>
      <c r="B614" s="14" t="s">
        <v>127</v>
      </c>
      <c r="C614" s="14" t="s">
        <v>141</v>
      </c>
      <c r="D614" s="14" t="s">
        <v>488</v>
      </c>
      <c r="E614" s="14" t="s">
        <v>1237</v>
      </c>
      <c r="F614" s="14" t="s">
        <v>1671</v>
      </c>
      <c r="G614" s="14" t="s">
        <v>138</v>
      </c>
      <c r="H614" s="14" t="s">
        <v>1697</v>
      </c>
      <c r="I614" s="17">
        <v>15899297.603622241</v>
      </c>
      <c r="J614" s="14" t="s">
        <v>1704</v>
      </c>
      <c r="K614" s="17">
        <v>3179859.5207244479</v>
      </c>
      <c r="L614" s="14" t="s">
        <v>1697</v>
      </c>
      <c r="M614" s="17">
        <v>15899297.603622241</v>
      </c>
      <c r="N614" s="14" t="s">
        <v>1704</v>
      </c>
      <c r="O614" s="17">
        <v>3179859.5207244479</v>
      </c>
      <c r="P614" s="17">
        <v>15714979.335122917</v>
      </c>
      <c r="Q614" s="17">
        <v>175261.25769592344</v>
      </c>
      <c r="R614" s="17">
        <v>9057.0108034007408</v>
      </c>
      <c r="S614" s="18">
        <v>0</v>
      </c>
      <c r="T614" s="14" t="s">
        <v>110</v>
      </c>
      <c r="U614" s="14" t="s">
        <v>138</v>
      </c>
      <c r="V614" s="14" t="s">
        <v>1714</v>
      </c>
      <c r="W614" s="18">
        <v>4.9008472732884609</v>
      </c>
      <c r="X614" s="18">
        <v>1</v>
      </c>
      <c r="Y614" s="14" t="s">
        <v>138</v>
      </c>
      <c r="Z614" s="14" t="s">
        <v>138</v>
      </c>
      <c r="AA614" s="18" t="s">
        <v>138</v>
      </c>
      <c r="AB614" s="18" t="s">
        <v>138</v>
      </c>
      <c r="AC614" s="14" t="s">
        <v>138</v>
      </c>
      <c r="AD614" s="525">
        <v>455778.79641582689</v>
      </c>
      <c r="AE614" s="526">
        <v>82.57</v>
      </c>
      <c r="AF614" s="525">
        <v>15220643.759894637</v>
      </c>
      <c r="AG614" s="526">
        <v>85.26</v>
      </c>
      <c r="AH614" s="527">
        <v>40.440300000000001</v>
      </c>
      <c r="AI614" s="525">
        <v>184318.26849932419</v>
      </c>
      <c r="AJ614" s="525">
        <v>9057.0108034007408</v>
      </c>
      <c r="AK614" s="525">
        <v>175261.25769592344</v>
      </c>
      <c r="AL614" s="528">
        <v>47573</v>
      </c>
      <c r="AM614" s="525">
        <v>15899297.603622241</v>
      </c>
      <c r="AN614" s="525">
        <v>0</v>
      </c>
      <c r="AO614" s="529" t="s">
        <v>138</v>
      </c>
      <c r="AP614" s="530">
        <v>0</v>
      </c>
      <c r="AQ614" s="529" t="s">
        <v>1728</v>
      </c>
      <c r="AR614" s="529" t="s">
        <v>138</v>
      </c>
      <c r="AS614" s="529" t="s">
        <v>1733</v>
      </c>
    </row>
    <row r="615" spans="1:45" x14ac:dyDescent="0.15">
      <c r="A615" s="14" t="s">
        <v>114</v>
      </c>
      <c r="B615" s="14" t="s">
        <v>127</v>
      </c>
      <c r="C615" s="14" t="s">
        <v>141</v>
      </c>
      <c r="D615" s="14" t="s">
        <v>489</v>
      </c>
      <c r="E615" s="14" t="s">
        <v>1238</v>
      </c>
      <c r="F615" s="14" t="s">
        <v>1671</v>
      </c>
      <c r="G615" s="14" t="s">
        <v>138</v>
      </c>
      <c r="H615" s="14" t="s">
        <v>1697</v>
      </c>
      <c r="I615" s="17">
        <v>8334490.5539163332</v>
      </c>
      <c r="J615" s="14" t="s">
        <v>1704</v>
      </c>
      <c r="K615" s="17">
        <v>1666898.1107832666</v>
      </c>
      <c r="L615" s="14" t="s">
        <v>1697</v>
      </c>
      <c r="M615" s="17">
        <v>8334490.5539163332</v>
      </c>
      <c r="N615" s="14" t="s">
        <v>1704</v>
      </c>
      <c r="O615" s="17">
        <v>1666898.1107832666</v>
      </c>
      <c r="P615" s="17">
        <v>8213892.0724863783</v>
      </c>
      <c r="Q615" s="17">
        <v>120598.48142995501</v>
      </c>
      <c r="R615" s="17">
        <v>0</v>
      </c>
      <c r="S615" s="18">
        <v>0</v>
      </c>
      <c r="T615" s="14" t="s">
        <v>110</v>
      </c>
      <c r="U615" s="14" t="s">
        <v>138</v>
      </c>
      <c r="V615" s="14" t="s">
        <v>1714</v>
      </c>
      <c r="W615" s="18">
        <v>4.9008472732884609</v>
      </c>
      <c r="X615" s="18">
        <v>1</v>
      </c>
      <c r="Y615" s="14" t="s">
        <v>138</v>
      </c>
      <c r="Z615" s="14" t="s">
        <v>138</v>
      </c>
      <c r="AA615" s="18" t="s">
        <v>138</v>
      </c>
      <c r="AB615" s="18" t="s">
        <v>138</v>
      </c>
      <c r="AC615" s="14" t="s">
        <v>138</v>
      </c>
      <c r="AD615" s="525">
        <v>249943.21093771153</v>
      </c>
      <c r="AE615" s="526">
        <v>78.88</v>
      </c>
      <c r="AF615" s="525">
        <v>7973458.3675808106</v>
      </c>
      <c r="AG615" s="526">
        <v>81.263080000000002</v>
      </c>
      <c r="AH615" s="527">
        <v>40.440300000000001</v>
      </c>
      <c r="AI615" s="525">
        <v>120598.48142995501</v>
      </c>
      <c r="AJ615" s="525">
        <v>0</v>
      </c>
      <c r="AK615" s="525">
        <v>120598.48142995501</v>
      </c>
      <c r="AL615" s="528">
        <v>48334</v>
      </c>
      <c r="AM615" s="525">
        <v>8334490.5539163332</v>
      </c>
      <c r="AN615" s="525">
        <v>0</v>
      </c>
      <c r="AO615" s="529" t="s">
        <v>138</v>
      </c>
      <c r="AP615" s="530">
        <v>0</v>
      </c>
      <c r="AQ615" s="529" t="s">
        <v>1728</v>
      </c>
      <c r="AR615" s="529" t="s">
        <v>138</v>
      </c>
      <c r="AS615" s="529" t="s">
        <v>1733</v>
      </c>
    </row>
    <row r="616" spans="1:45" x14ac:dyDescent="0.15">
      <c r="A616" s="14" t="s">
        <v>114</v>
      </c>
      <c r="B616" s="14" t="s">
        <v>127</v>
      </c>
      <c r="C616" s="14" t="s">
        <v>141</v>
      </c>
      <c r="D616" s="14" t="s">
        <v>489</v>
      </c>
      <c r="E616" s="14" t="s">
        <v>1238</v>
      </c>
      <c r="F616" s="14" t="s">
        <v>1671</v>
      </c>
      <c r="G616" s="14" t="s">
        <v>138</v>
      </c>
      <c r="H616" s="14" t="s">
        <v>1697</v>
      </c>
      <c r="I616" s="17">
        <v>1797630.8778591531</v>
      </c>
      <c r="J616" s="14" t="s">
        <v>1704</v>
      </c>
      <c r="K616" s="17">
        <v>359526.17557183059</v>
      </c>
      <c r="L616" s="14" t="s">
        <v>1697</v>
      </c>
      <c r="M616" s="17">
        <v>1797630.8778591531</v>
      </c>
      <c r="N616" s="14" t="s">
        <v>1704</v>
      </c>
      <c r="O616" s="17">
        <v>359526.17557183059</v>
      </c>
      <c r="P616" s="17">
        <v>1771623.7966763568</v>
      </c>
      <c r="Q616" s="17">
        <v>23600.030044520583</v>
      </c>
      <c r="R616" s="17">
        <v>2407.0511382756276</v>
      </c>
      <c r="S616" s="18">
        <v>0</v>
      </c>
      <c r="T616" s="14" t="s">
        <v>110</v>
      </c>
      <c r="U616" s="14" t="s">
        <v>138</v>
      </c>
      <c r="V616" s="14" t="s">
        <v>1714</v>
      </c>
      <c r="W616" s="18">
        <v>4.9008472732884609</v>
      </c>
      <c r="X616" s="18">
        <v>1</v>
      </c>
      <c r="Y616" s="14" t="s">
        <v>138</v>
      </c>
      <c r="Z616" s="14" t="s">
        <v>138</v>
      </c>
      <c r="AA616" s="18" t="s">
        <v>138</v>
      </c>
      <c r="AB616" s="18" t="s">
        <v>138</v>
      </c>
      <c r="AC616" s="14" t="s">
        <v>138</v>
      </c>
      <c r="AD616" s="525">
        <v>53909.320006173075</v>
      </c>
      <c r="AE616" s="526">
        <v>76.97</v>
      </c>
      <c r="AF616" s="525">
        <v>1678239.0340363544</v>
      </c>
      <c r="AG616" s="526">
        <v>81.263080000000002</v>
      </c>
      <c r="AH616" s="527">
        <v>40.440300000000001</v>
      </c>
      <c r="AI616" s="525">
        <v>26007.081182796213</v>
      </c>
      <c r="AJ616" s="525">
        <v>2407.0511382756276</v>
      </c>
      <c r="AK616" s="525">
        <v>23600.030044520583</v>
      </c>
      <c r="AL616" s="528">
        <v>48334</v>
      </c>
      <c r="AM616" s="525">
        <v>1797630.8778591531</v>
      </c>
      <c r="AN616" s="525">
        <v>0</v>
      </c>
      <c r="AO616" s="529" t="s">
        <v>138</v>
      </c>
      <c r="AP616" s="530">
        <v>0</v>
      </c>
      <c r="AQ616" s="529" t="s">
        <v>1728</v>
      </c>
      <c r="AR616" s="529" t="s">
        <v>138</v>
      </c>
      <c r="AS616" s="529" t="s">
        <v>1733</v>
      </c>
    </row>
    <row r="617" spans="1:45" x14ac:dyDescent="0.15">
      <c r="A617" s="14" t="s">
        <v>114</v>
      </c>
      <c r="B617" s="14" t="s">
        <v>127</v>
      </c>
      <c r="C617" s="14" t="s">
        <v>141</v>
      </c>
      <c r="D617" s="14" t="s">
        <v>489</v>
      </c>
      <c r="E617" s="14" t="s">
        <v>1238</v>
      </c>
      <c r="F617" s="14" t="s">
        <v>1671</v>
      </c>
      <c r="G617" s="14" t="s">
        <v>138</v>
      </c>
      <c r="H617" s="14" t="s">
        <v>1697</v>
      </c>
      <c r="I617" s="17">
        <v>2451318.8254071693</v>
      </c>
      <c r="J617" s="14" t="s">
        <v>1704</v>
      </c>
      <c r="K617" s="17">
        <v>490263.76508143393</v>
      </c>
      <c r="L617" s="14" t="s">
        <v>1697</v>
      </c>
      <c r="M617" s="17">
        <v>2451318.8254071693</v>
      </c>
      <c r="N617" s="14" t="s">
        <v>1704</v>
      </c>
      <c r="O617" s="17">
        <v>490263.76508143393</v>
      </c>
      <c r="P617" s="17">
        <v>2415850.609554817</v>
      </c>
      <c r="Q617" s="17">
        <v>30279.982894958222</v>
      </c>
      <c r="R617" s="17">
        <v>5188.232957394097</v>
      </c>
      <c r="S617" s="18">
        <v>0</v>
      </c>
      <c r="T617" s="14" t="s">
        <v>110</v>
      </c>
      <c r="U617" s="14" t="s">
        <v>138</v>
      </c>
      <c r="V617" s="14" t="s">
        <v>1714</v>
      </c>
      <c r="W617" s="18">
        <v>4.9008472732884609</v>
      </c>
      <c r="X617" s="18">
        <v>1</v>
      </c>
      <c r="Y617" s="14" t="s">
        <v>138</v>
      </c>
      <c r="Z617" s="14" t="s">
        <v>138</v>
      </c>
      <c r="AA617" s="18" t="s">
        <v>138</v>
      </c>
      <c r="AB617" s="18" t="s">
        <v>138</v>
      </c>
      <c r="AC617" s="14" t="s">
        <v>138</v>
      </c>
      <c r="AD617" s="525">
        <v>73512.709099326923</v>
      </c>
      <c r="AE617" s="526">
        <v>77.209999999999994</v>
      </c>
      <c r="AF617" s="525">
        <v>2295461.0022356496</v>
      </c>
      <c r="AG617" s="526">
        <v>81.263080000000002</v>
      </c>
      <c r="AH617" s="527">
        <v>40.440300000000001</v>
      </c>
      <c r="AI617" s="525">
        <v>35468.215852352318</v>
      </c>
      <c r="AJ617" s="525">
        <v>5188.232957394097</v>
      </c>
      <c r="AK617" s="525">
        <v>30279.982894958222</v>
      </c>
      <c r="AL617" s="528">
        <v>48334</v>
      </c>
      <c r="AM617" s="525">
        <v>2451318.8254071693</v>
      </c>
      <c r="AN617" s="525">
        <v>0</v>
      </c>
      <c r="AO617" s="529" t="s">
        <v>138</v>
      </c>
      <c r="AP617" s="530">
        <v>0</v>
      </c>
      <c r="AQ617" s="529" t="s">
        <v>1728</v>
      </c>
      <c r="AR617" s="529" t="s">
        <v>138</v>
      </c>
      <c r="AS617" s="529" t="s">
        <v>1733</v>
      </c>
    </row>
    <row r="618" spans="1:45" x14ac:dyDescent="0.15">
      <c r="A618" s="14" t="s">
        <v>114</v>
      </c>
      <c r="B618" s="14" t="s">
        <v>127</v>
      </c>
      <c r="C618" s="14" t="s">
        <v>141</v>
      </c>
      <c r="D618" s="14" t="s">
        <v>489</v>
      </c>
      <c r="E618" s="14" t="s">
        <v>1238</v>
      </c>
      <c r="F618" s="14" t="s">
        <v>1671</v>
      </c>
      <c r="G618" s="14" t="s">
        <v>138</v>
      </c>
      <c r="H618" s="14" t="s">
        <v>1697</v>
      </c>
      <c r="I618" s="17">
        <v>2451319.2664834242</v>
      </c>
      <c r="J618" s="14" t="s">
        <v>1704</v>
      </c>
      <c r="K618" s="17">
        <v>490263.8532966848</v>
      </c>
      <c r="L618" s="14" t="s">
        <v>1697</v>
      </c>
      <c r="M618" s="17">
        <v>2451319.2664834242</v>
      </c>
      <c r="N618" s="14" t="s">
        <v>1704</v>
      </c>
      <c r="O618" s="17">
        <v>490263.8532966848</v>
      </c>
      <c r="P618" s="17">
        <v>2415850.609554817</v>
      </c>
      <c r="Q618" s="17">
        <v>26680.261564255114</v>
      </c>
      <c r="R618" s="17">
        <v>8788.3953643517998</v>
      </c>
      <c r="S618" s="18">
        <v>0</v>
      </c>
      <c r="T618" s="14" t="s">
        <v>110</v>
      </c>
      <c r="U618" s="14" t="s">
        <v>138</v>
      </c>
      <c r="V618" s="14" t="s">
        <v>1714</v>
      </c>
      <c r="W618" s="18">
        <v>4.9008472732884609</v>
      </c>
      <c r="X618" s="18">
        <v>1</v>
      </c>
      <c r="Y618" s="14" t="s">
        <v>138</v>
      </c>
      <c r="Z618" s="14" t="s">
        <v>138</v>
      </c>
      <c r="AA618" s="18" t="s">
        <v>138</v>
      </c>
      <c r="AB618" s="18" t="s">
        <v>138</v>
      </c>
      <c r="AC618" s="14" t="s">
        <v>138</v>
      </c>
      <c r="AD618" s="525">
        <v>73512.709099326923</v>
      </c>
      <c r="AE618" s="526">
        <v>78.83</v>
      </c>
      <c r="AF618" s="525">
        <v>2343648.3870163676</v>
      </c>
      <c r="AG618" s="526">
        <v>81.263080000000002</v>
      </c>
      <c r="AH618" s="527">
        <v>40.440300000000001</v>
      </c>
      <c r="AI618" s="525">
        <v>35468.656928606913</v>
      </c>
      <c r="AJ618" s="525">
        <v>8788.3953643517998</v>
      </c>
      <c r="AK618" s="525">
        <v>26680.261564255114</v>
      </c>
      <c r="AL618" s="528">
        <v>48334</v>
      </c>
      <c r="AM618" s="525">
        <v>2451319.2664834238</v>
      </c>
      <c r="AN618" s="525">
        <v>0</v>
      </c>
      <c r="AO618" s="529" t="s">
        <v>138</v>
      </c>
      <c r="AP618" s="530">
        <v>0</v>
      </c>
      <c r="AQ618" s="529" t="s">
        <v>1728</v>
      </c>
      <c r="AR618" s="529" t="s">
        <v>138</v>
      </c>
      <c r="AS618" s="529" t="s">
        <v>1733</v>
      </c>
    </row>
    <row r="619" spans="1:45" x14ac:dyDescent="0.15">
      <c r="A619" s="14" t="s">
        <v>114</v>
      </c>
      <c r="B619" s="14" t="s">
        <v>127</v>
      </c>
      <c r="C619" s="14" t="s">
        <v>141</v>
      </c>
      <c r="D619" s="14" t="s">
        <v>489</v>
      </c>
      <c r="E619" s="14" t="s">
        <v>1238</v>
      </c>
      <c r="F619" s="14" t="s">
        <v>1671</v>
      </c>
      <c r="G619" s="14" t="s">
        <v>138</v>
      </c>
      <c r="H619" s="14" t="s">
        <v>1697</v>
      </c>
      <c r="I619" s="17">
        <v>1961052.8157376845</v>
      </c>
      <c r="J619" s="14" t="s">
        <v>1704</v>
      </c>
      <c r="K619" s="17">
        <v>392210.56314753689</v>
      </c>
      <c r="L619" s="14" t="s">
        <v>1697</v>
      </c>
      <c r="M619" s="17">
        <v>1961052.8157376845</v>
      </c>
      <c r="N619" s="14" t="s">
        <v>1704</v>
      </c>
      <c r="O619" s="17">
        <v>392210.56314753689</v>
      </c>
      <c r="P619" s="17">
        <v>1932680.4876438538</v>
      </c>
      <c r="Q619" s="17">
        <v>18969.954583081311</v>
      </c>
      <c r="R619" s="17">
        <v>9402.3735107493776</v>
      </c>
      <c r="S619" s="18">
        <v>0</v>
      </c>
      <c r="T619" s="14" t="s">
        <v>110</v>
      </c>
      <c r="U619" s="14" t="s">
        <v>138</v>
      </c>
      <c r="V619" s="14" t="s">
        <v>1714</v>
      </c>
      <c r="W619" s="18">
        <v>4.9008472732884609</v>
      </c>
      <c r="X619" s="18">
        <v>1</v>
      </c>
      <c r="Y619" s="14" t="s">
        <v>138</v>
      </c>
      <c r="Z619" s="14" t="s">
        <v>138</v>
      </c>
      <c r="AA619" s="18" t="s">
        <v>138</v>
      </c>
      <c r="AB619" s="18" t="s">
        <v>138</v>
      </c>
      <c r="AC619" s="14" t="s">
        <v>138</v>
      </c>
      <c r="AD619" s="525">
        <v>58810.167279461537</v>
      </c>
      <c r="AE619" s="526">
        <v>79.44</v>
      </c>
      <c r="AF619" s="525">
        <v>1889551.9044440424</v>
      </c>
      <c r="AG619" s="526">
        <v>81.263080000000002</v>
      </c>
      <c r="AH619" s="527">
        <v>40.440300000000001</v>
      </c>
      <c r="AI619" s="525">
        <v>28372.328093830689</v>
      </c>
      <c r="AJ619" s="525">
        <v>9402.3735107493776</v>
      </c>
      <c r="AK619" s="525">
        <v>18969.954583081311</v>
      </c>
      <c r="AL619" s="528">
        <v>48334</v>
      </c>
      <c r="AM619" s="525">
        <v>1961052.8157376845</v>
      </c>
      <c r="AN619" s="525">
        <v>0</v>
      </c>
      <c r="AO619" s="529" t="s">
        <v>138</v>
      </c>
      <c r="AP619" s="530">
        <v>0</v>
      </c>
      <c r="AQ619" s="529" t="s">
        <v>1728</v>
      </c>
      <c r="AR619" s="529" t="s">
        <v>138</v>
      </c>
      <c r="AS619" s="529" t="s">
        <v>1733</v>
      </c>
    </row>
    <row r="620" spans="1:45" x14ac:dyDescent="0.15">
      <c r="A620" s="14" t="s">
        <v>114</v>
      </c>
      <c r="B620" s="14" t="s">
        <v>127</v>
      </c>
      <c r="C620" s="14" t="s">
        <v>141</v>
      </c>
      <c r="D620" s="14" t="s">
        <v>489</v>
      </c>
      <c r="E620" s="14" t="s">
        <v>1238</v>
      </c>
      <c r="F620" s="14" t="s">
        <v>1671</v>
      </c>
      <c r="G620" s="14" t="s">
        <v>138</v>
      </c>
      <c r="H620" s="14" t="s">
        <v>1697</v>
      </c>
      <c r="I620" s="17">
        <v>2614742.0375059918</v>
      </c>
      <c r="J620" s="14" t="s">
        <v>1704</v>
      </c>
      <c r="K620" s="17">
        <v>522948.40750119841</v>
      </c>
      <c r="L620" s="14" t="s">
        <v>1697</v>
      </c>
      <c r="M620" s="17">
        <v>2614742.0375059918</v>
      </c>
      <c r="N620" s="14" t="s">
        <v>1704</v>
      </c>
      <c r="O620" s="17">
        <v>522948.40750119841</v>
      </c>
      <c r="P620" s="17">
        <v>2576907.3005223139</v>
      </c>
      <c r="Q620" s="17">
        <v>9260.2489398240123</v>
      </c>
      <c r="R620" s="17">
        <v>28574.488043853838</v>
      </c>
      <c r="S620" s="18">
        <v>0</v>
      </c>
      <c r="T620" s="14" t="s">
        <v>110</v>
      </c>
      <c r="U620" s="14" t="s">
        <v>138</v>
      </c>
      <c r="V620" s="14" t="s">
        <v>1714</v>
      </c>
      <c r="W620" s="18">
        <v>4.9008472732884609</v>
      </c>
      <c r="X620" s="18">
        <v>1</v>
      </c>
      <c r="Y620" s="14" t="s">
        <v>138</v>
      </c>
      <c r="Z620" s="14" t="s">
        <v>138</v>
      </c>
      <c r="AA620" s="18" t="s">
        <v>138</v>
      </c>
      <c r="AB620" s="18" t="s">
        <v>138</v>
      </c>
      <c r="AC620" s="14" t="s">
        <v>138</v>
      </c>
      <c r="AD620" s="525">
        <v>78413.556372615378</v>
      </c>
      <c r="AE620" s="526">
        <v>80.72</v>
      </c>
      <c r="AF620" s="525">
        <v>2559968.1100238655</v>
      </c>
      <c r="AG620" s="526">
        <v>81.263080000000002</v>
      </c>
      <c r="AH620" s="527">
        <v>40.440300000000001</v>
      </c>
      <c r="AI620" s="525">
        <v>37834.736983677853</v>
      </c>
      <c r="AJ620" s="525">
        <v>28574.488043853838</v>
      </c>
      <c r="AK620" s="525">
        <v>9260.2489398240123</v>
      </c>
      <c r="AL620" s="528">
        <v>48334</v>
      </c>
      <c r="AM620" s="525">
        <v>2614742.0375059918</v>
      </c>
      <c r="AN620" s="525">
        <v>0</v>
      </c>
      <c r="AO620" s="529" t="s">
        <v>138</v>
      </c>
      <c r="AP620" s="530">
        <v>0</v>
      </c>
      <c r="AQ620" s="529" t="s">
        <v>1728</v>
      </c>
      <c r="AR620" s="529" t="s">
        <v>138</v>
      </c>
      <c r="AS620" s="529" t="s">
        <v>1733</v>
      </c>
    </row>
    <row r="621" spans="1:45" x14ac:dyDescent="0.15">
      <c r="A621" s="14" t="s">
        <v>114</v>
      </c>
      <c r="B621" s="14" t="s">
        <v>127</v>
      </c>
      <c r="C621" s="14" t="s">
        <v>141</v>
      </c>
      <c r="D621" s="14" t="s">
        <v>489</v>
      </c>
      <c r="E621" s="14" t="s">
        <v>1238</v>
      </c>
      <c r="F621" s="14" t="s">
        <v>1671</v>
      </c>
      <c r="G621" s="14" t="s">
        <v>138</v>
      </c>
      <c r="H621" s="14" t="s">
        <v>1697</v>
      </c>
      <c r="I621" s="17">
        <v>5066064.0974723613</v>
      </c>
      <c r="J621" s="14" t="s">
        <v>1704</v>
      </c>
      <c r="K621" s="17">
        <v>1013212.8194944724</v>
      </c>
      <c r="L621" s="14" t="s">
        <v>1697</v>
      </c>
      <c r="M621" s="17">
        <v>5066064.0974723613</v>
      </c>
      <c r="N621" s="14" t="s">
        <v>1704</v>
      </c>
      <c r="O621" s="17">
        <v>1013212.8194944724</v>
      </c>
      <c r="P621" s="17">
        <v>4992757.9100771314</v>
      </c>
      <c r="Q621" s="17">
        <v>11597.659038346212</v>
      </c>
      <c r="R621" s="17">
        <v>61708.52835688433</v>
      </c>
      <c r="S621" s="18">
        <v>0</v>
      </c>
      <c r="T621" s="14" t="s">
        <v>110</v>
      </c>
      <c r="U621" s="14" t="s">
        <v>138</v>
      </c>
      <c r="V621" s="14" t="s">
        <v>1714</v>
      </c>
      <c r="W621" s="18">
        <v>4.9008472732884609</v>
      </c>
      <c r="X621" s="18">
        <v>1</v>
      </c>
      <c r="Y621" s="14" t="s">
        <v>138</v>
      </c>
      <c r="Z621" s="14" t="s">
        <v>138</v>
      </c>
      <c r="AA621" s="18" t="s">
        <v>138</v>
      </c>
      <c r="AB621" s="18" t="s">
        <v>138</v>
      </c>
      <c r="AC621" s="14" t="s">
        <v>138</v>
      </c>
      <c r="AD621" s="525">
        <v>151926.26547194229</v>
      </c>
      <c r="AE621" s="526">
        <v>81.430000000000007</v>
      </c>
      <c r="AF621" s="525">
        <v>5003481.5520127593</v>
      </c>
      <c r="AG621" s="526">
        <v>81.263080000000002</v>
      </c>
      <c r="AH621" s="527">
        <v>40.440300000000001</v>
      </c>
      <c r="AI621" s="525">
        <v>73306.187395230547</v>
      </c>
      <c r="AJ621" s="525">
        <v>61708.52835688433</v>
      </c>
      <c r="AK621" s="525">
        <v>11597.659038346212</v>
      </c>
      <c r="AL621" s="528">
        <v>48334</v>
      </c>
      <c r="AM621" s="525">
        <v>5066064.0974723622</v>
      </c>
      <c r="AN621" s="525">
        <v>0</v>
      </c>
      <c r="AO621" s="529" t="s">
        <v>138</v>
      </c>
      <c r="AP621" s="530">
        <v>0</v>
      </c>
      <c r="AQ621" s="529" t="s">
        <v>1728</v>
      </c>
      <c r="AR621" s="529" t="s">
        <v>138</v>
      </c>
      <c r="AS621" s="529" t="s">
        <v>1733</v>
      </c>
    </row>
    <row r="622" spans="1:45" x14ac:dyDescent="0.15">
      <c r="A622" s="14" t="s">
        <v>114</v>
      </c>
      <c r="B622" s="14" t="s">
        <v>127</v>
      </c>
      <c r="C622" s="14" t="s">
        <v>141</v>
      </c>
      <c r="D622" s="14" t="s">
        <v>490</v>
      </c>
      <c r="E622" s="14" t="s">
        <v>1239</v>
      </c>
      <c r="F622" s="14" t="s">
        <v>1671</v>
      </c>
      <c r="G622" s="14" t="s">
        <v>138</v>
      </c>
      <c r="H622" s="14" t="s">
        <v>1697</v>
      </c>
      <c r="I622" s="17">
        <v>8693310.4977926947</v>
      </c>
      <c r="J622" s="14" t="s">
        <v>1704</v>
      </c>
      <c r="K622" s="17">
        <v>1738662.0995585388</v>
      </c>
      <c r="L622" s="14" t="s">
        <v>1697</v>
      </c>
      <c r="M622" s="17">
        <v>8693310.4977926947</v>
      </c>
      <c r="N622" s="14" t="s">
        <v>1704</v>
      </c>
      <c r="O622" s="17">
        <v>1738662.0995585388</v>
      </c>
      <c r="P622" s="17">
        <v>8344493.0361756971</v>
      </c>
      <c r="Q622" s="17">
        <v>134574.6686754463</v>
      </c>
      <c r="R622" s="17">
        <v>214242.79294155078</v>
      </c>
      <c r="S622" s="18">
        <v>0</v>
      </c>
      <c r="T622" s="14" t="s">
        <v>110</v>
      </c>
      <c r="U622" s="14" t="s">
        <v>138</v>
      </c>
      <c r="V622" s="14" t="s">
        <v>1714</v>
      </c>
      <c r="W622" s="18">
        <v>4.9008472732884609</v>
      </c>
      <c r="X622" s="18">
        <v>1</v>
      </c>
      <c r="Y622" s="14" t="s">
        <v>138</v>
      </c>
      <c r="Z622" s="14" t="s">
        <v>138</v>
      </c>
      <c r="AA622" s="18" t="s">
        <v>138</v>
      </c>
      <c r="AB622" s="18" t="s">
        <v>138</v>
      </c>
      <c r="AC622" s="14" t="s">
        <v>138</v>
      </c>
      <c r="AD622" s="525">
        <v>215637.2800246923</v>
      </c>
      <c r="AE622" s="526">
        <v>95.22</v>
      </c>
      <c r="AF622" s="525">
        <v>8304204.3959538108</v>
      </c>
      <c r="AG622" s="526">
        <v>95.688940000000002</v>
      </c>
      <c r="AH622" s="527">
        <v>40.440300000000001</v>
      </c>
      <c r="AI622" s="525">
        <v>348817.46161699708</v>
      </c>
      <c r="AJ622" s="525">
        <v>214242.79294155078</v>
      </c>
      <c r="AK622" s="525">
        <v>134574.6686754463</v>
      </c>
      <c r="AL622" s="528">
        <v>49398</v>
      </c>
      <c r="AM622" s="525">
        <v>8693310.4977926947</v>
      </c>
      <c r="AN622" s="525">
        <v>0</v>
      </c>
      <c r="AO622" s="529" t="s">
        <v>138</v>
      </c>
      <c r="AP622" s="530">
        <v>0</v>
      </c>
      <c r="AQ622" s="529" t="s">
        <v>1728</v>
      </c>
      <c r="AR622" s="529" t="s">
        <v>138</v>
      </c>
      <c r="AS622" s="529" t="s">
        <v>1733</v>
      </c>
    </row>
    <row r="623" spans="1:45" x14ac:dyDescent="0.15">
      <c r="A623" s="14" t="s">
        <v>114</v>
      </c>
      <c r="B623" s="14" t="s">
        <v>127</v>
      </c>
      <c r="C623" s="14" t="s">
        <v>141</v>
      </c>
      <c r="D623" s="14" t="s">
        <v>491</v>
      </c>
      <c r="E623" s="14" t="s">
        <v>1240</v>
      </c>
      <c r="F623" s="14" t="s">
        <v>1671</v>
      </c>
      <c r="G623" s="14" t="s">
        <v>138</v>
      </c>
      <c r="H623" s="14" t="s">
        <v>1697</v>
      </c>
      <c r="I623" s="17">
        <v>8456500.0382847413</v>
      </c>
      <c r="J623" s="14" t="s">
        <v>1704</v>
      </c>
      <c r="K623" s="17">
        <v>1691300.0076569482</v>
      </c>
      <c r="L623" s="14" t="s">
        <v>1697</v>
      </c>
      <c r="M623" s="17">
        <v>8456500.0382847413</v>
      </c>
      <c r="N623" s="14" t="s">
        <v>1704</v>
      </c>
      <c r="O623" s="17">
        <v>1691300.0076569482</v>
      </c>
      <c r="P623" s="17">
        <v>8310417.2000421584</v>
      </c>
      <c r="Q623" s="17">
        <v>146082.83824258228</v>
      </c>
      <c r="R623" s="17">
        <v>0</v>
      </c>
      <c r="S623" s="18">
        <v>0</v>
      </c>
      <c r="T623" s="14" t="s">
        <v>110</v>
      </c>
      <c r="U623" s="14" t="s">
        <v>138</v>
      </c>
      <c r="V623" s="14" t="s">
        <v>1714</v>
      </c>
      <c r="W623" s="18">
        <v>4.9008472732884609</v>
      </c>
      <c r="X623" s="18">
        <v>1</v>
      </c>
      <c r="Y623" s="14" t="s">
        <v>138</v>
      </c>
      <c r="Z623" s="14" t="s">
        <v>138</v>
      </c>
      <c r="AA623" s="18" t="s">
        <v>138</v>
      </c>
      <c r="AB623" s="18" t="s">
        <v>138</v>
      </c>
      <c r="AC623" s="14" t="s">
        <v>138</v>
      </c>
      <c r="AD623" s="525">
        <v>289149.98912401922</v>
      </c>
      <c r="AE623" s="526">
        <v>68.819999999999993</v>
      </c>
      <c r="AF623" s="525">
        <v>8047593.6313092625</v>
      </c>
      <c r="AG623" s="526">
        <v>71.069829999999996</v>
      </c>
      <c r="AH623" s="527">
        <v>40.440300000000001</v>
      </c>
      <c r="AI623" s="525">
        <v>146082.83824258228</v>
      </c>
      <c r="AJ623" s="525">
        <v>0</v>
      </c>
      <c r="AK623" s="525">
        <v>146082.83824258228</v>
      </c>
      <c r="AL623" s="528">
        <v>50191</v>
      </c>
      <c r="AM623" s="525">
        <v>8456500.0382847413</v>
      </c>
      <c r="AN623" s="525">
        <v>0</v>
      </c>
      <c r="AO623" s="529" t="s">
        <v>138</v>
      </c>
      <c r="AP623" s="530">
        <v>0</v>
      </c>
      <c r="AQ623" s="529" t="s">
        <v>1728</v>
      </c>
      <c r="AR623" s="529" t="s">
        <v>138</v>
      </c>
      <c r="AS623" s="529" t="s">
        <v>1733</v>
      </c>
    </row>
    <row r="624" spans="1:45" x14ac:dyDescent="0.15">
      <c r="A624" s="14" t="s">
        <v>114</v>
      </c>
      <c r="B624" s="14" t="s">
        <v>127</v>
      </c>
      <c r="C624" s="14" t="s">
        <v>141</v>
      </c>
      <c r="D624" s="14" t="s">
        <v>491</v>
      </c>
      <c r="E624" s="14" t="s">
        <v>1240</v>
      </c>
      <c r="F624" s="14" t="s">
        <v>1671</v>
      </c>
      <c r="G624" s="14" t="s">
        <v>138</v>
      </c>
      <c r="H624" s="14" t="s">
        <v>1697</v>
      </c>
      <c r="I624" s="17">
        <v>2293287.6234953646</v>
      </c>
      <c r="J624" s="14" t="s">
        <v>1704</v>
      </c>
      <c r="K624" s="17">
        <v>458657.52469907294</v>
      </c>
      <c r="L624" s="14" t="s">
        <v>1697</v>
      </c>
      <c r="M624" s="17">
        <v>2293287.6234953646</v>
      </c>
      <c r="N624" s="14" t="s">
        <v>1704</v>
      </c>
      <c r="O624" s="17">
        <v>458657.52469907294</v>
      </c>
      <c r="P624" s="17">
        <v>2253672.4577057734</v>
      </c>
      <c r="Q624" s="17">
        <v>27235.037475591369</v>
      </c>
      <c r="R624" s="17">
        <v>12380.128313999447</v>
      </c>
      <c r="S624" s="18">
        <v>0</v>
      </c>
      <c r="T624" s="14" t="s">
        <v>110</v>
      </c>
      <c r="U624" s="14" t="s">
        <v>138</v>
      </c>
      <c r="V624" s="14" t="s">
        <v>1714</v>
      </c>
      <c r="W624" s="18">
        <v>4.9008472732884609</v>
      </c>
      <c r="X624" s="18">
        <v>1</v>
      </c>
      <c r="Y624" s="14" t="s">
        <v>138</v>
      </c>
      <c r="Z624" s="14" t="s">
        <v>138</v>
      </c>
      <c r="AA624" s="18" t="s">
        <v>138</v>
      </c>
      <c r="AB624" s="18" t="s">
        <v>138</v>
      </c>
      <c r="AC624" s="14" t="s">
        <v>138</v>
      </c>
      <c r="AD624" s="525">
        <v>78413.556372615378</v>
      </c>
      <c r="AE624" s="526">
        <v>68.180000000000007</v>
      </c>
      <c r="AF624" s="525">
        <v>2162338.1115479697</v>
      </c>
      <c r="AG624" s="526">
        <v>71.069829999999996</v>
      </c>
      <c r="AH624" s="527">
        <v>40.440300000000001</v>
      </c>
      <c r="AI624" s="525">
        <v>39615.165789590814</v>
      </c>
      <c r="AJ624" s="525">
        <v>12380.128313999447</v>
      </c>
      <c r="AK624" s="525">
        <v>27235.037475591369</v>
      </c>
      <c r="AL624" s="528">
        <v>50191</v>
      </c>
      <c r="AM624" s="525">
        <v>2293287.6234953641</v>
      </c>
      <c r="AN624" s="525">
        <v>0</v>
      </c>
      <c r="AO624" s="529" t="s">
        <v>138</v>
      </c>
      <c r="AP624" s="530">
        <v>0</v>
      </c>
      <c r="AQ624" s="529" t="s">
        <v>1728</v>
      </c>
      <c r="AR624" s="529" t="s">
        <v>138</v>
      </c>
      <c r="AS624" s="529" t="s">
        <v>1733</v>
      </c>
    </row>
    <row r="625" spans="1:45" x14ac:dyDescent="0.15">
      <c r="A625" s="14" t="s">
        <v>114</v>
      </c>
      <c r="B625" s="14" t="s">
        <v>127</v>
      </c>
      <c r="C625" s="14" t="s">
        <v>141</v>
      </c>
      <c r="D625" s="14" t="s">
        <v>491</v>
      </c>
      <c r="E625" s="14" t="s">
        <v>1240</v>
      </c>
      <c r="F625" s="14" t="s">
        <v>1671</v>
      </c>
      <c r="G625" s="14" t="s">
        <v>138</v>
      </c>
      <c r="H625" s="14" t="s">
        <v>1697</v>
      </c>
      <c r="I625" s="17">
        <v>3009941.9998699003</v>
      </c>
      <c r="J625" s="14" t="s">
        <v>1704</v>
      </c>
      <c r="K625" s="17">
        <v>601988.39997398015</v>
      </c>
      <c r="L625" s="14" t="s">
        <v>1697</v>
      </c>
      <c r="M625" s="17">
        <v>3009941.9998699003</v>
      </c>
      <c r="N625" s="14" t="s">
        <v>1704</v>
      </c>
      <c r="O625" s="17">
        <v>601988.39997398015</v>
      </c>
      <c r="P625" s="17">
        <v>2957945.0884867096</v>
      </c>
      <c r="Q625" s="17">
        <v>4618.0683856197165</v>
      </c>
      <c r="R625" s="17">
        <v>47378.842997570733</v>
      </c>
      <c r="S625" s="18">
        <v>0</v>
      </c>
      <c r="T625" s="14" t="s">
        <v>110</v>
      </c>
      <c r="U625" s="14" t="s">
        <v>138</v>
      </c>
      <c r="V625" s="14" t="s">
        <v>1714</v>
      </c>
      <c r="W625" s="18">
        <v>4.9008472732884609</v>
      </c>
      <c r="X625" s="18">
        <v>1</v>
      </c>
      <c r="Y625" s="14" t="s">
        <v>138</v>
      </c>
      <c r="Z625" s="14" t="s">
        <v>138</v>
      </c>
      <c r="AA625" s="18" t="s">
        <v>138</v>
      </c>
      <c r="AB625" s="18" t="s">
        <v>138</v>
      </c>
      <c r="AC625" s="14" t="s">
        <v>138</v>
      </c>
      <c r="AD625" s="525">
        <v>102917.79273905768</v>
      </c>
      <c r="AE625" s="526">
        <v>72.95</v>
      </c>
      <c r="AF625" s="525">
        <v>3036266.5089305872</v>
      </c>
      <c r="AG625" s="526">
        <v>71.069829999999996</v>
      </c>
      <c r="AH625" s="527">
        <v>40.440300000000001</v>
      </c>
      <c r="AI625" s="525">
        <v>51996.911383190447</v>
      </c>
      <c r="AJ625" s="525">
        <v>47378.842997570733</v>
      </c>
      <c r="AK625" s="525">
        <v>4618.0683856197165</v>
      </c>
      <c r="AL625" s="528">
        <v>50191</v>
      </c>
      <c r="AM625" s="525">
        <v>3009941.9998699003</v>
      </c>
      <c r="AN625" s="525">
        <v>0</v>
      </c>
      <c r="AO625" s="529" t="s">
        <v>138</v>
      </c>
      <c r="AP625" s="530">
        <v>0</v>
      </c>
      <c r="AQ625" s="529" t="s">
        <v>1728</v>
      </c>
      <c r="AR625" s="529" t="s">
        <v>138</v>
      </c>
      <c r="AS625" s="529" t="s">
        <v>1733</v>
      </c>
    </row>
    <row r="626" spans="1:45" x14ac:dyDescent="0.15">
      <c r="A626" s="14" t="s">
        <v>114</v>
      </c>
      <c r="B626" s="14" t="s">
        <v>127</v>
      </c>
      <c r="C626" s="14" t="s">
        <v>141</v>
      </c>
      <c r="D626" s="14" t="s">
        <v>492</v>
      </c>
      <c r="E626" s="14" t="s">
        <v>1241</v>
      </c>
      <c r="F626" s="14" t="s">
        <v>1671</v>
      </c>
      <c r="G626" s="14" t="s">
        <v>138</v>
      </c>
      <c r="H626" s="14" t="s">
        <v>1697</v>
      </c>
      <c r="I626" s="17">
        <v>24444019.705003884</v>
      </c>
      <c r="J626" s="14" t="s">
        <v>1704</v>
      </c>
      <c r="K626" s="17">
        <v>4888803.9410007764</v>
      </c>
      <c r="L626" s="14" t="s">
        <v>1697</v>
      </c>
      <c r="M626" s="17">
        <v>24444019.705003884</v>
      </c>
      <c r="N626" s="14" t="s">
        <v>1704</v>
      </c>
      <c r="O626" s="17">
        <v>4888803.9410007764</v>
      </c>
      <c r="P626" s="17">
        <v>24244914.15903534</v>
      </c>
      <c r="Q626" s="17">
        <v>199105.54596854473</v>
      </c>
      <c r="R626" s="17">
        <v>0</v>
      </c>
      <c r="S626" s="18">
        <v>0</v>
      </c>
      <c r="T626" s="14" t="s">
        <v>110</v>
      </c>
      <c r="U626" s="14" t="s">
        <v>138</v>
      </c>
      <c r="V626" s="14" t="s">
        <v>1714</v>
      </c>
      <c r="W626" s="18">
        <v>4.9008472732884609</v>
      </c>
      <c r="X626" s="18">
        <v>1</v>
      </c>
      <c r="Y626" s="14" t="s">
        <v>138</v>
      </c>
      <c r="Z626" s="14" t="s">
        <v>138</v>
      </c>
      <c r="AA626" s="18" t="s">
        <v>138</v>
      </c>
      <c r="AB626" s="18" t="s">
        <v>138</v>
      </c>
      <c r="AC626" s="14" t="s">
        <v>138</v>
      </c>
      <c r="AD626" s="525">
        <v>553795.74188159616</v>
      </c>
      <c r="AE626" s="526">
        <v>107.21</v>
      </c>
      <c r="AF626" s="525">
        <v>24012467.217905629</v>
      </c>
      <c r="AG626" s="526">
        <v>108.25717</v>
      </c>
      <c r="AH626" s="527">
        <v>40.440300000000001</v>
      </c>
      <c r="AI626" s="525">
        <v>199105.54596854473</v>
      </c>
      <c r="AJ626" s="525">
        <v>0</v>
      </c>
      <c r="AK626" s="525">
        <v>199105.54596854473</v>
      </c>
      <c r="AL626" s="528">
        <v>51897</v>
      </c>
      <c r="AM626" s="525">
        <v>24444019.705003884</v>
      </c>
      <c r="AN626" s="525">
        <v>0</v>
      </c>
      <c r="AO626" s="529" t="s">
        <v>138</v>
      </c>
      <c r="AP626" s="530">
        <v>0</v>
      </c>
      <c r="AQ626" s="529" t="s">
        <v>1728</v>
      </c>
      <c r="AR626" s="529" t="s">
        <v>138</v>
      </c>
      <c r="AS626" s="529" t="s">
        <v>1733</v>
      </c>
    </row>
    <row r="627" spans="1:45" x14ac:dyDescent="0.15">
      <c r="A627" s="14" t="s">
        <v>114</v>
      </c>
      <c r="B627" s="14" t="s">
        <v>127</v>
      </c>
      <c r="C627" s="14" t="s">
        <v>141</v>
      </c>
      <c r="D627" s="14" t="s">
        <v>493</v>
      </c>
      <c r="E627" s="14" t="s">
        <v>1242</v>
      </c>
      <c r="F627" s="14" t="s">
        <v>1671</v>
      </c>
      <c r="G627" s="14" t="s">
        <v>138</v>
      </c>
      <c r="H627" s="14" t="s">
        <v>1697</v>
      </c>
      <c r="I627" s="17">
        <v>10021122.58295903</v>
      </c>
      <c r="J627" s="14" t="s">
        <v>1704</v>
      </c>
      <c r="K627" s="17">
        <v>2004224.5165918064</v>
      </c>
      <c r="L627" s="14" t="s">
        <v>1697</v>
      </c>
      <c r="M627" s="17">
        <v>10021122.58295903</v>
      </c>
      <c r="N627" s="14" t="s">
        <v>1704</v>
      </c>
      <c r="O627" s="17">
        <v>2004224.5165918064</v>
      </c>
      <c r="P627" s="17">
        <v>9597487.7576900851</v>
      </c>
      <c r="Q627" s="17">
        <v>423634.82526894612</v>
      </c>
      <c r="R627" s="17">
        <v>0</v>
      </c>
      <c r="S627" s="18">
        <v>0</v>
      </c>
      <c r="T627" s="14" t="s">
        <v>110</v>
      </c>
      <c r="U627" s="14" t="s">
        <v>138</v>
      </c>
      <c r="V627" s="14" t="s">
        <v>1714</v>
      </c>
      <c r="W627" s="18">
        <v>4.9008472732884609</v>
      </c>
      <c r="X627" s="18">
        <v>1</v>
      </c>
      <c r="Y627" s="14" t="s">
        <v>138</v>
      </c>
      <c r="Z627" s="14" t="s">
        <v>138</v>
      </c>
      <c r="AA627" s="18" t="s">
        <v>138</v>
      </c>
      <c r="AB627" s="18" t="s">
        <v>138</v>
      </c>
      <c r="AC627" s="14" t="s">
        <v>138</v>
      </c>
      <c r="AD627" s="525">
        <v>279348.29457744228</v>
      </c>
      <c r="AE627" s="526">
        <v>83.46</v>
      </c>
      <c r="AF627" s="525">
        <v>9429438.0477483328</v>
      </c>
      <c r="AG627" s="526">
        <v>84.956609999999998</v>
      </c>
      <c r="AH627" s="527">
        <v>40.440300000000001</v>
      </c>
      <c r="AI627" s="525">
        <v>423634.82526894612</v>
      </c>
      <c r="AJ627" s="525">
        <v>0</v>
      </c>
      <c r="AK627" s="525">
        <v>423634.82526894612</v>
      </c>
      <c r="AL627" s="528">
        <v>53782</v>
      </c>
      <c r="AM627" s="525">
        <v>10021122.582959032</v>
      </c>
      <c r="AN627" s="525">
        <v>0</v>
      </c>
      <c r="AO627" s="529" t="s">
        <v>138</v>
      </c>
      <c r="AP627" s="530">
        <v>0</v>
      </c>
      <c r="AQ627" s="529" t="s">
        <v>1728</v>
      </c>
      <c r="AR627" s="529" t="s">
        <v>138</v>
      </c>
      <c r="AS627" s="529" t="s">
        <v>1733</v>
      </c>
    </row>
    <row r="628" spans="1:45" x14ac:dyDescent="0.15">
      <c r="A628" s="14" t="s">
        <v>114</v>
      </c>
      <c r="B628" s="14" t="s">
        <v>128</v>
      </c>
      <c r="C628" s="14" t="s">
        <v>17</v>
      </c>
      <c r="D628" s="14" t="s">
        <v>494</v>
      </c>
      <c r="E628" s="14" t="s">
        <v>1243</v>
      </c>
      <c r="F628" s="14" t="s">
        <v>1672</v>
      </c>
      <c r="G628" s="14" t="s">
        <v>138</v>
      </c>
      <c r="H628" s="14" t="s">
        <v>1697</v>
      </c>
      <c r="I628" s="17">
        <v>2935.8525590634526</v>
      </c>
      <c r="J628" s="14" t="s">
        <v>1703</v>
      </c>
      <c r="K628" s="17">
        <v>1467.9262795317263</v>
      </c>
      <c r="L628" s="14" t="s">
        <v>1697</v>
      </c>
      <c r="M628" s="17">
        <v>2935.8525590634526</v>
      </c>
      <c r="N628" s="14" t="s">
        <v>1703</v>
      </c>
      <c r="O628" s="17">
        <v>1467.9262795317263</v>
      </c>
      <c r="P628" s="17">
        <v>0</v>
      </c>
      <c r="Q628" s="17">
        <v>2935.8525590634526</v>
      </c>
      <c r="R628" s="17">
        <v>0</v>
      </c>
      <c r="S628" s="18">
        <v>0</v>
      </c>
      <c r="T628" s="14" t="s">
        <v>110</v>
      </c>
      <c r="U628" s="14" t="s">
        <v>138</v>
      </c>
      <c r="V628" s="14" t="s">
        <v>1714</v>
      </c>
      <c r="W628" s="18">
        <v>4.9008472732884609</v>
      </c>
      <c r="X628" s="18">
        <v>1</v>
      </c>
      <c r="Y628" s="14" t="s">
        <v>138</v>
      </c>
      <c r="Z628" s="14" t="s">
        <v>138</v>
      </c>
      <c r="AA628" s="18" t="s">
        <v>138</v>
      </c>
      <c r="AB628" s="18" t="s">
        <v>138</v>
      </c>
      <c r="AC628" s="14" t="s">
        <v>138</v>
      </c>
      <c r="AD628" s="525">
        <v>0</v>
      </c>
      <c r="AE628" s="526">
        <v>101.91</v>
      </c>
      <c r="AF628" s="525">
        <v>0</v>
      </c>
      <c r="AG628" s="526">
        <v>0</v>
      </c>
      <c r="AH628" s="527">
        <v>162.08000000000001</v>
      </c>
      <c r="AI628" s="525">
        <v>2935.8525590634526</v>
      </c>
      <c r="AJ628" s="525">
        <v>0</v>
      </c>
      <c r="AK628" s="525">
        <v>2935.8525590634526</v>
      </c>
      <c r="AL628" s="528">
        <v>46082</v>
      </c>
      <c r="AM628" s="525">
        <v>2935.8525590634526</v>
      </c>
      <c r="AN628" s="525">
        <v>0</v>
      </c>
      <c r="AO628" s="529" t="s">
        <v>138</v>
      </c>
      <c r="AP628" s="530">
        <v>0</v>
      </c>
      <c r="AQ628" s="529" t="s">
        <v>1728</v>
      </c>
      <c r="AR628" s="529" t="s">
        <v>138</v>
      </c>
      <c r="AS628" s="529" t="s">
        <v>1732</v>
      </c>
    </row>
    <row r="629" spans="1:45" x14ac:dyDescent="0.15">
      <c r="A629" s="14" t="s">
        <v>114</v>
      </c>
      <c r="B629" s="14" t="s">
        <v>128</v>
      </c>
      <c r="C629" s="14" t="s">
        <v>17</v>
      </c>
      <c r="D629" s="14" t="s">
        <v>495</v>
      </c>
      <c r="E629" s="14" t="s">
        <v>1244</v>
      </c>
      <c r="F629" s="14" t="s">
        <v>1672</v>
      </c>
      <c r="G629" s="14" t="s">
        <v>138</v>
      </c>
      <c r="H629" s="14" t="s">
        <v>1697</v>
      </c>
      <c r="I629" s="17">
        <v>777711.97419658187</v>
      </c>
      <c r="J629" s="14" t="s">
        <v>1703</v>
      </c>
      <c r="K629" s="17">
        <v>388855.98709829093</v>
      </c>
      <c r="L629" s="14" t="s">
        <v>1697</v>
      </c>
      <c r="M629" s="17">
        <v>777711.97419658187</v>
      </c>
      <c r="N629" s="14" t="s">
        <v>1703</v>
      </c>
      <c r="O629" s="17">
        <v>388855.98709829093</v>
      </c>
      <c r="P629" s="17">
        <v>777711.97419658187</v>
      </c>
      <c r="Q629" s="17">
        <v>0</v>
      </c>
      <c r="R629" s="17">
        <v>0</v>
      </c>
      <c r="S629" s="18">
        <v>0</v>
      </c>
      <c r="T629" s="14" t="s">
        <v>110</v>
      </c>
      <c r="U629" s="14" t="s">
        <v>138</v>
      </c>
      <c r="V629" s="14" t="s">
        <v>1714</v>
      </c>
      <c r="W629" s="18">
        <v>4.9008472732884609</v>
      </c>
      <c r="X629" s="18">
        <v>1</v>
      </c>
      <c r="Y629" s="14" t="s">
        <v>138</v>
      </c>
      <c r="Z629" s="14" t="s">
        <v>138</v>
      </c>
      <c r="AA629" s="18" t="s">
        <v>138</v>
      </c>
      <c r="AB629" s="18" t="s">
        <v>138</v>
      </c>
      <c r="AC629" s="14" t="s">
        <v>138</v>
      </c>
      <c r="AD629" s="525">
        <v>4900.8472732884611</v>
      </c>
      <c r="AE629" s="526">
        <v>94.27</v>
      </c>
      <c r="AF629" s="525">
        <v>748814.27527505462</v>
      </c>
      <c r="AG629" s="526">
        <v>97.908000000000001</v>
      </c>
      <c r="AH629" s="527">
        <v>162.08000000000001</v>
      </c>
      <c r="AI629" s="525">
        <v>0</v>
      </c>
      <c r="AJ629" s="525">
        <v>0</v>
      </c>
      <c r="AK629" s="525">
        <v>0</v>
      </c>
      <c r="AL629" s="528">
        <v>46113</v>
      </c>
      <c r="AM629" s="525">
        <v>777711.97419658187</v>
      </c>
      <c r="AN629" s="525">
        <v>0</v>
      </c>
      <c r="AO629" s="529" t="s">
        <v>138</v>
      </c>
      <c r="AP629" s="530">
        <v>0</v>
      </c>
      <c r="AQ629" s="529" t="s">
        <v>1728</v>
      </c>
      <c r="AR629" s="529" t="s">
        <v>138</v>
      </c>
      <c r="AS629" s="529" t="s">
        <v>1732</v>
      </c>
    </row>
    <row r="630" spans="1:45" x14ac:dyDescent="0.15">
      <c r="A630" s="14" t="s">
        <v>114</v>
      </c>
      <c r="B630" s="14" t="s">
        <v>128</v>
      </c>
      <c r="C630" s="14" t="s">
        <v>17</v>
      </c>
      <c r="D630" s="14" t="s">
        <v>496</v>
      </c>
      <c r="E630" s="14" t="s">
        <v>1245</v>
      </c>
      <c r="F630" s="14" t="s">
        <v>1672</v>
      </c>
      <c r="G630" s="14" t="s">
        <v>138</v>
      </c>
      <c r="H630" s="14" t="s">
        <v>1697</v>
      </c>
      <c r="I630" s="17">
        <v>121527413.60455686</v>
      </c>
      <c r="J630" s="14" t="s">
        <v>1703</v>
      </c>
      <c r="K630" s="17">
        <v>60763706.802278429</v>
      </c>
      <c r="L630" s="14" t="s">
        <v>1697</v>
      </c>
      <c r="M630" s="17">
        <v>121527413.60455686</v>
      </c>
      <c r="N630" s="14" t="s">
        <v>1703</v>
      </c>
      <c r="O630" s="17">
        <v>60763706.802278429</v>
      </c>
      <c r="P630" s="17">
        <v>119483469.67135227</v>
      </c>
      <c r="Q630" s="17">
        <v>2043943.9332045943</v>
      </c>
      <c r="R630" s="17">
        <v>0</v>
      </c>
      <c r="S630" s="18">
        <v>0</v>
      </c>
      <c r="T630" s="14" t="s">
        <v>110</v>
      </c>
      <c r="U630" s="14" t="s">
        <v>138</v>
      </c>
      <c r="V630" s="14" t="s">
        <v>1714</v>
      </c>
      <c r="W630" s="18">
        <v>4.9008472732884609</v>
      </c>
      <c r="X630" s="18">
        <v>1</v>
      </c>
      <c r="Y630" s="14" t="s">
        <v>138</v>
      </c>
      <c r="Z630" s="14" t="s">
        <v>138</v>
      </c>
      <c r="AA630" s="18" t="s">
        <v>138</v>
      </c>
      <c r="AB630" s="18" t="s">
        <v>138</v>
      </c>
      <c r="AC630" s="14" t="s">
        <v>138</v>
      </c>
      <c r="AD630" s="525">
        <v>725325.39644669229</v>
      </c>
      <c r="AE630" s="526">
        <v>100.61</v>
      </c>
      <c r="AF630" s="525">
        <v>118277860.75203858</v>
      </c>
      <c r="AG630" s="526">
        <v>101.63552</v>
      </c>
      <c r="AH630" s="527">
        <v>162.08000000000001</v>
      </c>
      <c r="AI630" s="525">
        <v>2043943.9332045943</v>
      </c>
      <c r="AJ630" s="525">
        <v>0</v>
      </c>
      <c r="AK630" s="525">
        <v>2043943.9332045943</v>
      </c>
      <c r="AL630" s="528">
        <v>46127</v>
      </c>
      <c r="AM630" s="525">
        <v>121527413.60455686</v>
      </c>
      <c r="AN630" s="525">
        <v>0</v>
      </c>
      <c r="AO630" s="529" t="s">
        <v>138</v>
      </c>
      <c r="AP630" s="530">
        <v>0</v>
      </c>
      <c r="AQ630" s="529" t="s">
        <v>1728</v>
      </c>
      <c r="AR630" s="529" t="s">
        <v>138</v>
      </c>
      <c r="AS630" s="529" t="s">
        <v>1732</v>
      </c>
    </row>
    <row r="631" spans="1:45" x14ac:dyDescent="0.15">
      <c r="A631" s="14" t="s">
        <v>114</v>
      </c>
      <c r="B631" s="14" t="s">
        <v>128</v>
      </c>
      <c r="C631" s="14" t="s">
        <v>17</v>
      </c>
      <c r="D631" s="14" t="s">
        <v>496</v>
      </c>
      <c r="E631" s="14" t="s">
        <v>1245</v>
      </c>
      <c r="F631" s="14" t="s">
        <v>1672</v>
      </c>
      <c r="G631" s="14" t="s">
        <v>138</v>
      </c>
      <c r="H631" s="14" t="s">
        <v>1697</v>
      </c>
      <c r="I631" s="17">
        <v>8211353.1885564514</v>
      </c>
      <c r="J631" s="14" t="s">
        <v>1703</v>
      </c>
      <c r="K631" s="17">
        <v>4105676.5942782257</v>
      </c>
      <c r="L631" s="14" t="s">
        <v>1697</v>
      </c>
      <c r="M631" s="17">
        <v>8211353.1885564514</v>
      </c>
      <c r="N631" s="14" t="s">
        <v>1703</v>
      </c>
      <c r="O631" s="17">
        <v>4105676.5942782257</v>
      </c>
      <c r="P631" s="17">
        <v>8073207.4194983775</v>
      </c>
      <c r="Q631" s="17">
        <v>119073.1417246167</v>
      </c>
      <c r="R631" s="17">
        <v>19072.627333456705</v>
      </c>
      <c r="S631" s="18">
        <v>0</v>
      </c>
      <c r="T631" s="14" t="s">
        <v>110</v>
      </c>
      <c r="U631" s="14" t="s">
        <v>138</v>
      </c>
      <c r="V631" s="14" t="s">
        <v>1714</v>
      </c>
      <c r="W631" s="18">
        <v>4.9008472732884609</v>
      </c>
      <c r="X631" s="18">
        <v>1</v>
      </c>
      <c r="Y631" s="14" t="s">
        <v>138</v>
      </c>
      <c r="Z631" s="14" t="s">
        <v>138</v>
      </c>
      <c r="AA631" s="18" t="s">
        <v>138</v>
      </c>
      <c r="AB631" s="18" t="s">
        <v>138</v>
      </c>
      <c r="AC631" s="14" t="s">
        <v>138</v>
      </c>
      <c r="AD631" s="525">
        <v>49008.472732884613</v>
      </c>
      <c r="AE631" s="526">
        <v>101.46</v>
      </c>
      <c r="AF631" s="525">
        <v>8059424.227618509</v>
      </c>
      <c r="AG631" s="526">
        <v>101.63552</v>
      </c>
      <c r="AH631" s="527">
        <v>162.08000000000001</v>
      </c>
      <c r="AI631" s="525">
        <v>138145.76905807341</v>
      </c>
      <c r="AJ631" s="525">
        <v>19072.627333456705</v>
      </c>
      <c r="AK631" s="525">
        <v>119073.1417246167</v>
      </c>
      <c r="AL631" s="528">
        <v>46127</v>
      </c>
      <c r="AM631" s="525">
        <v>8211353.1885564514</v>
      </c>
      <c r="AN631" s="525">
        <v>0</v>
      </c>
      <c r="AO631" s="529" t="s">
        <v>138</v>
      </c>
      <c r="AP631" s="530">
        <v>0</v>
      </c>
      <c r="AQ631" s="529" t="s">
        <v>1728</v>
      </c>
      <c r="AR631" s="529" t="s">
        <v>138</v>
      </c>
      <c r="AS631" s="529" t="s">
        <v>1732</v>
      </c>
    </row>
    <row r="632" spans="1:45" x14ac:dyDescent="0.15">
      <c r="A632" s="14" t="s">
        <v>114</v>
      </c>
      <c r="B632" s="14" t="s">
        <v>128</v>
      </c>
      <c r="C632" s="14" t="s">
        <v>17</v>
      </c>
      <c r="D632" s="14" t="s">
        <v>496</v>
      </c>
      <c r="E632" s="14" t="s">
        <v>1245</v>
      </c>
      <c r="F632" s="14" t="s">
        <v>1672</v>
      </c>
      <c r="G632" s="14" t="s">
        <v>138</v>
      </c>
      <c r="H632" s="14" t="s">
        <v>1697</v>
      </c>
      <c r="I632" s="17">
        <v>4105758.8059912352</v>
      </c>
      <c r="J632" s="14" t="s">
        <v>1703</v>
      </c>
      <c r="K632" s="17">
        <v>2052879.4029956176</v>
      </c>
      <c r="L632" s="14" t="s">
        <v>1697</v>
      </c>
      <c r="M632" s="17">
        <v>4105758.8059912352</v>
      </c>
      <c r="N632" s="14" t="s">
        <v>1703</v>
      </c>
      <c r="O632" s="17">
        <v>2052879.4029956176</v>
      </c>
      <c r="P632" s="17">
        <v>4036603.6852449523</v>
      </c>
      <c r="Q632" s="17">
        <v>30595.205391576135</v>
      </c>
      <c r="R632" s="17">
        <v>38559.915354706347</v>
      </c>
      <c r="S632" s="18">
        <v>0</v>
      </c>
      <c r="T632" s="14" t="s">
        <v>110</v>
      </c>
      <c r="U632" s="14" t="s">
        <v>138</v>
      </c>
      <c r="V632" s="14" t="s">
        <v>1714</v>
      </c>
      <c r="W632" s="18">
        <v>4.9008472732884609</v>
      </c>
      <c r="X632" s="18">
        <v>1</v>
      </c>
      <c r="Y632" s="14" t="s">
        <v>138</v>
      </c>
      <c r="Z632" s="14" t="s">
        <v>138</v>
      </c>
      <c r="AA632" s="18" t="s">
        <v>138</v>
      </c>
      <c r="AB632" s="18" t="s">
        <v>138</v>
      </c>
      <c r="AC632" s="14" t="s">
        <v>138</v>
      </c>
      <c r="AD632" s="525">
        <v>24504.236366442306</v>
      </c>
      <c r="AE632" s="526">
        <v>101.57</v>
      </c>
      <c r="AF632" s="525">
        <v>4034041.1792311682</v>
      </c>
      <c r="AG632" s="526">
        <v>101.63552</v>
      </c>
      <c r="AH632" s="527">
        <v>162.08000000000001</v>
      </c>
      <c r="AI632" s="525">
        <v>69155.120746282482</v>
      </c>
      <c r="AJ632" s="525">
        <v>38559.915354706347</v>
      </c>
      <c r="AK632" s="525">
        <v>30595.205391576135</v>
      </c>
      <c r="AL632" s="528">
        <v>46127</v>
      </c>
      <c r="AM632" s="525">
        <v>4105758.8059912347</v>
      </c>
      <c r="AN632" s="525">
        <v>0</v>
      </c>
      <c r="AO632" s="529" t="s">
        <v>138</v>
      </c>
      <c r="AP632" s="530">
        <v>0</v>
      </c>
      <c r="AQ632" s="529" t="s">
        <v>1728</v>
      </c>
      <c r="AR632" s="529" t="s">
        <v>138</v>
      </c>
      <c r="AS632" s="529" t="s">
        <v>1732</v>
      </c>
    </row>
    <row r="633" spans="1:45" x14ac:dyDescent="0.15">
      <c r="A633" s="14" t="s">
        <v>114</v>
      </c>
      <c r="B633" s="14" t="s">
        <v>128</v>
      </c>
      <c r="C633" s="14" t="s">
        <v>17</v>
      </c>
      <c r="D633" s="14" t="s">
        <v>496</v>
      </c>
      <c r="E633" s="14" t="s">
        <v>1245</v>
      </c>
      <c r="F633" s="14" t="s">
        <v>1672</v>
      </c>
      <c r="G633" s="14" t="s">
        <v>138</v>
      </c>
      <c r="H633" s="14" t="s">
        <v>1697</v>
      </c>
      <c r="I633" s="17">
        <v>176959302.62206227</v>
      </c>
      <c r="J633" s="14" t="s">
        <v>1703</v>
      </c>
      <c r="K633" s="17">
        <v>88479651.311031133</v>
      </c>
      <c r="L633" s="14" t="s">
        <v>1697</v>
      </c>
      <c r="M633" s="17">
        <v>176959302.62206227</v>
      </c>
      <c r="N633" s="14" t="s">
        <v>1703</v>
      </c>
      <c r="O633" s="17">
        <v>88479651.311031133</v>
      </c>
      <c r="P633" s="17">
        <v>173977619.69170573</v>
      </c>
      <c r="Q633" s="17">
        <v>962347.76859074237</v>
      </c>
      <c r="R633" s="17">
        <v>2019335.1617658127</v>
      </c>
      <c r="S633" s="18">
        <v>0</v>
      </c>
      <c r="T633" s="14" t="s">
        <v>110</v>
      </c>
      <c r="U633" s="14" t="s">
        <v>138</v>
      </c>
      <c r="V633" s="14" t="s">
        <v>1714</v>
      </c>
      <c r="W633" s="18">
        <v>4.9008472732884609</v>
      </c>
      <c r="X633" s="18">
        <v>1</v>
      </c>
      <c r="Y633" s="14" t="s">
        <v>138</v>
      </c>
      <c r="Z633" s="14" t="s">
        <v>138</v>
      </c>
      <c r="AA633" s="18" t="s">
        <v>138</v>
      </c>
      <c r="AB633" s="18" t="s">
        <v>138</v>
      </c>
      <c r="AC633" s="14" t="s">
        <v>138</v>
      </c>
      <c r="AD633" s="525">
        <v>1056132.5873936634</v>
      </c>
      <c r="AE633" s="526">
        <v>101.68</v>
      </c>
      <c r="AF633" s="525">
        <v>174055471.41494694</v>
      </c>
      <c r="AG633" s="526">
        <v>101.63552</v>
      </c>
      <c r="AH633" s="527">
        <v>162.08000000000001</v>
      </c>
      <c r="AI633" s="525">
        <v>2981682.9303565552</v>
      </c>
      <c r="AJ633" s="525">
        <v>2019335.1617658127</v>
      </c>
      <c r="AK633" s="525">
        <v>962347.76859074237</v>
      </c>
      <c r="AL633" s="528">
        <v>46127</v>
      </c>
      <c r="AM633" s="525">
        <v>176959302.6220623</v>
      </c>
      <c r="AN633" s="525">
        <v>0</v>
      </c>
      <c r="AO633" s="529" t="s">
        <v>138</v>
      </c>
      <c r="AP633" s="530">
        <v>0</v>
      </c>
      <c r="AQ633" s="529" t="s">
        <v>1728</v>
      </c>
      <c r="AR633" s="529" t="s">
        <v>138</v>
      </c>
      <c r="AS633" s="529" t="s">
        <v>1732</v>
      </c>
    </row>
    <row r="634" spans="1:45" x14ac:dyDescent="0.15">
      <c r="A634" s="14" t="s">
        <v>114</v>
      </c>
      <c r="B634" s="14" t="s">
        <v>128</v>
      </c>
      <c r="C634" s="14" t="s">
        <v>17</v>
      </c>
      <c r="D634" s="14" t="s">
        <v>496</v>
      </c>
      <c r="E634" s="14" t="s">
        <v>1245</v>
      </c>
      <c r="F634" s="14" t="s">
        <v>1672</v>
      </c>
      <c r="G634" s="14" t="s">
        <v>138</v>
      </c>
      <c r="H634" s="14" t="s">
        <v>1697</v>
      </c>
      <c r="I634" s="17">
        <v>58302604.758518904</v>
      </c>
      <c r="J634" s="14" t="s">
        <v>1703</v>
      </c>
      <c r="K634" s="17">
        <v>29151302.379259452</v>
      </c>
      <c r="L634" s="14" t="s">
        <v>1697</v>
      </c>
      <c r="M634" s="17">
        <v>58302604.758518904</v>
      </c>
      <c r="N634" s="14" t="s">
        <v>1703</v>
      </c>
      <c r="O634" s="17">
        <v>29151302.379259452</v>
      </c>
      <c r="P634" s="17">
        <v>57319772.624529161</v>
      </c>
      <c r="Q634" s="17">
        <v>146786.10982629916</v>
      </c>
      <c r="R634" s="17">
        <v>836046.02416344348</v>
      </c>
      <c r="S634" s="18">
        <v>0</v>
      </c>
      <c r="T634" s="14" t="s">
        <v>110</v>
      </c>
      <c r="U634" s="14" t="s">
        <v>138</v>
      </c>
      <c r="V634" s="14" t="s">
        <v>1714</v>
      </c>
      <c r="W634" s="18">
        <v>4.9008472732884609</v>
      </c>
      <c r="X634" s="18">
        <v>1</v>
      </c>
      <c r="Y634" s="14" t="s">
        <v>138</v>
      </c>
      <c r="Z634" s="14" t="s">
        <v>138</v>
      </c>
      <c r="AA634" s="18" t="s">
        <v>138</v>
      </c>
      <c r="AB634" s="18" t="s">
        <v>138</v>
      </c>
      <c r="AC634" s="14" t="s">
        <v>138</v>
      </c>
      <c r="AD634" s="525">
        <v>347960.15640348074</v>
      </c>
      <c r="AE634" s="526">
        <v>101.67</v>
      </c>
      <c r="AF634" s="525">
        <v>57343730.220390745</v>
      </c>
      <c r="AG634" s="526">
        <v>101.63552</v>
      </c>
      <c r="AH634" s="527">
        <v>162.08000000000001</v>
      </c>
      <c r="AI634" s="525">
        <v>982832.13398974261</v>
      </c>
      <c r="AJ634" s="525">
        <v>836046.02416344348</v>
      </c>
      <c r="AK634" s="525">
        <v>146786.10982629916</v>
      </c>
      <c r="AL634" s="528">
        <v>46127</v>
      </c>
      <c r="AM634" s="525">
        <v>58302604.758518904</v>
      </c>
      <c r="AN634" s="525">
        <v>0</v>
      </c>
      <c r="AO634" s="529" t="s">
        <v>138</v>
      </c>
      <c r="AP634" s="530">
        <v>0</v>
      </c>
      <c r="AQ634" s="529" t="s">
        <v>1728</v>
      </c>
      <c r="AR634" s="529" t="s">
        <v>138</v>
      </c>
      <c r="AS634" s="529" t="s">
        <v>1732</v>
      </c>
    </row>
    <row r="635" spans="1:45" x14ac:dyDescent="0.15">
      <c r="A635" s="14" t="s">
        <v>114</v>
      </c>
      <c r="B635" s="14" t="s">
        <v>128</v>
      </c>
      <c r="C635" s="14" t="s">
        <v>17</v>
      </c>
      <c r="D635" s="14" t="s">
        <v>497</v>
      </c>
      <c r="E635" s="14" t="s">
        <v>1246</v>
      </c>
      <c r="F635" s="14" t="s">
        <v>1672</v>
      </c>
      <c r="G635" s="14" t="s">
        <v>138</v>
      </c>
      <c r="H635" s="14" t="s">
        <v>1697</v>
      </c>
      <c r="I635" s="17">
        <v>793738.33288190793</v>
      </c>
      <c r="J635" s="14" t="s">
        <v>1703</v>
      </c>
      <c r="K635" s="17">
        <v>396869.16644095397</v>
      </c>
      <c r="L635" s="14" t="s">
        <v>1697</v>
      </c>
      <c r="M635" s="17">
        <v>793738.33288190793</v>
      </c>
      <c r="N635" s="14" t="s">
        <v>1703</v>
      </c>
      <c r="O635" s="17">
        <v>396869.16644095397</v>
      </c>
      <c r="P635" s="17">
        <v>789563.35009826627</v>
      </c>
      <c r="Q635" s="17">
        <v>4174.9827836417071</v>
      </c>
      <c r="R635" s="17">
        <v>0</v>
      </c>
      <c r="S635" s="18">
        <v>0</v>
      </c>
      <c r="T635" s="14" t="s">
        <v>110</v>
      </c>
      <c r="U635" s="14" t="s">
        <v>138</v>
      </c>
      <c r="V635" s="14" t="s">
        <v>1714</v>
      </c>
      <c r="W635" s="18">
        <v>4.9008472732884609</v>
      </c>
      <c r="X635" s="18">
        <v>1</v>
      </c>
      <c r="Y635" s="14" t="s">
        <v>138</v>
      </c>
      <c r="Z635" s="14" t="s">
        <v>138</v>
      </c>
      <c r="AA635" s="18" t="s">
        <v>138</v>
      </c>
      <c r="AB635" s="18" t="s">
        <v>138</v>
      </c>
      <c r="AC635" s="14" t="s">
        <v>138</v>
      </c>
      <c r="AD635" s="525">
        <v>4900.8472732884611</v>
      </c>
      <c r="AE635" s="526">
        <v>96.56</v>
      </c>
      <c r="AF635" s="525">
        <v>767004.40704001032</v>
      </c>
      <c r="AG635" s="526">
        <v>99.4</v>
      </c>
      <c r="AH635" s="527">
        <v>162.08000000000001</v>
      </c>
      <c r="AI635" s="525">
        <v>4174.9827836417071</v>
      </c>
      <c r="AJ635" s="525">
        <v>0</v>
      </c>
      <c r="AK635" s="525">
        <v>4174.9827836417071</v>
      </c>
      <c r="AL635" s="528">
        <v>46174</v>
      </c>
      <c r="AM635" s="525">
        <v>793738.33288190793</v>
      </c>
      <c r="AN635" s="525">
        <v>0</v>
      </c>
      <c r="AO635" s="529" t="s">
        <v>138</v>
      </c>
      <c r="AP635" s="530">
        <v>0</v>
      </c>
      <c r="AQ635" s="529" t="s">
        <v>1728</v>
      </c>
      <c r="AR635" s="529" t="s">
        <v>138</v>
      </c>
      <c r="AS635" s="529" t="s">
        <v>1732</v>
      </c>
    </row>
    <row r="636" spans="1:45" x14ac:dyDescent="0.15">
      <c r="A636" s="14" t="s">
        <v>114</v>
      </c>
      <c r="B636" s="14" t="s">
        <v>128</v>
      </c>
      <c r="C636" s="14" t="s">
        <v>17</v>
      </c>
      <c r="D636" s="14" t="s">
        <v>498</v>
      </c>
      <c r="E636" s="14" t="s">
        <v>1247</v>
      </c>
      <c r="F636" s="14" t="s">
        <v>1672</v>
      </c>
      <c r="G636" s="14" t="s">
        <v>138</v>
      </c>
      <c r="H636" s="14" t="s">
        <v>1697</v>
      </c>
      <c r="I636" s="17">
        <v>402474154.21818089</v>
      </c>
      <c r="J636" s="14" t="s">
        <v>1703</v>
      </c>
      <c r="K636" s="17">
        <v>201237077.10909045</v>
      </c>
      <c r="L636" s="14" t="s">
        <v>1697</v>
      </c>
      <c r="M636" s="17">
        <v>402474154.21818089</v>
      </c>
      <c r="N636" s="14" t="s">
        <v>1703</v>
      </c>
      <c r="O636" s="17">
        <v>201237077.10909045</v>
      </c>
      <c r="P636" s="17">
        <v>401429516.47004974</v>
      </c>
      <c r="Q636" s="17">
        <v>1044637.7481311108</v>
      </c>
      <c r="R636" s="17">
        <v>0</v>
      </c>
      <c r="S636" s="18">
        <v>0</v>
      </c>
      <c r="T636" s="14" t="s">
        <v>110</v>
      </c>
      <c r="U636" s="14" t="s">
        <v>138</v>
      </c>
      <c r="V636" s="14" t="s">
        <v>1714</v>
      </c>
      <c r="W636" s="18">
        <v>4.9008472732884609</v>
      </c>
      <c r="X636" s="18">
        <v>1</v>
      </c>
      <c r="Y636" s="14" t="s">
        <v>138</v>
      </c>
      <c r="Z636" s="14" t="s">
        <v>138</v>
      </c>
      <c r="AA636" s="18" t="s">
        <v>138</v>
      </c>
      <c r="AB636" s="18" t="s">
        <v>138</v>
      </c>
      <c r="AC636" s="14" t="s">
        <v>138</v>
      </c>
      <c r="AD636" s="525">
        <v>2447973.2130075865</v>
      </c>
      <c r="AE636" s="526">
        <v>101</v>
      </c>
      <c r="AF636" s="525">
        <v>400735173.34791231</v>
      </c>
      <c r="AG636" s="526">
        <v>101.175</v>
      </c>
      <c r="AH636" s="527">
        <v>162.08000000000001</v>
      </c>
      <c r="AI636" s="525">
        <v>1044637.7481311108</v>
      </c>
      <c r="AJ636" s="525">
        <v>0</v>
      </c>
      <c r="AK636" s="525">
        <v>1044637.7481311108</v>
      </c>
      <c r="AL636" s="528">
        <v>46262</v>
      </c>
      <c r="AM636" s="525">
        <v>402474154.21818084</v>
      </c>
      <c r="AN636" s="525">
        <v>0</v>
      </c>
      <c r="AO636" s="529" t="s">
        <v>138</v>
      </c>
      <c r="AP636" s="530">
        <v>0</v>
      </c>
      <c r="AQ636" s="529" t="s">
        <v>1728</v>
      </c>
      <c r="AR636" s="529" t="s">
        <v>138</v>
      </c>
      <c r="AS636" s="529" t="s">
        <v>1732</v>
      </c>
    </row>
    <row r="637" spans="1:45" x14ac:dyDescent="0.15">
      <c r="A637" s="14" t="s">
        <v>114</v>
      </c>
      <c r="B637" s="14" t="s">
        <v>128</v>
      </c>
      <c r="C637" s="14" t="s">
        <v>17</v>
      </c>
      <c r="D637" s="14" t="s">
        <v>499</v>
      </c>
      <c r="E637" s="14" t="s">
        <v>1248</v>
      </c>
      <c r="F637" s="14" t="s">
        <v>1672</v>
      </c>
      <c r="G637" s="14" t="s">
        <v>138</v>
      </c>
      <c r="H637" s="14" t="s">
        <v>1697</v>
      </c>
      <c r="I637" s="17">
        <v>141273622.94390652</v>
      </c>
      <c r="J637" s="14" t="s">
        <v>1703</v>
      </c>
      <c r="K637" s="17">
        <v>70636811.471953258</v>
      </c>
      <c r="L637" s="14" t="s">
        <v>1697</v>
      </c>
      <c r="M637" s="17">
        <v>141273622.94390652</v>
      </c>
      <c r="N637" s="14" t="s">
        <v>1703</v>
      </c>
      <c r="O637" s="17">
        <v>70636811.471953258</v>
      </c>
      <c r="P637" s="17">
        <v>141041035.69151938</v>
      </c>
      <c r="Q637" s="17">
        <v>232587.2523871423</v>
      </c>
      <c r="R637" s="17">
        <v>0</v>
      </c>
      <c r="S637" s="18">
        <v>0</v>
      </c>
      <c r="T637" s="14" t="s">
        <v>110</v>
      </c>
      <c r="U637" s="14" t="s">
        <v>138</v>
      </c>
      <c r="V637" s="14" t="s">
        <v>1714</v>
      </c>
      <c r="W637" s="18">
        <v>4.9008472732884609</v>
      </c>
      <c r="X637" s="18">
        <v>1</v>
      </c>
      <c r="Y637" s="14" t="s">
        <v>138</v>
      </c>
      <c r="Z637" s="14" t="s">
        <v>138</v>
      </c>
      <c r="AA637" s="18" t="s">
        <v>138</v>
      </c>
      <c r="AB637" s="18" t="s">
        <v>138</v>
      </c>
      <c r="AC637" s="14" t="s">
        <v>138</v>
      </c>
      <c r="AD637" s="525">
        <v>850297.001915548</v>
      </c>
      <c r="AE637" s="526">
        <v>101.09</v>
      </c>
      <c r="AF637" s="525">
        <v>139329692.85539767</v>
      </c>
      <c r="AG637" s="526">
        <v>102.34</v>
      </c>
      <c r="AH637" s="527">
        <v>162.08000000000001</v>
      </c>
      <c r="AI637" s="525">
        <v>232587.2523871423</v>
      </c>
      <c r="AJ637" s="525">
        <v>0</v>
      </c>
      <c r="AK637" s="525">
        <v>232587.2523871423</v>
      </c>
      <c r="AL637" s="528">
        <v>46280</v>
      </c>
      <c r="AM637" s="525">
        <v>141273622.94390652</v>
      </c>
      <c r="AN637" s="525">
        <v>0</v>
      </c>
      <c r="AO637" s="529" t="s">
        <v>138</v>
      </c>
      <c r="AP637" s="530">
        <v>0</v>
      </c>
      <c r="AQ637" s="529" t="s">
        <v>1728</v>
      </c>
      <c r="AR637" s="529" t="s">
        <v>138</v>
      </c>
      <c r="AS637" s="529" t="s">
        <v>1732</v>
      </c>
    </row>
    <row r="638" spans="1:45" x14ac:dyDescent="0.15">
      <c r="A638" s="14" t="s">
        <v>114</v>
      </c>
      <c r="B638" s="14" t="s">
        <v>128</v>
      </c>
      <c r="C638" s="14" t="s">
        <v>17</v>
      </c>
      <c r="D638" s="14" t="s">
        <v>500</v>
      </c>
      <c r="E638" s="14" t="s">
        <v>1249</v>
      </c>
      <c r="F638" s="14" t="s">
        <v>1672</v>
      </c>
      <c r="G638" s="14" t="s">
        <v>138</v>
      </c>
      <c r="H638" s="14" t="s">
        <v>1697</v>
      </c>
      <c r="I638" s="17">
        <v>881221.00515068904</v>
      </c>
      <c r="J638" s="14" t="s">
        <v>1703</v>
      </c>
      <c r="K638" s="17">
        <v>440610.50257534452</v>
      </c>
      <c r="L638" s="14" t="s">
        <v>1697</v>
      </c>
      <c r="M638" s="17">
        <v>881221.00515068904</v>
      </c>
      <c r="N638" s="14" t="s">
        <v>1703</v>
      </c>
      <c r="O638" s="17">
        <v>440610.50257534452</v>
      </c>
      <c r="P638" s="17">
        <v>857557.95021023403</v>
      </c>
      <c r="Q638" s="17">
        <v>23663.054940455073</v>
      </c>
      <c r="R638" s="17">
        <v>0</v>
      </c>
      <c r="S638" s="18">
        <v>0</v>
      </c>
      <c r="T638" s="14" t="s">
        <v>110</v>
      </c>
      <c r="U638" s="14" t="s">
        <v>138</v>
      </c>
      <c r="V638" s="14" t="s">
        <v>1714</v>
      </c>
      <c r="W638" s="18">
        <v>4.9008472732884609</v>
      </c>
      <c r="X638" s="18">
        <v>1</v>
      </c>
      <c r="Y638" s="14" t="s">
        <v>138</v>
      </c>
      <c r="Z638" s="14" t="s">
        <v>138</v>
      </c>
      <c r="AA638" s="18" t="s">
        <v>138</v>
      </c>
      <c r="AB638" s="18" t="s">
        <v>138</v>
      </c>
      <c r="AC638" s="14" t="s">
        <v>138</v>
      </c>
      <c r="AD638" s="525">
        <v>4900.8472732884611</v>
      </c>
      <c r="AE638" s="526">
        <v>109.29</v>
      </c>
      <c r="AF638" s="525">
        <v>868122.51064337103</v>
      </c>
      <c r="AG638" s="526">
        <v>107.96</v>
      </c>
      <c r="AH638" s="527">
        <v>162.08000000000001</v>
      </c>
      <c r="AI638" s="525">
        <v>23663.054940455073</v>
      </c>
      <c r="AJ638" s="525">
        <v>0</v>
      </c>
      <c r="AK638" s="525">
        <v>23663.054940455073</v>
      </c>
      <c r="AL638" s="528">
        <v>46327</v>
      </c>
      <c r="AM638" s="525">
        <v>881221.00515068916</v>
      </c>
      <c r="AN638" s="525">
        <v>0</v>
      </c>
      <c r="AO638" s="529" t="s">
        <v>138</v>
      </c>
      <c r="AP638" s="530">
        <v>0</v>
      </c>
      <c r="AQ638" s="529" t="s">
        <v>1728</v>
      </c>
      <c r="AR638" s="529" t="s">
        <v>138</v>
      </c>
      <c r="AS638" s="529" t="s">
        <v>1732</v>
      </c>
    </row>
    <row r="639" spans="1:45" x14ac:dyDescent="0.15">
      <c r="A639" s="14" t="s">
        <v>114</v>
      </c>
      <c r="B639" s="14" t="s">
        <v>128</v>
      </c>
      <c r="C639" s="14" t="s">
        <v>17</v>
      </c>
      <c r="D639" s="14" t="s">
        <v>501</v>
      </c>
      <c r="E639" s="14" t="s">
        <v>1250</v>
      </c>
      <c r="F639" s="14" t="s">
        <v>1672</v>
      </c>
      <c r="G639" s="14" t="s">
        <v>138</v>
      </c>
      <c r="H639" s="14" t="s">
        <v>1697</v>
      </c>
      <c r="I639" s="17">
        <v>114409016.20550054</v>
      </c>
      <c r="J639" s="14" t="s">
        <v>1703</v>
      </c>
      <c r="K639" s="17">
        <v>57204508.102750272</v>
      </c>
      <c r="L639" s="14" t="s">
        <v>1697</v>
      </c>
      <c r="M639" s="17">
        <v>114409016.20550054</v>
      </c>
      <c r="N639" s="14" t="s">
        <v>1703</v>
      </c>
      <c r="O639" s="17">
        <v>57204508.102750272</v>
      </c>
      <c r="P639" s="17">
        <v>113623488.06602168</v>
      </c>
      <c r="Q639" s="17">
        <v>785528.13947885868</v>
      </c>
      <c r="R639" s="17">
        <v>0</v>
      </c>
      <c r="S639" s="18">
        <v>0</v>
      </c>
      <c r="T639" s="14" t="s">
        <v>110</v>
      </c>
      <c r="U639" s="14" t="s">
        <v>138</v>
      </c>
      <c r="V639" s="14" t="s">
        <v>1714</v>
      </c>
      <c r="W639" s="18">
        <v>4.9008472732884609</v>
      </c>
      <c r="X639" s="18">
        <v>1</v>
      </c>
      <c r="Y639" s="14" t="s">
        <v>138</v>
      </c>
      <c r="Z639" s="14" t="s">
        <v>138</v>
      </c>
      <c r="AA639" s="18" t="s">
        <v>138</v>
      </c>
      <c r="AB639" s="18" t="s">
        <v>138</v>
      </c>
      <c r="AC639" s="14" t="s">
        <v>138</v>
      </c>
      <c r="AD639" s="525">
        <v>683668.19462374027</v>
      </c>
      <c r="AE639" s="526">
        <v>101.64</v>
      </c>
      <c r="AF639" s="525">
        <v>112626477.68285337</v>
      </c>
      <c r="AG639" s="526">
        <v>102.54</v>
      </c>
      <c r="AH639" s="527">
        <v>162.08000000000001</v>
      </c>
      <c r="AI639" s="525">
        <v>785528.13947885868</v>
      </c>
      <c r="AJ639" s="525">
        <v>0</v>
      </c>
      <c r="AK639" s="525">
        <v>785528.13947885868</v>
      </c>
      <c r="AL639" s="528">
        <v>46583</v>
      </c>
      <c r="AM639" s="525">
        <v>114409016.20550054</v>
      </c>
      <c r="AN639" s="525">
        <v>0</v>
      </c>
      <c r="AO639" s="529" t="s">
        <v>138</v>
      </c>
      <c r="AP639" s="530">
        <v>0</v>
      </c>
      <c r="AQ639" s="529" t="s">
        <v>1728</v>
      </c>
      <c r="AR639" s="529" t="s">
        <v>138</v>
      </c>
      <c r="AS639" s="529" t="s">
        <v>1732</v>
      </c>
    </row>
    <row r="640" spans="1:45" x14ac:dyDescent="0.15">
      <c r="A640" s="14" t="s">
        <v>114</v>
      </c>
      <c r="B640" s="14" t="s">
        <v>128</v>
      </c>
      <c r="C640" s="14" t="s">
        <v>17</v>
      </c>
      <c r="D640" s="14" t="s">
        <v>501</v>
      </c>
      <c r="E640" s="14" t="s">
        <v>1250</v>
      </c>
      <c r="F640" s="14" t="s">
        <v>1672</v>
      </c>
      <c r="G640" s="14" t="s">
        <v>138</v>
      </c>
      <c r="H640" s="14" t="s">
        <v>1697</v>
      </c>
      <c r="I640" s="17">
        <v>17223489.530924745</v>
      </c>
      <c r="J640" s="14" t="s">
        <v>1703</v>
      </c>
      <c r="K640" s="17">
        <v>8611744.7654623725</v>
      </c>
      <c r="L640" s="14" t="s">
        <v>1697</v>
      </c>
      <c r="M640" s="17">
        <v>17223489.530924745</v>
      </c>
      <c r="N640" s="14" t="s">
        <v>1703</v>
      </c>
      <c r="O640" s="17">
        <v>8611744.7654623725</v>
      </c>
      <c r="P640" s="17">
        <v>17104611.099862296</v>
      </c>
      <c r="Q640" s="17">
        <v>42569.935619129166</v>
      </c>
      <c r="R640" s="17">
        <v>76308.495443319785</v>
      </c>
      <c r="S640" s="18">
        <v>0</v>
      </c>
      <c r="T640" s="14" t="s">
        <v>110</v>
      </c>
      <c r="U640" s="14" t="s">
        <v>138</v>
      </c>
      <c r="V640" s="14" t="s">
        <v>1714</v>
      </c>
      <c r="W640" s="18">
        <v>4.9008472732884609</v>
      </c>
      <c r="X640" s="18">
        <v>1</v>
      </c>
      <c r="Y640" s="14" t="s">
        <v>138</v>
      </c>
      <c r="Z640" s="14" t="s">
        <v>138</v>
      </c>
      <c r="AA640" s="18" t="s">
        <v>138</v>
      </c>
      <c r="AB640" s="18" t="s">
        <v>138</v>
      </c>
      <c r="AC640" s="14" t="s">
        <v>138</v>
      </c>
      <c r="AD640" s="525">
        <v>102917.79273905768</v>
      </c>
      <c r="AE640" s="526">
        <v>102.5</v>
      </c>
      <c r="AF640" s="525">
        <v>17099273.195029173</v>
      </c>
      <c r="AG640" s="526">
        <v>102.54</v>
      </c>
      <c r="AH640" s="527">
        <v>162.08000000000001</v>
      </c>
      <c r="AI640" s="525">
        <v>118878.43106244894</v>
      </c>
      <c r="AJ640" s="525">
        <v>76308.495443319785</v>
      </c>
      <c r="AK640" s="525">
        <v>42569.935619129166</v>
      </c>
      <c r="AL640" s="528">
        <v>46583</v>
      </c>
      <c r="AM640" s="525">
        <v>17223489.530924745</v>
      </c>
      <c r="AN640" s="525">
        <v>0</v>
      </c>
      <c r="AO640" s="529" t="s">
        <v>138</v>
      </c>
      <c r="AP640" s="530">
        <v>0</v>
      </c>
      <c r="AQ640" s="529" t="s">
        <v>1728</v>
      </c>
      <c r="AR640" s="529" t="s">
        <v>138</v>
      </c>
      <c r="AS640" s="529" t="s">
        <v>1732</v>
      </c>
    </row>
    <row r="641" spans="1:45" x14ac:dyDescent="0.15">
      <c r="A641" s="14" t="s">
        <v>114</v>
      </c>
      <c r="B641" s="14" t="s">
        <v>128</v>
      </c>
      <c r="C641" s="14" t="s">
        <v>17</v>
      </c>
      <c r="D641" s="14" t="s">
        <v>502</v>
      </c>
      <c r="E641" s="14" t="s">
        <v>1251</v>
      </c>
      <c r="F641" s="14" t="s">
        <v>1672</v>
      </c>
      <c r="G641" s="14" t="s">
        <v>138</v>
      </c>
      <c r="H641" s="14" t="s">
        <v>1697</v>
      </c>
      <c r="I641" s="17">
        <v>250269663.87288159</v>
      </c>
      <c r="J641" s="14" t="s">
        <v>1703</v>
      </c>
      <c r="K641" s="17">
        <v>125134831.9364408</v>
      </c>
      <c r="L641" s="14" t="s">
        <v>1697</v>
      </c>
      <c r="M641" s="17">
        <v>250269663.87288159</v>
      </c>
      <c r="N641" s="14" t="s">
        <v>1703</v>
      </c>
      <c r="O641" s="17">
        <v>125134831.9364408</v>
      </c>
      <c r="P641" s="17">
        <v>249393989.84270871</v>
      </c>
      <c r="Q641" s="17">
        <v>875674.03017289029</v>
      </c>
      <c r="R641" s="17">
        <v>0</v>
      </c>
      <c r="S641" s="18">
        <v>0</v>
      </c>
      <c r="T641" s="14" t="s">
        <v>110</v>
      </c>
      <c r="U641" s="14" t="s">
        <v>138</v>
      </c>
      <c r="V641" s="14" t="s">
        <v>1714</v>
      </c>
      <c r="W641" s="18">
        <v>4.9008472732884609</v>
      </c>
      <c r="X641" s="18">
        <v>1</v>
      </c>
      <c r="Y641" s="14" t="s">
        <v>138</v>
      </c>
      <c r="Z641" s="14" t="s">
        <v>138</v>
      </c>
      <c r="AA641" s="18" t="s">
        <v>138</v>
      </c>
      <c r="AB641" s="18" t="s">
        <v>138</v>
      </c>
      <c r="AC641" s="14" t="s">
        <v>138</v>
      </c>
      <c r="AD641" s="525">
        <v>1519262.654719423</v>
      </c>
      <c r="AE641" s="526">
        <v>99.64</v>
      </c>
      <c r="AF641" s="525">
        <v>245355619.54904714</v>
      </c>
      <c r="AG641" s="526">
        <v>101.28</v>
      </c>
      <c r="AH641" s="527">
        <v>162.08000000000001</v>
      </c>
      <c r="AI641" s="525">
        <v>875674.03017289029</v>
      </c>
      <c r="AJ641" s="525">
        <v>0</v>
      </c>
      <c r="AK641" s="525">
        <v>875674.03017289029</v>
      </c>
      <c r="AL641" s="528">
        <v>46433</v>
      </c>
      <c r="AM641" s="525">
        <v>250269663.87288159</v>
      </c>
      <c r="AN641" s="525">
        <v>0</v>
      </c>
      <c r="AO641" s="529" t="s">
        <v>138</v>
      </c>
      <c r="AP641" s="530">
        <v>0</v>
      </c>
      <c r="AQ641" s="529" t="s">
        <v>1728</v>
      </c>
      <c r="AR641" s="529" t="s">
        <v>138</v>
      </c>
      <c r="AS641" s="529" t="s">
        <v>1732</v>
      </c>
    </row>
    <row r="642" spans="1:45" x14ac:dyDescent="0.15">
      <c r="A642" s="14" t="s">
        <v>114</v>
      </c>
      <c r="B642" s="14" t="s">
        <v>128</v>
      </c>
      <c r="C642" s="14" t="s">
        <v>17</v>
      </c>
      <c r="D642" s="14" t="s">
        <v>503</v>
      </c>
      <c r="E642" s="14" t="s">
        <v>1252</v>
      </c>
      <c r="F642" s="14" t="s">
        <v>1672</v>
      </c>
      <c r="G642" s="14" t="s">
        <v>138</v>
      </c>
      <c r="H642" s="14" t="s">
        <v>1697</v>
      </c>
      <c r="I642" s="17">
        <v>1600938.9991727029</v>
      </c>
      <c r="J642" s="14" t="s">
        <v>1703</v>
      </c>
      <c r="K642" s="17">
        <v>800469.49958635145</v>
      </c>
      <c r="L642" s="14" t="s">
        <v>1697</v>
      </c>
      <c r="M642" s="17">
        <v>1600938.9991727029</v>
      </c>
      <c r="N642" s="14" t="s">
        <v>1703</v>
      </c>
      <c r="O642" s="17">
        <v>800469.49958635145</v>
      </c>
      <c r="P642" s="17">
        <v>1589452.9814352421</v>
      </c>
      <c r="Q642" s="17">
        <v>11486.017737460701</v>
      </c>
      <c r="R642" s="17">
        <v>0</v>
      </c>
      <c r="S642" s="18">
        <v>0</v>
      </c>
      <c r="T642" s="14" t="s">
        <v>110</v>
      </c>
      <c r="U642" s="14" t="s">
        <v>138</v>
      </c>
      <c r="V642" s="14" t="s">
        <v>1714</v>
      </c>
      <c r="W642" s="18">
        <v>4.9008472732884609</v>
      </c>
      <c r="X642" s="18">
        <v>1</v>
      </c>
      <c r="Y642" s="14" t="s">
        <v>138</v>
      </c>
      <c r="Z642" s="14" t="s">
        <v>138</v>
      </c>
      <c r="AA642" s="18" t="s">
        <v>138</v>
      </c>
      <c r="AB642" s="18" t="s">
        <v>138</v>
      </c>
      <c r="AC642" s="14" t="s">
        <v>138</v>
      </c>
      <c r="AD642" s="525">
        <v>9801.6945465769222</v>
      </c>
      <c r="AE642" s="526">
        <v>96.94</v>
      </c>
      <c r="AF642" s="525">
        <v>1540045.6777512573</v>
      </c>
      <c r="AG642" s="526">
        <v>100.05</v>
      </c>
      <c r="AH642" s="527">
        <v>162.08000000000001</v>
      </c>
      <c r="AI642" s="525">
        <v>11486.017737460701</v>
      </c>
      <c r="AJ642" s="525">
        <v>0</v>
      </c>
      <c r="AK642" s="525">
        <v>11486.017737460701</v>
      </c>
      <c r="AL642" s="528">
        <v>46539</v>
      </c>
      <c r="AM642" s="525">
        <v>1600938.9991727029</v>
      </c>
      <c r="AN642" s="525">
        <v>0</v>
      </c>
      <c r="AO642" s="529" t="s">
        <v>138</v>
      </c>
      <c r="AP642" s="530">
        <v>0</v>
      </c>
      <c r="AQ642" s="529" t="s">
        <v>1728</v>
      </c>
      <c r="AR642" s="529" t="s">
        <v>138</v>
      </c>
      <c r="AS642" s="529" t="s">
        <v>1732</v>
      </c>
    </row>
    <row r="643" spans="1:45" x14ac:dyDescent="0.15">
      <c r="A643" s="14" t="s">
        <v>114</v>
      </c>
      <c r="B643" s="14" t="s">
        <v>128</v>
      </c>
      <c r="C643" s="14" t="s">
        <v>17</v>
      </c>
      <c r="D643" s="14" t="s">
        <v>504</v>
      </c>
      <c r="E643" s="14" t="s">
        <v>1253</v>
      </c>
      <c r="F643" s="14" t="s">
        <v>1672</v>
      </c>
      <c r="G643" s="14" t="s">
        <v>138</v>
      </c>
      <c r="H643" s="14" t="s">
        <v>1697</v>
      </c>
      <c r="I643" s="17">
        <v>1587636.6784272888</v>
      </c>
      <c r="J643" s="14" t="s">
        <v>1703</v>
      </c>
      <c r="K643" s="17">
        <v>793818.33921364439</v>
      </c>
      <c r="L643" s="14" t="s">
        <v>1697</v>
      </c>
      <c r="M643" s="17">
        <v>1587636.6784272888</v>
      </c>
      <c r="N643" s="14" t="s">
        <v>1703</v>
      </c>
      <c r="O643" s="17">
        <v>793818.33921364439</v>
      </c>
      <c r="P643" s="17">
        <v>1582462.9029693508</v>
      </c>
      <c r="Q643" s="17">
        <v>5173.7754579378952</v>
      </c>
      <c r="R643" s="17">
        <v>0</v>
      </c>
      <c r="S643" s="18">
        <v>0</v>
      </c>
      <c r="T643" s="14" t="s">
        <v>110</v>
      </c>
      <c r="U643" s="14" t="s">
        <v>138</v>
      </c>
      <c r="V643" s="14" t="s">
        <v>1714</v>
      </c>
      <c r="W643" s="18">
        <v>4.9008472732884609</v>
      </c>
      <c r="X643" s="18">
        <v>1</v>
      </c>
      <c r="Y643" s="14" t="s">
        <v>138</v>
      </c>
      <c r="Z643" s="14" t="s">
        <v>138</v>
      </c>
      <c r="AA643" s="18" t="s">
        <v>138</v>
      </c>
      <c r="AB643" s="18" t="s">
        <v>138</v>
      </c>
      <c r="AC643" s="14" t="s">
        <v>138</v>
      </c>
      <c r="AD643" s="525">
        <v>9801.6945465769222</v>
      </c>
      <c r="AE643" s="526">
        <v>96.36</v>
      </c>
      <c r="AF643" s="525">
        <v>1530831.4967758022</v>
      </c>
      <c r="AG643" s="526">
        <v>99.61</v>
      </c>
      <c r="AH643" s="527">
        <v>162.08000000000001</v>
      </c>
      <c r="AI643" s="525">
        <v>5173.7754579378952</v>
      </c>
      <c r="AJ643" s="525">
        <v>0</v>
      </c>
      <c r="AK643" s="525">
        <v>5173.7754579378952</v>
      </c>
      <c r="AL643" s="528">
        <v>46600</v>
      </c>
      <c r="AM643" s="525">
        <v>1587636.6784272888</v>
      </c>
      <c r="AN643" s="525">
        <v>0</v>
      </c>
      <c r="AO643" s="529" t="s">
        <v>138</v>
      </c>
      <c r="AP643" s="530">
        <v>0</v>
      </c>
      <c r="AQ643" s="529" t="s">
        <v>1728</v>
      </c>
      <c r="AR643" s="529" t="s">
        <v>138</v>
      </c>
      <c r="AS643" s="529" t="s">
        <v>1732</v>
      </c>
    </row>
    <row r="644" spans="1:45" x14ac:dyDescent="0.15">
      <c r="A644" s="14" t="s">
        <v>114</v>
      </c>
      <c r="B644" s="14" t="s">
        <v>128</v>
      </c>
      <c r="C644" s="14" t="s">
        <v>17</v>
      </c>
      <c r="D644" s="14" t="s">
        <v>505</v>
      </c>
      <c r="E644" s="14" t="s">
        <v>1254</v>
      </c>
      <c r="F644" s="14" t="s">
        <v>1672</v>
      </c>
      <c r="G644" s="14" t="s">
        <v>138</v>
      </c>
      <c r="H644" s="14" t="s">
        <v>1697</v>
      </c>
      <c r="I644" s="17">
        <v>45308212.382691957</v>
      </c>
      <c r="J644" s="14" t="s">
        <v>1703</v>
      </c>
      <c r="K644" s="17">
        <v>22654106.191345979</v>
      </c>
      <c r="L644" s="14" t="s">
        <v>1697</v>
      </c>
      <c r="M644" s="17">
        <v>45308212.382691957</v>
      </c>
      <c r="N644" s="14" t="s">
        <v>1703</v>
      </c>
      <c r="O644" s="17">
        <v>22654106.191345979</v>
      </c>
      <c r="P644" s="17">
        <v>44860543.018259242</v>
      </c>
      <c r="Q644" s="17">
        <v>384980.27455339261</v>
      </c>
      <c r="R644" s="17">
        <v>62689.089879323888</v>
      </c>
      <c r="S644" s="18">
        <v>0</v>
      </c>
      <c r="T644" s="14" t="s">
        <v>110</v>
      </c>
      <c r="U644" s="14" t="s">
        <v>138</v>
      </c>
      <c r="V644" s="14" t="s">
        <v>1714</v>
      </c>
      <c r="W644" s="18">
        <v>4.9008472732884609</v>
      </c>
      <c r="X644" s="18">
        <v>1</v>
      </c>
      <c r="Y644" s="14" t="s">
        <v>138</v>
      </c>
      <c r="Z644" s="14" t="s">
        <v>138</v>
      </c>
      <c r="AA644" s="18" t="s">
        <v>138</v>
      </c>
      <c r="AB644" s="18" t="s">
        <v>138</v>
      </c>
      <c r="AC644" s="14" t="s">
        <v>138</v>
      </c>
      <c r="AD644" s="525">
        <v>274447.44730415381</v>
      </c>
      <c r="AE644" s="526">
        <v>100.84</v>
      </c>
      <c r="AF644" s="525">
        <v>44857429.264944151</v>
      </c>
      <c r="AG644" s="526">
        <v>100.85</v>
      </c>
      <c r="AH644" s="527">
        <v>162.08000000000001</v>
      </c>
      <c r="AI644" s="525">
        <v>447669.36443271645</v>
      </c>
      <c r="AJ644" s="525">
        <v>62689.089879323888</v>
      </c>
      <c r="AK644" s="525">
        <v>384980.27455339261</v>
      </c>
      <c r="AL644" s="528">
        <v>46675</v>
      </c>
      <c r="AM644" s="525">
        <v>45308212.382691957</v>
      </c>
      <c r="AN644" s="525">
        <v>0</v>
      </c>
      <c r="AO644" s="529" t="s">
        <v>138</v>
      </c>
      <c r="AP644" s="530">
        <v>0</v>
      </c>
      <c r="AQ644" s="529" t="s">
        <v>1728</v>
      </c>
      <c r="AR644" s="529" t="s">
        <v>138</v>
      </c>
      <c r="AS644" s="529" t="s">
        <v>1732</v>
      </c>
    </row>
    <row r="645" spans="1:45" x14ac:dyDescent="0.15">
      <c r="A645" s="14" t="s">
        <v>114</v>
      </c>
      <c r="B645" s="14" t="s">
        <v>128</v>
      </c>
      <c r="C645" s="14" t="s">
        <v>17</v>
      </c>
      <c r="D645" s="14" t="s">
        <v>505</v>
      </c>
      <c r="E645" s="14" t="s">
        <v>1254</v>
      </c>
      <c r="F645" s="14" t="s">
        <v>1672</v>
      </c>
      <c r="G645" s="14" t="s">
        <v>138</v>
      </c>
      <c r="H645" s="14" t="s">
        <v>1697</v>
      </c>
      <c r="I645" s="17">
        <v>6877263.8041516505</v>
      </c>
      <c r="J645" s="14" t="s">
        <v>1703</v>
      </c>
      <c r="K645" s="17">
        <v>3438631.9020758253</v>
      </c>
      <c r="L645" s="14" t="s">
        <v>1697</v>
      </c>
      <c r="M645" s="17">
        <v>6877263.8041516505</v>
      </c>
      <c r="N645" s="14" t="s">
        <v>1703</v>
      </c>
      <c r="O645" s="17">
        <v>3438631.9020758253</v>
      </c>
      <c r="P645" s="17">
        <v>6809189.5652714912</v>
      </c>
      <c r="Q645" s="17">
        <v>12984.255757377716</v>
      </c>
      <c r="R645" s="17">
        <v>55089.983122780999</v>
      </c>
      <c r="S645" s="18">
        <v>0</v>
      </c>
      <c r="T645" s="14" t="s">
        <v>110</v>
      </c>
      <c r="U645" s="14" t="s">
        <v>138</v>
      </c>
      <c r="V645" s="14" t="s">
        <v>1714</v>
      </c>
      <c r="W645" s="18">
        <v>4.9008472732884609</v>
      </c>
      <c r="X645" s="18">
        <v>1</v>
      </c>
      <c r="Y645" s="14" t="s">
        <v>138</v>
      </c>
      <c r="Z645" s="14" t="s">
        <v>138</v>
      </c>
      <c r="AA645" s="18" t="s">
        <v>138</v>
      </c>
      <c r="AB645" s="18" t="s">
        <v>138</v>
      </c>
      <c r="AC645" s="14" t="s">
        <v>138</v>
      </c>
      <c r="AD645" s="525">
        <v>41657.201822951916</v>
      </c>
      <c r="AE645" s="526">
        <v>100.82</v>
      </c>
      <c r="AF645" s="525">
        <v>6807569.1491290517</v>
      </c>
      <c r="AG645" s="526">
        <v>100.85</v>
      </c>
      <c r="AH645" s="527">
        <v>162.08000000000001</v>
      </c>
      <c r="AI645" s="525">
        <v>68074.238880158708</v>
      </c>
      <c r="AJ645" s="525">
        <v>55089.983122780999</v>
      </c>
      <c r="AK645" s="525">
        <v>12984.255757377716</v>
      </c>
      <c r="AL645" s="528">
        <v>46675</v>
      </c>
      <c r="AM645" s="525">
        <v>6877263.8041516496</v>
      </c>
      <c r="AN645" s="525">
        <v>0</v>
      </c>
      <c r="AO645" s="529" t="s">
        <v>138</v>
      </c>
      <c r="AP645" s="530">
        <v>0</v>
      </c>
      <c r="AQ645" s="529" t="s">
        <v>1728</v>
      </c>
      <c r="AR645" s="529" t="s">
        <v>138</v>
      </c>
      <c r="AS645" s="529" t="s">
        <v>1732</v>
      </c>
    </row>
    <row r="646" spans="1:45" x14ac:dyDescent="0.15">
      <c r="A646" s="14" t="s">
        <v>114</v>
      </c>
      <c r="B646" s="14" t="s">
        <v>128</v>
      </c>
      <c r="C646" s="14" t="s">
        <v>17</v>
      </c>
      <c r="D646" s="14" t="s">
        <v>506</v>
      </c>
      <c r="E646" s="14" t="s">
        <v>1255</v>
      </c>
      <c r="F646" s="14" t="s">
        <v>1672</v>
      </c>
      <c r="G646" s="14" t="s">
        <v>138</v>
      </c>
      <c r="H646" s="14" t="s">
        <v>1697</v>
      </c>
      <c r="I646" s="17">
        <v>807604.15304680483</v>
      </c>
      <c r="J646" s="14" t="s">
        <v>1703</v>
      </c>
      <c r="K646" s="17">
        <v>403802.07652340241</v>
      </c>
      <c r="L646" s="14" t="s">
        <v>1697</v>
      </c>
      <c r="M646" s="17">
        <v>807604.15304680483</v>
      </c>
      <c r="N646" s="14" t="s">
        <v>1703</v>
      </c>
      <c r="O646" s="17">
        <v>403802.07652340241</v>
      </c>
      <c r="P646" s="17">
        <v>800683.96066303051</v>
      </c>
      <c r="Q646" s="17">
        <v>6920.1923837742388</v>
      </c>
      <c r="R646" s="17">
        <v>0</v>
      </c>
      <c r="S646" s="18">
        <v>0</v>
      </c>
      <c r="T646" s="14" t="s">
        <v>110</v>
      </c>
      <c r="U646" s="14" t="s">
        <v>138</v>
      </c>
      <c r="V646" s="14" t="s">
        <v>1714</v>
      </c>
      <c r="W646" s="18">
        <v>4.9008472732884609</v>
      </c>
      <c r="X646" s="18">
        <v>1</v>
      </c>
      <c r="Y646" s="14" t="s">
        <v>138</v>
      </c>
      <c r="Z646" s="14" t="s">
        <v>138</v>
      </c>
      <c r="AA646" s="18" t="s">
        <v>138</v>
      </c>
      <c r="AB646" s="18" t="s">
        <v>138</v>
      </c>
      <c r="AC646" s="14" t="s">
        <v>138</v>
      </c>
      <c r="AD646" s="525">
        <v>4900.8472732884611</v>
      </c>
      <c r="AE646" s="526">
        <v>97.9</v>
      </c>
      <c r="AF646" s="525">
        <v>777648.41020744736</v>
      </c>
      <c r="AG646" s="526">
        <v>100.8</v>
      </c>
      <c r="AH646" s="527">
        <v>162.08000000000001</v>
      </c>
      <c r="AI646" s="525">
        <v>6920.1923837742388</v>
      </c>
      <c r="AJ646" s="525">
        <v>0</v>
      </c>
      <c r="AK646" s="525">
        <v>6920.1923837742388</v>
      </c>
      <c r="AL646" s="528">
        <v>46722</v>
      </c>
      <c r="AM646" s="525">
        <v>807604.15304680471</v>
      </c>
      <c r="AN646" s="525">
        <v>0</v>
      </c>
      <c r="AO646" s="529" t="s">
        <v>138</v>
      </c>
      <c r="AP646" s="530">
        <v>0</v>
      </c>
      <c r="AQ646" s="529" t="s">
        <v>1728</v>
      </c>
      <c r="AR646" s="529" t="s">
        <v>138</v>
      </c>
      <c r="AS646" s="529" t="s">
        <v>1732</v>
      </c>
    </row>
    <row r="647" spans="1:45" x14ac:dyDescent="0.15">
      <c r="A647" s="14" t="s">
        <v>114</v>
      </c>
      <c r="B647" s="14" t="s">
        <v>128</v>
      </c>
      <c r="C647" s="14" t="s">
        <v>17</v>
      </c>
      <c r="D647" s="14" t="s">
        <v>507</v>
      </c>
      <c r="E647" s="14" t="s">
        <v>1256</v>
      </c>
      <c r="F647" s="14" t="s">
        <v>1672</v>
      </c>
      <c r="G647" s="14" t="s">
        <v>138</v>
      </c>
      <c r="H647" s="14" t="s">
        <v>1697</v>
      </c>
      <c r="I647" s="17">
        <v>1578770.0655404553</v>
      </c>
      <c r="J647" s="14" t="s">
        <v>1703</v>
      </c>
      <c r="K647" s="17">
        <v>789385.03277022764</v>
      </c>
      <c r="L647" s="14" t="s">
        <v>1697</v>
      </c>
      <c r="M647" s="17">
        <v>1578770.0655404553</v>
      </c>
      <c r="N647" s="14" t="s">
        <v>1703</v>
      </c>
      <c r="O647" s="17">
        <v>789385.03277022764</v>
      </c>
      <c r="P647" s="17">
        <v>1573725.2803827503</v>
      </c>
      <c r="Q647" s="17">
        <v>5044.7851577049432</v>
      </c>
      <c r="R647" s="17">
        <v>0</v>
      </c>
      <c r="S647" s="18">
        <v>0</v>
      </c>
      <c r="T647" s="14" t="s">
        <v>110</v>
      </c>
      <c r="U647" s="14" t="s">
        <v>138</v>
      </c>
      <c r="V647" s="14" t="s">
        <v>1714</v>
      </c>
      <c r="W647" s="18">
        <v>4.9008472732884609</v>
      </c>
      <c r="X647" s="18">
        <v>1</v>
      </c>
      <c r="Y647" s="14" t="s">
        <v>138</v>
      </c>
      <c r="Z647" s="14" t="s">
        <v>138</v>
      </c>
      <c r="AA647" s="18" t="s">
        <v>138</v>
      </c>
      <c r="AB647" s="18" t="s">
        <v>138</v>
      </c>
      <c r="AC647" s="14" t="s">
        <v>138</v>
      </c>
      <c r="AD647" s="525">
        <v>9801.6945465769222</v>
      </c>
      <c r="AE647" s="526">
        <v>95.57</v>
      </c>
      <c r="AF647" s="525">
        <v>1518281.1130275286</v>
      </c>
      <c r="AG647" s="526">
        <v>99.06</v>
      </c>
      <c r="AH647" s="527">
        <v>162.08000000000001</v>
      </c>
      <c r="AI647" s="525">
        <v>5044.7851577049432</v>
      </c>
      <c r="AJ647" s="525">
        <v>0</v>
      </c>
      <c r="AK647" s="525">
        <v>5044.7851577049432</v>
      </c>
      <c r="AL647" s="528">
        <v>46784</v>
      </c>
      <c r="AM647" s="525">
        <v>1578770.0655404553</v>
      </c>
      <c r="AN647" s="525">
        <v>0</v>
      </c>
      <c r="AO647" s="529" t="s">
        <v>138</v>
      </c>
      <c r="AP647" s="530">
        <v>0</v>
      </c>
      <c r="AQ647" s="529" t="s">
        <v>1728</v>
      </c>
      <c r="AR647" s="529" t="s">
        <v>138</v>
      </c>
      <c r="AS647" s="529" t="s">
        <v>1732</v>
      </c>
    </row>
    <row r="648" spans="1:45" x14ac:dyDescent="0.15">
      <c r="A648" s="14" t="s">
        <v>114</v>
      </c>
      <c r="B648" s="14" t="s">
        <v>128</v>
      </c>
      <c r="C648" s="14" t="s">
        <v>17</v>
      </c>
      <c r="D648" s="14" t="s">
        <v>508</v>
      </c>
      <c r="E648" s="14" t="s">
        <v>1257</v>
      </c>
      <c r="F648" s="14" t="s">
        <v>1672</v>
      </c>
      <c r="G648" s="14" t="s">
        <v>138</v>
      </c>
      <c r="H648" s="14" t="s">
        <v>1697</v>
      </c>
      <c r="I648" s="17">
        <v>216889963.05232009</v>
      </c>
      <c r="J648" s="14" t="s">
        <v>1703</v>
      </c>
      <c r="K648" s="17">
        <v>108444981.52616005</v>
      </c>
      <c r="L648" s="14" t="s">
        <v>1697</v>
      </c>
      <c r="M648" s="17">
        <v>216889963.05232009</v>
      </c>
      <c r="N648" s="14" t="s">
        <v>1703</v>
      </c>
      <c r="O648" s="17">
        <v>108444981.52616005</v>
      </c>
      <c r="P648" s="17">
        <v>213387796.12511709</v>
      </c>
      <c r="Q648" s="17">
        <v>3502166.9272029912</v>
      </c>
      <c r="R648" s="17">
        <v>0</v>
      </c>
      <c r="S648" s="18">
        <v>0</v>
      </c>
      <c r="T648" s="14" t="s">
        <v>110</v>
      </c>
      <c r="U648" s="14" t="s">
        <v>138</v>
      </c>
      <c r="V648" s="14" t="s">
        <v>1714</v>
      </c>
      <c r="W648" s="18">
        <v>4.9008472732884609</v>
      </c>
      <c r="X648" s="18">
        <v>1</v>
      </c>
      <c r="Y648" s="14" t="s">
        <v>138</v>
      </c>
      <c r="Z648" s="14" t="s">
        <v>138</v>
      </c>
      <c r="AA648" s="18" t="s">
        <v>138</v>
      </c>
      <c r="AB648" s="18" t="s">
        <v>138</v>
      </c>
      <c r="AC648" s="14" t="s">
        <v>138</v>
      </c>
      <c r="AD648" s="525">
        <v>1281571.5619649326</v>
      </c>
      <c r="AE648" s="526">
        <v>100.4</v>
      </c>
      <c r="AF648" s="525">
        <v>208562404.35480404</v>
      </c>
      <c r="AG648" s="526">
        <v>102.73</v>
      </c>
      <c r="AH648" s="527">
        <v>162.08000000000001</v>
      </c>
      <c r="AI648" s="525">
        <v>3502166.9272029912</v>
      </c>
      <c r="AJ648" s="525">
        <v>0</v>
      </c>
      <c r="AK648" s="525">
        <v>3502166.9272029912</v>
      </c>
      <c r="AL648" s="528">
        <v>46844</v>
      </c>
      <c r="AM648" s="525">
        <v>216889963.05232009</v>
      </c>
      <c r="AN648" s="525">
        <v>0</v>
      </c>
      <c r="AO648" s="529" t="s">
        <v>138</v>
      </c>
      <c r="AP648" s="530">
        <v>0</v>
      </c>
      <c r="AQ648" s="529" t="s">
        <v>1728</v>
      </c>
      <c r="AR648" s="529" t="s">
        <v>138</v>
      </c>
      <c r="AS648" s="529" t="s">
        <v>1732</v>
      </c>
    </row>
    <row r="649" spans="1:45" x14ac:dyDescent="0.15">
      <c r="A649" s="14" t="s">
        <v>114</v>
      </c>
      <c r="B649" s="14" t="s">
        <v>128</v>
      </c>
      <c r="C649" s="14" t="s">
        <v>17</v>
      </c>
      <c r="D649" s="14" t="s">
        <v>508</v>
      </c>
      <c r="E649" s="14" t="s">
        <v>1257</v>
      </c>
      <c r="F649" s="14" t="s">
        <v>1672</v>
      </c>
      <c r="G649" s="14" t="s">
        <v>138</v>
      </c>
      <c r="H649" s="14" t="s">
        <v>1697</v>
      </c>
      <c r="I649" s="17">
        <v>6635508.7818127312</v>
      </c>
      <c r="J649" s="14" t="s">
        <v>1703</v>
      </c>
      <c r="K649" s="17">
        <v>3317754.3909063656</v>
      </c>
      <c r="L649" s="14" t="s">
        <v>1697</v>
      </c>
      <c r="M649" s="17">
        <v>6635508.7818127312</v>
      </c>
      <c r="N649" s="14" t="s">
        <v>1703</v>
      </c>
      <c r="O649" s="17">
        <v>3317754.3909063656</v>
      </c>
      <c r="P649" s="17">
        <v>6528116.1234453786</v>
      </c>
      <c r="Q649" s="17">
        <v>15390.277717725954</v>
      </c>
      <c r="R649" s="17">
        <v>92002.380649625964</v>
      </c>
      <c r="S649" s="18">
        <v>0</v>
      </c>
      <c r="T649" s="14" t="s">
        <v>110</v>
      </c>
      <c r="U649" s="14" t="s">
        <v>138</v>
      </c>
      <c r="V649" s="14" t="s">
        <v>1714</v>
      </c>
      <c r="W649" s="18">
        <v>4.9008472732884609</v>
      </c>
      <c r="X649" s="18">
        <v>1</v>
      </c>
      <c r="Y649" s="14" t="s">
        <v>138</v>
      </c>
      <c r="Z649" s="14" t="s">
        <v>138</v>
      </c>
      <c r="AA649" s="18" t="s">
        <v>138</v>
      </c>
      <c r="AB649" s="18" t="s">
        <v>138</v>
      </c>
      <c r="AC649" s="14" t="s">
        <v>138</v>
      </c>
      <c r="AD649" s="525">
        <v>39206.778186307689</v>
      </c>
      <c r="AE649" s="526">
        <v>102.85</v>
      </c>
      <c r="AF649" s="525">
        <v>6535741.6947771972</v>
      </c>
      <c r="AG649" s="526">
        <v>102.73</v>
      </c>
      <c r="AH649" s="527">
        <v>162.08000000000001</v>
      </c>
      <c r="AI649" s="525">
        <v>107392.65836735191</v>
      </c>
      <c r="AJ649" s="525">
        <v>92002.380649625964</v>
      </c>
      <c r="AK649" s="525">
        <v>15390.277717725954</v>
      </c>
      <c r="AL649" s="528">
        <v>46844</v>
      </c>
      <c r="AM649" s="525">
        <v>6635508.7818127302</v>
      </c>
      <c r="AN649" s="525">
        <v>0</v>
      </c>
      <c r="AO649" s="529" t="s">
        <v>138</v>
      </c>
      <c r="AP649" s="530">
        <v>0</v>
      </c>
      <c r="AQ649" s="529" t="s">
        <v>1728</v>
      </c>
      <c r="AR649" s="529" t="s">
        <v>138</v>
      </c>
      <c r="AS649" s="529" t="s">
        <v>1732</v>
      </c>
    </row>
    <row r="650" spans="1:45" x14ac:dyDescent="0.15">
      <c r="A650" s="14" t="s">
        <v>114</v>
      </c>
      <c r="B650" s="14" t="s">
        <v>128</v>
      </c>
      <c r="C650" s="14" t="s">
        <v>17</v>
      </c>
      <c r="D650" s="14" t="s">
        <v>509</v>
      </c>
      <c r="E650" s="14" t="s">
        <v>1258</v>
      </c>
      <c r="F650" s="14" t="s">
        <v>1672</v>
      </c>
      <c r="G650" s="14" t="s">
        <v>138</v>
      </c>
      <c r="H650" s="14" t="s">
        <v>1697</v>
      </c>
      <c r="I650" s="17">
        <v>157455346.52518535</v>
      </c>
      <c r="J650" s="14" t="s">
        <v>1703</v>
      </c>
      <c r="K650" s="17">
        <v>78727673.262592673</v>
      </c>
      <c r="L650" s="14" t="s">
        <v>1697</v>
      </c>
      <c r="M650" s="17">
        <v>157455346.52518535</v>
      </c>
      <c r="N650" s="14" t="s">
        <v>1703</v>
      </c>
      <c r="O650" s="17">
        <v>78727673.262592673</v>
      </c>
      <c r="P650" s="17">
        <v>156546423.57883933</v>
      </c>
      <c r="Q650" s="17">
        <v>908922.94634600659</v>
      </c>
      <c r="R650" s="17">
        <v>0</v>
      </c>
      <c r="S650" s="18">
        <v>0</v>
      </c>
      <c r="T650" s="14" t="s">
        <v>110</v>
      </c>
      <c r="U650" s="14" t="s">
        <v>138</v>
      </c>
      <c r="V650" s="14" t="s">
        <v>1714</v>
      </c>
      <c r="W650" s="18">
        <v>4.9008472732884609</v>
      </c>
      <c r="X650" s="18">
        <v>1</v>
      </c>
      <c r="Y650" s="14" t="s">
        <v>138</v>
      </c>
      <c r="Z650" s="14" t="s">
        <v>138</v>
      </c>
      <c r="AA650" s="18" t="s">
        <v>138</v>
      </c>
      <c r="AB650" s="18" t="s">
        <v>138</v>
      </c>
      <c r="AC650" s="14" t="s">
        <v>138</v>
      </c>
      <c r="AD650" s="525">
        <v>928710.55828816339</v>
      </c>
      <c r="AE650" s="526">
        <v>103.23</v>
      </c>
      <c r="AF650" s="525">
        <v>155398645.49049449</v>
      </c>
      <c r="AG650" s="526">
        <v>104</v>
      </c>
      <c r="AH650" s="527">
        <v>162.08000000000001</v>
      </c>
      <c r="AI650" s="525">
        <v>908922.94634600659</v>
      </c>
      <c r="AJ650" s="525">
        <v>0</v>
      </c>
      <c r="AK650" s="525">
        <v>908922.94634600659</v>
      </c>
      <c r="AL650" s="528">
        <v>46966</v>
      </c>
      <c r="AM650" s="525">
        <v>157455346.52518535</v>
      </c>
      <c r="AN650" s="525">
        <v>0</v>
      </c>
      <c r="AO650" s="529" t="s">
        <v>138</v>
      </c>
      <c r="AP650" s="530">
        <v>0</v>
      </c>
      <c r="AQ650" s="529" t="s">
        <v>1728</v>
      </c>
      <c r="AR650" s="529" t="s">
        <v>138</v>
      </c>
      <c r="AS650" s="529" t="s">
        <v>1732</v>
      </c>
    </row>
    <row r="651" spans="1:45" x14ac:dyDescent="0.15">
      <c r="A651" s="14" t="s">
        <v>114</v>
      </c>
      <c r="B651" s="14" t="s">
        <v>128</v>
      </c>
      <c r="C651" s="14" t="s">
        <v>17</v>
      </c>
      <c r="D651" s="14" t="s">
        <v>510</v>
      </c>
      <c r="E651" s="14" t="s">
        <v>1259</v>
      </c>
      <c r="F651" s="14" t="s">
        <v>1672</v>
      </c>
      <c r="G651" s="14" t="s">
        <v>138</v>
      </c>
      <c r="H651" s="14" t="s">
        <v>1697</v>
      </c>
      <c r="I651" s="17">
        <v>809186.44059745863</v>
      </c>
      <c r="J651" s="14" t="s">
        <v>1703</v>
      </c>
      <c r="K651" s="17">
        <v>404593.22029872931</v>
      </c>
      <c r="L651" s="14" t="s">
        <v>1697</v>
      </c>
      <c r="M651" s="17">
        <v>809186.44059745863</v>
      </c>
      <c r="N651" s="14" t="s">
        <v>1703</v>
      </c>
      <c r="O651" s="17">
        <v>404593.22029872931</v>
      </c>
      <c r="P651" s="17">
        <v>801875.45465211244</v>
      </c>
      <c r="Q651" s="17">
        <v>7310.9859453462605</v>
      </c>
      <c r="R651" s="17">
        <v>0</v>
      </c>
      <c r="S651" s="18">
        <v>0</v>
      </c>
      <c r="T651" s="14" t="s">
        <v>110</v>
      </c>
      <c r="U651" s="14" t="s">
        <v>138</v>
      </c>
      <c r="V651" s="14" t="s">
        <v>1714</v>
      </c>
      <c r="W651" s="18">
        <v>4.9008472732884609</v>
      </c>
      <c r="X651" s="18">
        <v>1</v>
      </c>
      <c r="Y651" s="14" t="s">
        <v>138</v>
      </c>
      <c r="Z651" s="14" t="s">
        <v>138</v>
      </c>
      <c r="AA651" s="18" t="s">
        <v>138</v>
      </c>
      <c r="AB651" s="18" t="s">
        <v>138</v>
      </c>
      <c r="AC651" s="14" t="s">
        <v>138</v>
      </c>
      <c r="AD651" s="525">
        <v>4900.8472732884611</v>
      </c>
      <c r="AE651" s="526">
        <v>98.01</v>
      </c>
      <c r="AF651" s="525">
        <v>778522.18226780195</v>
      </c>
      <c r="AG651" s="526">
        <v>100.95</v>
      </c>
      <c r="AH651" s="527">
        <v>162.08000000000001</v>
      </c>
      <c r="AI651" s="525">
        <v>7310.9859453462605</v>
      </c>
      <c r="AJ651" s="525">
        <v>0</v>
      </c>
      <c r="AK651" s="525">
        <v>7310.9859453462605</v>
      </c>
      <c r="AL651" s="528">
        <v>47088</v>
      </c>
      <c r="AM651" s="525">
        <v>809186.44059745874</v>
      </c>
      <c r="AN651" s="525">
        <v>0</v>
      </c>
      <c r="AO651" s="529" t="s">
        <v>138</v>
      </c>
      <c r="AP651" s="530">
        <v>0</v>
      </c>
      <c r="AQ651" s="529" t="s">
        <v>1728</v>
      </c>
      <c r="AR651" s="529" t="s">
        <v>138</v>
      </c>
      <c r="AS651" s="529" t="s">
        <v>1732</v>
      </c>
    </row>
    <row r="652" spans="1:45" x14ac:dyDescent="0.15">
      <c r="A652" s="14" t="s">
        <v>114</v>
      </c>
      <c r="B652" s="14" t="s">
        <v>128</v>
      </c>
      <c r="C652" s="14" t="s">
        <v>17</v>
      </c>
      <c r="D652" s="14" t="s">
        <v>511</v>
      </c>
      <c r="E652" s="14" t="s">
        <v>1260</v>
      </c>
      <c r="F652" s="14" t="s">
        <v>1672</v>
      </c>
      <c r="G652" s="14" t="s">
        <v>138</v>
      </c>
      <c r="H652" s="14" t="s">
        <v>1697</v>
      </c>
      <c r="I652" s="17">
        <v>14289745.561400624</v>
      </c>
      <c r="J652" s="14" t="s">
        <v>1703</v>
      </c>
      <c r="K652" s="17">
        <v>7144872.780700312</v>
      </c>
      <c r="L652" s="14" t="s">
        <v>1697</v>
      </c>
      <c r="M652" s="17">
        <v>14289745.561400624</v>
      </c>
      <c r="N652" s="14" t="s">
        <v>1703</v>
      </c>
      <c r="O652" s="17">
        <v>7144872.780700312</v>
      </c>
      <c r="P652" s="17">
        <v>14201734.577795783</v>
      </c>
      <c r="Q652" s="17">
        <v>83422.467328279847</v>
      </c>
      <c r="R652" s="17">
        <v>4588.5162765617879</v>
      </c>
      <c r="S652" s="18">
        <v>0</v>
      </c>
      <c r="T652" s="14" t="s">
        <v>110</v>
      </c>
      <c r="U652" s="14" t="s">
        <v>138</v>
      </c>
      <c r="V652" s="14" t="s">
        <v>1714</v>
      </c>
      <c r="W652" s="18">
        <v>4.9008472732884609</v>
      </c>
      <c r="X652" s="18">
        <v>1</v>
      </c>
      <c r="Y652" s="14" t="s">
        <v>138</v>
      </c>
      <c r="Z652" s="14" t="s">
        <v>138</v>
      </c>
      <c r="AA652" s="18" t="s">
        <v>138</v>
      </c>
      <c r="AB652" s="18" t="s">
        <v>138</v>
      </c>
      <c r="AC652" s="14" t="s">
        <v>138</v>
      </c>
      <c r="AD652" s="525">
        <v>83314.403645903833</v>
      </c>
      <c r="AE652" s="526">
        <v>104.7</v>
      </c>
      <c r="AF652" s="525">
        <v>14139212.900859313</v>
      </c>
      <c r="AG652" s="526">
        <v>105.17</v>
      </c>
      <c r="AH652" s="527">
        <v>162.08000000000001</v>
      </c>
      <c r="AI652" s="525">
        <v>88010.983604841633</v>
      </c>
      <c r="AJ652" s="525">
        <v>4588.5162765617879</v>
      </c>
      <c r="AK652" s="525">
        <v>83422.467328279847</v>
      </c>
      <c r="AL652" s="528">
        <v>47150</v>
      </c>
      <c r="AM652" s="525">
        <v>14289745.561400624</v>
      </c>
      <c r="AN652" s="525">
        <v>0</v>
      </c>
      <c r="AO652" s="529" t="s">
        <v>138</v>
      </c>
      <c r="AP652" s="530">
        <v>0</v>
      </c>
      <c r="AQ652" s="529" t="s">
        <v>1728</v>
      </c>
      <c r="AR652" s="529" t="s">
        <v>138</v>
      </c>
      <c r="AS652" s="529" t="s">
        <v>1732</v>
      </c>
    </row>
    <row r="653" spans="1:45" x14ac:dyDescent="0.15">
      <c r="A653" s="14" t="s">
        <v>114</v>
      </c>
      <c r="B653" s="14" t="s">
        <v>128</v>
      </c>
      <c r="C653" s="14" t="s">
        <v>17</v>
      </c>
      <c r="D653" s="14" t="s">
        <v>511</v>
      </c>
      <c r="E653" s="14" t="s">
        <v>1260</v>
      </c>
      <c r="F653" s="14" t="s">
        <v>1672</v>
      </c>
      <c r="G653" s="14" t="s">
        <v>138</v>
      </c>
      <c r="H653" s="14" t="s">
        <v>1697</v>
      </c>
      <c r="I653" s="17">
        <v>147941054.61964563</v>
      </c>
      <c r="J653" s="14" t="s">
        <v>1703</v>
      </c>
      <c r="K653" s="17">
        <v>73970527.309822813</v>
      </c>
      <c r="L653" s="14" t="s">
        <v>1697</v>
      </c>
      <c r="M653" s="17">
        <v>147941054.61964563</v>
      </c>
      <c r="N653" s="14" t="s">
        <v>1703</v>
      </c>
      <c r="O653" s="17">
        <v>73970527.309822813</v>
      </c>
      <c r="P653" s="17">
        <v>147029722.80884784</v>
      </c>
      <c r="Q653" s="17">
        <v>848001.54306968511</v>
      </c>
      <c r="R653" s="17">
        <v>63330.267728088213</v>
      </c>
      <c r="S653" s="18">
        <v>0</v>
      </c>
      <c r="T653" s="14" t="s">
        <v>110</v>
      </c>
      <c r="U653" s="14" t="s">
        <v>138</v>
      </c>
      <c r="V653" s="14" t="s">
        <v>1714</v>
      </c>
      <c r="W653" s="18">
        <v>4.9008472732884609</v>
      </c>
      <c r="X653" s="18">
        <v>1</v>
      </c>
      <c r="Y653" s="14" t="s">
        <v>138</v>
      </c>
      <c r="Z653" s="14" t="s">
        <v>138</v>
      </c>
      <c r="AA653" s="18" t="s">
        <v>138</v>
      </c>
      <c r="AB653" s="18" t="s">
        <v>138</v>
      </c>
      <c r="AC653" s="14" t="s">
        <v>138</v>
      </c>
      <c r="AD653" s="525">
        <v>862549.1200987692</v>
      </c>
      <c r="AE653" s="526">
        <v>105.14</v>
      </c>
      <c r="AF653" s="525">
        <v>146991976.2871151</v>
      </c>
      <c r="AG653" s="526">
        <v>105.17</v>
      </c>
      <c r="AH653" s="527">
        <v>162.08000000000001</v>
      </c>
      <c r="AI653" s="525">
        <v>911331.81079777342</v>
      </c>
      <c r="AJ653" s="525">
        <v>63330.267728088213</v>
      </c>
      <c r="AK653" s="525">
        <v>848001.54306968511</v>
      </c>
      <c r="AL653" s="528">
        <v>47150</v>
      </c>
      <c r="AM653" s="525">
        <v>147941054.61964563</v>
      </c>
      <c r="AN653" s="525">
        <v>0</v>
      </c>
      <c r="AO653" s="529" t="s">
        <v>138</v>
      </c>
      <c r="AP653" s="530">
        <v>0</v>
      </c>
      <c r="AQ653" s="529" t="s">
        <v>1728</v>
      </c>
      <c r="AR653" s="529" t="s">
        <v>138</v>
      </c>
      <c r="AS653" s="529" t="s">
        <v>1732</v>
      </c>
    </row>
    <row r="654" spans="1:45" x14ac:dyDescent="0.15">
      <c r="A654" s="14" t="s">
        <v>114</v>
      </c>
      <c r="B654" s="14" t="s">
        <v>128</v>
      </c>
      <c r="C654" s="14" t="s">
        <v>17</v>
      </c>
      <c r="D654" s="14" t="s">
        <v>511</v>
      </c>
      <c r="E654" s="14" t="s">
        <v>1260</v>
      </c>
      <c r="F654" s="14" t="s">
        <v>1672</v>
      </c>
      <c r="G654" s="14" t="s">
        <v>138</v>
      </c>
      <c r="H654" s="14" t="s">
        <v>1697</v>
      </c>
      <c r="I654" s="17">
        <v>95825120.230398163</v>
      </c>
      <c r="J654" s="14" t="s">
        <v>1703</v>
      </c>
      <c r="K654" s="17">
        <v>47912560.115199082</v>
      </c>
      <c r="L654" s="14" t="s">
        <v>1697</v>
      </c>
      <c r="M654" s="17">
        <v>95825120.230398163</v>
      </c>
      <c r="N654" s="14" t="s">
        <v>1703</v>
      </c>
      <c r="O654" s="17">
        <v>47912560.115199082</v>
      </c>
      <c r="P654" s="17">
        <v>95235161.332520872</v>
      </c>
      <c r="Q654" s="17">
        <v>589958.89787730074</v>
      </c>
      <c r="R654" s="17">
        <v>0</v>
      </c>
      <c r="S654" s="18">
        <v>0</v>
      </c>
      <c r="T654" s="14" t="s">
        <v>110</v>
      </c>
      <c r="U654" s="14" t="s">
        <v>138</v>
      </c>
      <c r="V654" s="14" t="s">
        <v>1714</v>
      </c>
      <c r="W654" s="18">
        <v>4.9008472732884609</v>
      </c>
      <c r="X654" s="18">
        <v>1</v>
      </c>
      <c r="Y654" s="14" t="s">
        <v>138</v>
      </c>
      <c r="Z654" s="14" t="s">
        <v>138</v>
      </c>
      <c r="AA654" s="18" t="s">
        <v>138</v>
      </c>
      <c r="AB654" s="18" t="s">
        <v>138</v>
      </c>
      <c r="AC654" s="14" t="s">
        <v>138</v>
      </c>
      <c r="AD654" s="525">
        <v>558696.58915488457</v>
      </c>
      <c r="AE654" s="526">
        <v>103.57</v>
      </c>
      <c r="AF654" s="525">
        <v>93786741.503323227</v>
      </c>
      <c r="AG654" s="526">
        <v>105.17</v>
      </c>
      <c r="AH654" s="527">
        <v>162.08000000000001</v>
      </c>
      <c r="AI654" s="525">
        <v>589958.89787730074</v>
      </c>
      <c r="AJ654" s="525">
        <v>0</v>
      </c>
      <c r="AK654" s="525">
        <v>589958.89787730074</v>
      </c>
      <c r="AL654" s="528">
        <v>47150</v>
      </c>
      <c r="AM654" s="525">
        <v>95825120.230398178</v>
      </c>
      <c r="AN654" s="525">
        <v>0</v>
      </c>
      <c r="AO654" s="529" t="s">
        <v>138</v>
      </c>
      <c r="AP654" s="530">
        <v>0</v>
      </c>
      <c r="AQ654" s="529" t="s">
        <v>1728</v>
      </c>
      <c r="AR654" s="529" t="s">
        <v>138</v>
      </c>
      <c r="AS654" s="529" t="s">
        <v>1732</v>
      </c>
    </row>
    <row r="655" spans="1:45" x14ac:dyDescent="0.15">
      <c r="A655" s="14" t="s">
        <v>114</v>
      </c>
      <c r="B655" s="14" t="s">
        <v>128</v>
      </c>
      <c r="C655" s="14" t="s">
        <v>17</v>
      </c>
      <c r="D655" s="14" t="s">
        <v>512</v>
      </c>
      <c r="E655" s="14" t="s">
        <v>1261</v>
      </c>
      <c r="F655" s="14" t="s">
        <v>1672</v>
      </c>
      <c r="G655" s="14" t="s">
        <v>138</v>
      </c>
      <c r="H655" s="14" t="s">
        <v>1697</v>
      </c>
      <c r="I655" s="17">
        <v>88776175.531534567</v>
      </c>
      <c r="J655" s="14" t="s">
        <v>1703</v>
      </c>
      <c r="K655" s="17">
        <v>44388087.765767284</v>
      </c>
      <c r="L655" s="14" t="s">
        <v>1697</v>
      </c>
      <c r="M655" s="17">
        <v>88776175.531534567</v>
      </c>
      <c r="N655" s="14" t="s">
        <v>1703</v>
      </c>
      <c r="O655" s="17">
        <v>44388087.765767284</v>
      </c>
      <c r="P655" s="17">
        <v>88072177.495226353</v>
      </c>
      <c r="Q655" s="17">
        <v>703998.03630821372</v>
      </c>
      <c r="R655" s="17">
        <v>0</v>
      </c>
      <c r="S655" s="18">
        <v>0</v>
      </c>
      <c r="T655" s="14" t="s">
        <v>110</v>
      </c>
      <c r="U655" s="14" t="s">
        <v>138</v>
      </c>
      <c r="V655" s="14" t="s">
        <v>1714</v>
      </c>
      <c r="W655" s="18">
        <v>4.9008472732884609</v>
      </c>
      <c r="X655" s="18">
        <v>1</v>
      </c>
      <c r="Y655" s="14" t="s">
        <v>138</v>
      </c>
      <c r="Z655" s="14" t="s">
        <v>138</v>
      </c>
      <c r="AA655" s="18" t="s">
        <v>138</v>
      </c>
      <c r="AB655" s="18" t="s">
        <v>138</v>
      </c>
      <c r="AC655" s="14" t="s">
        <v>138</v>
      </c>
      <c r="AD655" s="525">
        <v>531741.92915179802</v>
      </c>
      <c r="AE655" s="526">
        <v>99.54</v>
      </c>
      <c r="AF655" s="525">
        <v>85792495.995998874</v>
      </c>
      <c r="AG655" s="526">
        <v>102.19</v>
      </c>
      <c r="AH655" s="527">
        <v>162.08000000000001</v>
      </c>
      <c r="AI655" s="525">
        <v>703998.03630821372</v>
      </c>
      <c r="AJ655" s="525">
        <v>0</v>
      </c>
      <c r="AK655" s="525">
        <v>703998.03630821372</v>
      </c>
      <c r="AL655" s="528">
        <v>47300</v>
      </c>
      <c r="AM655" s="525">
        <v>88776175.531534567</v>
      </c>
      <c r="AN655" s="525">
        <v>0</v>
      </c>
      <c r="AO655" s="529" t="s">
        <v>138</v>
      </c>
      <c r="AP655" s="530">
        <v>0</v>
      </c>
      <c r="AQ655" s="529" t="s">
        <v>1728</v>
      </c>
      <c r="AR655" s="529" t="s">
        <v>138</v>
      </c>
      <c r="AS655" s="529" t="s">
        <v>1732</v>
      </c>
    </row>
    <row r="656" spans="1:45" x14ac:dyDescent="0.15">
      <c r="A656" s="14" t="s">
        <v>114</v>
      </c>
      <c r="B656" s="14" t="s">
        <v>128</v>
      </c>
      <c r="C656" s="14" t="s">
        <v>17</v>
      </c>
      <c r="D656" s="14" t="s">
        <v>512</v>
      </c>
      <c r="E656" s="14" t="s">
        <v>1261</v>
      </c>
      <c r="F656" s="14" t="s">
        <v>1672</v>
      </c>
      <c r="G656" s="14" t="s">
        <v>138</v>
      </c>
      <c r="H656" s="14" t="s">
        <v>1697</v>
      </c>
      <c r="I656" s="17">
        <v>123965125.61957753</v>
      </c>
      <c r="J656" s="14" t="s">
        <v>1703</v>
      </c>
      <c r="K656" s="17">
        <v>61982562.809788764</v>
      </c>
      <c r="L656" s="14" t="s">
        <v>1697</v>
      </c>
      <c r="M656" s="17">
        <v>123965125.61957753</v>
      </c>
      <c r="N656" s="14" t="s">
        <v>1703</v>
      </c>
      <c r="O656" s="17">
        <v>61982562.809788764</v>
      </c>
      <c r="P656" s="17">
        <v>122976358.46152289</v>
      </c>
      <c r="Q656" s="17">
        <v>287167.69441891951</v>
      </c>
      <c r="R656" s="17">
        <v>701599.46363572089</v>
      </c>
      <c r="S656" s="18">
        <v>0</v>
      </c>
      <c r="T656" s="14" t="s">
        <v>110</v>
      </c>
      <c r="U656" s="14" t="s">
        <v>138</v>
      </c>
      <c r="V656" s="14" t="s">
        <v>1714</v>
      </c>
      <c r="W656" s="18">
        <v>4.9008472732884609</v>
      </c>
      <c r="X656" s="18">
        <v>1</v>
      </c>
      <c r="Y656" s="14" t="s">
        <v>138</v>
      </c>
      <c r="Z656" s="14" t="s">
        <v>138</v>
      </c>
      <c r="AA656" s="18" t="s">
        <v>138</v>
      </c>
      <c r="AB656" s="18" t="s">
        <v>138</v>
      </c>
      <c r="AC656" s="14" t="s">
        <v>138</v>
      </c>
      <c r="AD656" s="525">
        <v>742478.36190320191</v>
      </c>
      <c r="AE656" s="526">
        <v>102.69</v>
      </c>
      <c r="AF656" s="525">
        <v>123587690.19940136</v>
      </c>
      <c r="AG656" s="526">
        <v>102.19</v>
      </c>
      <c r="AH656" s="527">
        <v>162.08000000000001</v>
      </c>
      <c r="AI656" s="525">
        <v>988767.1580546404</v>
      </c>
      <c r="AJ656" s="525">
        <v>701599.46363572089</v>
      </c>
      <c r="AK656" s="525">
        <v>287167.69441891951</v>
      </c>
      <c r="AL656" s="528">
        <v>47300</v>
      </c>
      <c r="AM656" s="525">
        <v>123965125.61957753</v>
      </c>
      <c r="AN656" s="525">
        <v>0</v>
      </c>
      <c r="AO656" s="529" t="s">
        <v>138</v>
      </c>
      <c r="AP656" s="530">
        <v>0</v>
      </c>
      <c r="AQ656" s="529" t="s">
        <v>1728</v>
      </c>
      <c r="AR656" s="529" t="s">
        <v>138</v>
      </c>
      <c r="AS656" s="529" t="s">
        <v>1732</v>
      </c>
    </row>
    <row r="657" spans="1:45" x14ac:dyDescent="0.15">
      <c r="A657" s="14" t="s">
        <v>114</v>
      </c>
      <c r="B657" s="14" t="s">
        <v>128</v>
      </c>
      <c r="C657" s="14" t="s">
        <v>17</v>
      </c>
      <c r="D657" s="14" t="s">
        <v>513</v>
      </c>
      <c r="E657" s="14" t="s">
        <v>1262</v>
      </c>
      <c r="F657" s="14" t="s">
        <v>1672</v>
      </c>
      <c r="G657" s="14" t="s">
        <v>138</v>
      </c>
      <c r="H657" s="14" t="s">
        <v>1697</v>
      </c>
      <c r="I657" s="17">
        <v>804625.27104868181</v>
      </c>
      <c r="J657" s="14" t="s">
        <v>1703</v>
      </c>
      <c r="K657" s="17">
        <v>402312.63552434091</v>
      </c>
      <c r="L657" s="14" t="s">
        <v>1697</v>
      </c>
      <c r="M657" s="17">
        <v>804625.27104868181</v>
      </c>
      <c r="N657" s="14" t="s">
        <v>1703</v>
      </c>
      <c r="O657" s="17">
        <v>402312.63552434091</v>
      </c>
      <c r="P657" s="17">
        <v>800842.84613163059</v>
      </c>
      <c r="Q657" s="17">
        <v>3782.4249170513012</v>
      </c>
      <c r="R657" s="17">
        <v>0</v>
      </c>
      <c r="S657" s="18">
        <v>0</v>
      </c>
      <c r="T657" s="14" t="s">
        <v>110</v>
      </c>
      <c r="U657" s="14" t="s">
        <v>138</v>
      </c>
      <c r="V657" s="14" t="s">
        <v>1714</v>
      </c>
      <c r="W657" s="18">
        <v>4.9008472732884609</v>
      </c>
      <c r="X657" s="18">
        <v>1</v>
      </c>
      <c r="Y657" s="14" t="s">
        <v>138</v>
      </c>
      <c r="Z657" s="14" t="s">
        <v>138</v>
      </c>
      <c r="AA657" s="18" t="s">
        <v>138</v>
      </c>
      <c r="AB657" s="18" t="s">
        <v>138</v>
      </c>
      <c r="AC657" s="14" t="s">
        <v>138</v>
      </c>
      <c r="AD657" s="525">
        <v>4900.8472732884611</v>
      </c>
      <c r="AE657" s="526">
        <v>98.36</v>
      </c>
      <c r="AF657" s="525">
        <v>781302.33490899298</v>
      </c>
      <c r="AG657" s="526">
        <v>100.82</v>
      </c>
      <c r="AH657" s="527">
        <v>162.08000000000001</v>
      </c>
      <c r="AI657" s="525">
        <v>3782.4249170513012</v>
      </c>
      <c r="AJ657" s="525">
        <v>0</v>
      </c>
      <c r="AK657" s="525">
        <v>3782.4249170513012</v>
      </c>
      <c r="AL657" s="528">
        <v>47331</v>
      </c>
      <c r="AM657" s="525">
        <v>804625.27104868193</v>
      </c>
      <c r="AN657" s="525">
        <v>0</v>
      </c>
      <c r="AO657" s="529" t="s">
        <v>138</v>
      </c>
      <c r="AP657" s="530">
        <v>0</v>
      </c>
      <c r="AQ657" s="529" t="s">
        <v>1728</v>
      </c>
      <c r="AR657" s="529" t="s">
        <v>138</v>
      </c>
      <c r="AS657" s="529" t="s">
        <v>1732</v>
      </c>
    </row>
    <row r="658" spans="1:45" x14ac:dyDescent="0.15">
      <c r="A658" s="14" t="s">
        <v>114</v>
      </c>
      <c r="B658" s="14" t="s">
        <v>128</v>
      </c>
      <c r="C658" s="14" t="s">
        <v>17</v>
      </c>
      <c r="D658" s="14" t="s">
        <v>514</v>
      </c>
      <c r="E658" s="14" t="s">
        <v>1263</v>
      </c>
      <c r="F658" s="14" t="s">
        <v>1672</v>
      </c>
      <c r="G658" s="14" t="s">
        <v>138</v>
      </c>
      <c r="H658" s="14" t="s">
        <v>1697</v>
      </c>
      <c r="I658" s="17">
        <v>1344446.0999050776</v>
      </c>
      <c r="J658" s="14" t="s">
        <v>1703</v>
      </c>
      <c r="K658" s="17">
        <v>672223.0499525388</v>
      </c>
      <c r="L658" s="14" t="s">
        <v>1697</v>
      </c>
      <c r="M658" s="17">
        <v>1344446.0999050776</v>
      </c>
      <c r="N658" s="14" t="s">
        <v>1703</v>
      </c>
      <c r="O658" s="17">
        <v>672223.0499525388</v>
      </c>
      <c r="P658" s="17">
        <v>1318745.5667192256</v>
      </c>
      <c r="Q658" s="17">
        <v>25700.533185852019</v>
      </c>
      <c r="R658" s="17">
        <v>0</v>
      </c>
      <c r="S658" s="18">
        <v>0</v>
      </c>
      <c r="T658" s="14" t="s">
        <v>110</v>
      </c>
      <c r="U658" s="14" t="s">
        <v>138</v>
      </c>
      <c r="V658" s="14" t="s">
        <v>1714</v>
      </c>
      <c r="W658" s="18">
        <v>4.9008472732884609</v>
      </c>
      <c r="X658" s="18">
        <v>1</v>
      </c>
      <c r="Y658" s="14" t="s">
        <v>138</v>
      </c>
      <c r="Z658" s="14" t="s">
        <v>138</v>
      </c>
      <c r="AA658" s="18" t="s">
        <v>138</v>
      </c>
      <c r="AB658" s="18" t="s">
        <v>138</v>
      </c>
      <c r="AC658" s="14" t="s">
        <v>138</v>
      </c>
      <c r="AD658" s="525">
        <v>7351.2709099326921</v>
      </c>
      <c r="AE658" s="526">
        <v>109.51</v>
      </c>
      <c r="AF658" s="525">
        <v>1304805.1066503567</v>
      </c>
      <c r="AG658" s="526">
        <v>110.68</v>
      </c>
      <c r="AH658" s="527">
        <v>162.08000000000001</v>
      </c>
      <c r="AI658" s="525">
        <v>25700.533185852019</v>
      </c>
      <c r="AJ658" s="525">
        <v>0</v>
      </c>
      <c r="AK658" s="525">
        <v>25700.533185852019</v>
      </c>
      <c r="AL658" s="528">
        <v>47423</v>
      </c>
      <c r="AM658" s="525">
        <v>1344446.0999050776</v>
      </c>
      <c r="AN658" s="525">
        <v>0</v>
      </c>
      <c r="AO658" s="529" t="s">
        <v>138</v>
      </c>
      <c r="AP658" s="530">
        <v>0</v>
      </c>
      <c r="AQ658" s="529" t="s">
        <v>1728</v>
      </c>
      <c r="AR658" s="529" t="s">
        <v>138</v>
      </c>
      <c r="AS658" s="529" t="s">
        <v>1732</v>
      </c>
    </row>
    <row r="659" spans="1:45" x14ac:dyDescent="0.15">
      <c r="A659" s="14" t="s">
        <v>114</v>
      </c>
      <c r="B659" s="14" t="s">
        <v>128</v>
      </c>
      <c r="C659" s="14" t="s">
        <v>17</v>
      </c>
      <c r="D659" s="14" t="s">
        <v>515</v>
      </c>
      <c r="E659" s="14" t="s">
        <v>1264</v>
      </c>
      <c r="F659" s="14" t="s">
        <v>1672</v>
      </c>
      <c r="G659" s="14" t="s">
        <v>138</v>
      </c>
      <c r="H659" s="14" t="s">
        <v>1697</v>
      </c>
      <c r="I659" s="17">
        <v>20954019.523224611</v>
      </c>
      <c r="J659" s="14" t="s">
        <v>1703</v>
      </c>
      <c r="K659" s="17">
        <v>10477009.761612305</v>
      </c>
      <c r="L659" s="14" t="s">
        <v>1697</v>
      </c>
      <c r="M659" s="17">
        <v>20954019.523224611</v>
      </c>
      <c r="N659" s="14" t="s">
        <v>1703</v>
      </c>
      <c r="O659" s="17">
        <v>10477009.761612305</v>
      </c>
      <c r="P659" s="17">
        <v>20731995.410024896</v>
      </c>
      <c r="Q659" s="17">
        <v>222024.11319971454</v>
      </c>
      <c r="R659" s="17">
        <v>0</v>
      </c>
      <c r="S659" s="18">
        <v>0</v>
      </c>
      <c r="T659" s="14" t="s">
        <v>110</v>
      </c>
      <c r="U659" s="14" t="s">
        <v>138</v>
      </c>
      <c r="V659" s="14" t="s">
        <v>1714</v>
      </c>
      <c r="W659" s="18">
        <v>4.9008472732884609</v>
      </c>
      <c r="X659" s="18">
        <v>1</v>
      </c>
      <c r="Y659" s="14" t="s">
        <v>138</v>
      </c>
      <c r="Z659" s="14" t="s">
        <v>138</v>
      </c>
      <c r="AA659" s="18" t="s">
        <v>138</v>
      </c>
      <c r="AB659" s="18" t="s">
        <v>138</v>
      </c>
      <c r="AC659" s="14" t="s">
        <v>138</v>
      </c>
      <c r="AD659" s="525">
        <v>122521.18183221153</v>
      </c>
      <c r="AE659" s="526">
        <v>102.28</v>
      </c>
      <c r="AF659" s="525">
        <v>20311000.867215961</v>
      </c>
      <c r="AG659" s="526">
        <v>104.4</v>
      </c>
      <c r="AH659" s="527">
        <v>162.08000000000001</v>
      </c>
      <c r="AI659" s="525">
        <v>222024.11319971454</v>
      </c>
      <c r="AJ659" s="525">
        <v>0</v>
      </c>
      <c r="AK659" s="525">
        <v>222024.11319971454</v>
      </c>
      <c r="AL659" s="528">
        <v>47467</v>
      </c>
      <c r="AM659" s="525">
        <v>20954019.523224611</v>
      </c>
      <c r="AN659" s="525">
        <v>0</v>
      </c>
      <c r="AO659" s="529" t="s">
        <v>138</v>
      </c>
      <c r="AP659" s="530">
        <v>0</v>
      </c>
      <c r="AQ659" s="529" t="s">
        <v>1728</v>
      </c>
      <c r="AR659" s="529" t="s">
        <v>138</v>
      </c>
      <c r="AS659" s="529" t="s">
        <v>1732</v>
      </c>
    </row>
    <row r="660" spans="1:45" x14ac:dyDescent="0.15">
      <c r="A660" s="14" t="s">
        <v>114</v>
      </c>
      <c r="B660" s="14" t="s">
        <v>128</v>
      </c>
      <c r="C660" s="14" t="s">
        <v>17</v>
      </c>
      <c r="D660" s="14" t="s">
        <v>515</v>
      </c>
      <c r="E660" s="14" t="s">
        <v>1264</v>
      </c>
      <c r="F660" s="14" t="s">
        <v>1672</v>
      </c>
      <c r="G660" s="14" t="s">
        <v>138</v>
      </c>
      <c r="H660" s="14" t="s">
        <v>1697</v>
      </c>
      <c r="I660" s="17">
        <v>9638967.6958671622</v>
      </c>
      <c r="J660" s="14" t="s">
        <v>1703</v>
      </c>
      <c r="K660" s="17">
        <v>4819483.8479335811</v>
      </c>
      <c r="L660" s="14" t="s">
        <v>1697</v>
      </c>
      <c r="M660" s="17">
        <v>9638967.6958671622</v>
      </c>
      <c r="N660" s="14" t="s">
        <v>1703</v>
      </c>
      <c r="O660" s="17">
        <v>4819483.8479335811</v>
      </c>
      <c r="P660" s="17">
        <v>9536717.8886114527</v>
      </c>
      <c r="Q660" s="17">
        <v>59738.338744549634</v>
      </c>
      <c r="R660" s="17">
        <v>42511.468511158833</v>
      </c>
      <c r="S660" s="18">
        <v>0</v>
      </c>
      <c r="T660" s="14" t="s">
        <v>110</v>
      </c>
      <c r="U660" s="14" t="s">
        <v>138</v>
      </c>
      <c r="V660" s="14" t="s">
        <v>1714</v>
      </c>
      <c r="W660" s="18">
        <v>4.9008472732884609</v>
      </c>
      <c r="X660" s="18">
        <v>1</v>
      </c>
      <c r="Y660" s="14" t="s">
        <v>138</v>
      </c>
      <c r="Z660" s="14" t="s">
        <v>138</v>
      </c>
      <c r="AA660" s="18" t="s">
        <v>138</v>
      </c>
      <c r="AB660" s="18" t="s">
        <v>138</v>
      </c>
      <c r="AC660" s="14" t="s">
        <v>138</v>
      </c>
      <c r="AD660" s="525">
        <v>56359.743642817302</v>
      </c>
      <c r="AE660" s="526">
        <v>104.17</v>
      </c>
      <c r="AF660" s="525">
        <v>9516073.2655066159</v>
      </c>
      <c r="AG660" s="526">
        <v>104.4</v>
      </c>
      <c r="AH660" s="527">
        <v>162.08000000000001</v>
      </c>
      <c r="AI660" s="525">
        <v>102249.80725570847</v>
      </c>
      <c r="AJ660" s="525">
        <v>42511.468511158833</v>
      </c>
      <c r="AK660" s="525">
        <v>59738.338744549634</v>
      </c>
      <c r="AL660" s="528">
        <v>47467</v>
      </c>
      <c r="AM660" s="525">
        <v>9638967.6958671603</v>
      </c>
      <c r="AN660" s="525">
        <v>0</v>
      </c>
      <c r="AO660" s="529" t="s">
        <v>138</v>
      </c>
      <c r="AP660" s="530">
        <v>0</v>
      </c>
      <c r="AQ660" s="529" t="s">
        <v>1728</v>
      </c>
      <c r="AR660" s="529" t="s">
        <v>138</v>
      </c>
      <c r="AS660" s="529" t="s">
        <v>1732</v>
      </c>
    </row>
    <row r="661" spans="1:45" x14ac:dyDescent="0.15">
      <c r="A661" s="14" t="s">
        <v>114</v>
      </c>
      <c r="B661" s="14" t="s">
        <v>128</v>
      </c>
      <c r="C661" s="14" t="s">
        <v>17</v>
      </c>
      <c r="D661" s="14" t="s">
        <v>515</v>
      </c>
      <c r="E661" s="14" t="s">
        <v>1264</v>
      </c>
      <c r="F661" s="14" t="s">
        <v>1672</v>
      </c>
      <c r="G661" s="14" t="s">
        <v>138</v>
      </c>
      <c r="H661" s="14" t="s">
        <v>1697</v>
      </c>
      <c r="I661" s="17">
        <v>21792707.055059884</v>
      </c>
      <c r="J661" s="14" t="s">
        <v>1703</v>
      </c>
      <c r="K661" s="17">
        <v>10896353.527529942</v>
      </c>
      <c r="L661" s="14" t="s">
        <v>1697</v>
      </c>
      <c r="M661" s="17">
        <v>21792707.055059884</v>
      </c>
      <c r="N661" s="14" t="s">
        <v>1703</v>
      </c>
      <c r="O661" s="17">
        <v>10896353.527529942</v>
      </c>
      <c r="P661" s="17">
        <v>21561275.226425894</v>
      </c>
      <c r="Q661" s="17">
        <v>41389.027460157573</v>
      </c>
      <c r="R661" s="17">
        <v>190042.80117383425</v>
      </c>
      <c r="S661" s="18">
        <v>0</v>
      </c>
      <c r="T661" s="14" t="s">
        <v>110</v>
      </c>
      <c r="U661" s="14" t="s">
        <v>138</v>
      </c>
      <c r="V661" s="14" t="s">
        <v>1714</v>
      </c>
      <c r="W661" s="18">
        <v>4.9008472732884609</v>
      </c>
      <c r="X661" s="18">
        <v>1</v>
      </c>
      <c r="Y661" s="14" t="s">
        <v>138</v>
      </c>
      <c r="Z661" s="14" t="s">
        <v>138</v>
      </c>
      <c r="AA661" s="18" t="s">
        <v>138</v>
      </c>
      <c r="AB661" s="18" t="s">
        <v>138</v>
      </c>
      <c r="AC661" s="14" t="s">
        <v>138</v>
      </c>
      <c r="AD661" s="525">
        <v>127422.02910549998</v>
      </c>
      <c r="AE661" s="526">
        <v>103.34</v>
      </c>
      <c r="AF661" s="525">
        <v>21343390.711892508</v>
      </c>
      <c r="AG661" s="526">
        <v>104.4</v>
      </c>
      <c r="AH661" s="527">
        <v>162.08000000000001</v>
      </c>
      <c r="AI661" s="525">
        <v>231431.8286339918</v>
      </c>
      <c r="AJ661" s="525">
        <v>190042.80117383425</v>
      </c>
      <c r="AK661" s="525">
        <v>41389.027460157573</v>
      </c>
      <c r="AL661" s="528">
        <v>47467</v>
      </c>
      <c r="AM661" s="525">
        <v>21792707.055059884</v>
      </c>
      <c r="AN661" s="525">
        <v>0</v>
      </c>
      <c r="AO661" s="529" t="s">
        <v>138</v>
      </c>
      <c r="AP661" s="530">
        <v>0</v>
      </c>
      <c r="AQ661" s="529" t="s">
        <v>1728</v>
      </c>
      <c r="AR661" s="529" t="s">
        <v>138</v>
      </c>
      <c r="AS661" s="529" t="s">
        <v>1732</v>
      </c>
    </row>
    <row r="662" spans="1:45" x14ac:dyDescent="0.15">
      <c r="A662" s="14" t="s">
        <v>114</v>
      </c>
      <c r="B662" s="14" t="s">
        <v>128</v>
      </c>
      <c r="C662" s="14" t="s">
        <v>17</v>
      </c>
      <c r="D662" s="14" t="s">
        <v>516</v>
      </c>
      <c r="E662" s="14" t="s">
        <v>1265</v>
      </c>
      <c r="F662" s="14" t="s">
        <v>1672</v>
      </c>
      <c r="G662" s="14" t="s">
        <v>138</v>
      </c>
      <c r="H662" s="14" t="s">
        <v>1697</v>
      </c>
      <c r="I662" s="17">
        <v>820521.56124737486</v>
      </c>
      <c r="J662" s="14" t="s">
        <v>1703</v>
      </c>
      <c r="K662" s="17">
        <v>410260.78062368743</v>
      </c>
      <c r="L662" s="14" t="s">
        <v>1697</v>
      </c>
      <c r="M662" s="17">
        <v>820521.56124737486</v>
      </c>
      <c r="N662" s="14" t="s">
        <v>1703</v>
      </c>
      <c r="O662" s="17">
        <v>410260.78062368743</v>
      </c>
      <c r="P662" s="17">
        <v>818238.64857053163</v>
      </c>
      <c r="Q662" s="17">
        <v>2282.9126768432311</v>
      </c>
      <c r="R662" s="17">
        <v>0</v>
      </c>
      <c r="S662" s="18">
        <v>0</v>
      </c>
      <c r="T662" s="14" t="s">
        <v>110</v>
      </c>
      <c r="U662" s="14" t="s">
        <v>138</v>
      </c>
      <c r="V662" s="14" t="s">
        <v>1714</v>
      </c>
      <c r="W662" s="18">
        <v>4.9008472732884609</v>
      </c>
      <c r="X662" s="18">
        <v>1</v>
      </c>
      <c r="Y662" s="14" t="s">
        <v>138</v>
      </c>
      <c r="Z662" s="14" t="s">
        <v>138</v>
      </c>
      <c r="AA662" s="18" t="s">
        <v>138</v>
      </c>
      <c r="AB662" s="18" t="s">
        <v>138</v>
      </c>
      <c r="AC662" s="14" t="s">
        <v>138</v>
      </c>
      <c r="AD662" s="525">
        <v>4900.8472732884611</v>
      </c>
      <c r="AE662" s="526">
        <v>100.66</v>
      </c>
      <c r="AF662" s="525">
        <v>799571.90940824861</v>
      </c>
      <c r="AG662" s="526">
        <v>103.01</v>
      </c>
      <c r="AH662" s="527">
        <v>162.08000000000001</v>
      </c>
      <c r="AI662" s="525">
        <v>2282.9126768432311</v>
      </c>
      <c r="AJ662" s="525">
        <v>0</v>
      </c>
      <c r="AK662" s="525">
        <v>2282.9126768432311</v>
      </c>
      <c r="AL662" s="528">
        <v>47543</v>
      </c>
      <c r="AM662" s="525">
        <v>820521.56124737486</v>
      </c>
      <c r="AN662" s="525">
        <v>0</v>
      </c>
      <c r="AO662" s="529" t="s">
        <v>138</v>
      </c>
      <c r="AP662" s="530">
        <v>0</v>
      </c>
      <c r="AQ662" s="529" t="s">
        <v>1728</v>
      </c>
      <c r="AR662" s="529" t="s">
        <v>138</v>
      </c>
      <c r="AS662" s="529" t="s">
        <v>1732</v>
      </c>
    </row>
    <row r="663" spans="1:45" x14ac:dyDescent="0.15">
      <c r="A663" s="14" t="s">
        <v>114</v>
      </c>
      <c r="B663" s="14" t="s">
        <v>128</v>
      </c>
      <c r="C663" s="14" t="s">
        <v>17</v>
      </c>
      <c r="D663" s="14" t="s">
        <v>517</v>
      </c>
      <c r="E663" s="14" t="s">
        <v>1266</v>
      </c>
      <c r="F663" s="14" t="s">
        <v>1672</v>
      </c>
      <c r="G663" s="14" t="s">
        <v>138</v>
      </c>
      <c r="H663" s="14" t="s">
        <v>1697</v>
      </c>
      <c r="I663" s="17">
        <v>207507649.68962973</v>
      </c>
      <c r="J663" s="14" t="s">
        <v>1703</v>
      </c>
      <c r="K663" s="17">
        <v>103753824.84481487</v>
      </c>
      <c r="L663" s="14" t="s">
        <v>1697</v>
      </c>
      <c r="M663" s="17">
        <v>207507649.68962973</v>
      </c>
      <c r="N663" s="14" t="s">
        <v>1703</v>
      </c>
      <c r="O663" s="17">
        <v>103753824.84481487</v>
      </c>
      <c r="P663" s="17">
        <v>205373847.25141522</v>
      </c>
      <c r="Q663" s="17">
        <v>2133802.4382145205</v>
      </c>
      <c r="R663" s="17">
        <v>0</v>
      </c>
      <c r="S663" s="18">
        <v>0</v>
      </c>
      <c r="T663" s="14" t="s">
        <v>110</v>
      </c>
      <c r="U663" s="14" t="s">
        <v>138</v>
      </c>
      <c r="V663" s="14" t="s">
        <v>1714</v>
      </c>
      <c r="W663" s="18">
        <v>4.9008472732884609</v>
      </c>
      <c r="X663" s="18">
        <v>1</v>
      </c>
      <c r="Y663" s="14" t="s">
        <v>138</v>
      </c>
      <c r="Z663" s="14" t="s">
        <v>138</v>
      </c>
      <c r="AA663" s="18" t="s">
        <v>138</v>
      </c>
      <c r="AB663" s="18" t="s">
        <v>138</v>
      </c>
      <c r="AC663" s="14" t="s">
        <v>138</v>
      </c>
      <c r="AD663" s="525">
        <v>1225211.8183221153</v>
      </c>
      <c r="AE663" s="526">
        <v>101.56</v>
      </c>
      <c r="AF663" s="525">
        <v>201689009.13246453</v>
      </c>
      <c r="AG663" s="526">
        <v>103.42</v>
      </c>
      <c r="AH663" s="527">
        <v>162.08000000000001</v>
      </c>
      <c r="AI663" s="525">
        <v>2133802.4382145205</v>
      </c>
      <c r="AJ663" s="525">
        <v>0</v>
      </c>
      <c r="AK663" s="525">
        <v>2133802.4382145205</v>
      </c>
      <c r="AL663" s="528">
        <v>47649</v>
      </c>
      <c r="AM663" s="525">
        <v>207507649.68962973</v>
      </c>
      <c r="AN663" s="525">
        <v>0</v>
      </c>
      <c r="AO663" s="529" t="s">
        <v>138</v>
      </c>
      <c r="AP663" s="530">
        <v>0</v>
      </c>
      <c r="AQ663" s="529" t="s">
        <v>1728</v>
      </c>
      <c r="AR663" s="529" t="s">
        <v>138</v>
      </c>
      <c r="AS663" s="529" t="s">
        <v>1732</v>
      </c>
    </row>
    <row r="664" spans="1:45" x14ac:dyDescent="0.15">
      <c r="A664" s="14" t="s">
        <v>114</v>
      </c>
      <c r="B664" s="14" t="s">
        <v>128</v>
      </c>
      <c r="C664" s="14" t="s">
        <v>17</v>
      </c>
      <c r="D664" s="14" t="s">
        <v>517</v>
      </c>
      <c r="E664" s="14" t="s">
        <v>1266</v>
      </c>
      <c r="F664" s="14" t="s">
        <v>1672</v>
      </c>
      <c r="G664" s="14" t="s">
        <v>138</v>
      </c>
      <c r="H664" s="14" t="s">
        <v>1697</v>
      </c>
      <c r="I664" s="17">
        <v>8300405.7492322847</v>
      </c>
      <c r="J664" s="14" t="s">
        <v>1703</v>
      </c>
      <c r="K664" s="17">
        <v>4150202.8746161424</v>
      </c>
      <c r="L664" s="14" t="s">
        <v>1697</v>
      </c>
      <c r="M664" s="17">
        <v>8300405.7492322847</v>
      </c>
      <c r="N664" s="14" t="s">
        <v>1703</v>
      </c>
      <c r="O664" s="17">
        <v>4150202.8746161424</v>
      </c>
      <c r="P664" s="17">
        <v>8214953.8900566092</v>
      </c>
      <c r="Q664" s="17">
        <v>47502.785425112197</v>
      </c>
      <c r="R664" s="17">
        <v>37949.073750563672</v>
      </c>
      <c r="S664" s="18">
        <v>0</v>
      </c>
      <c r="T664" s="14" t="s">
        <v>110</v>
      </c>
      <c r="U664" s="14" t="s">
        <v>138</v>
      </c>
      <c r="V664" s="14" t="s">
        <v>1714</v>
      </c>
      <c r="W664" s="18">
        <v>4.9008472732884609</v>
      </c>
      <c r="X664" s="18">
        <v>1</v>
      </c>
      <c r="Y664" s="14" t="s">
        <v>138</v>
      </c>
      <c r="Z664" s="14" t="s">
        <v>138</v>
      </c>
      <c r="AA664" s="18" t="s">
        <v>138</v>
      </c>
      <c r="AB664" s="18" t="s">
        <v>138</v>
      </c>
      <c r="AC664" s="14" t="s">
        <v>138</v>
      </c>
      <c r="AD664" s="525">
        <v>49008.472732884613</v>
      </c>
      <c r="AE664" s="526">
        <v>103.1</v>
      </c>
      <c r="AF664" s="525">
        <v>8189535.3516228618</v>
      </c>
      <c r="AG664" s="526">
        <v>103.42</v>
      </c>
      <c r="AH664" s="527">
        <v>162.08000000000001</v>
      </c>
      <c r="AI664" s="525">
        <v>85451.859175675869</v>
      </c>
      <c r="AJ664" s="525">
        <v>37949.073750563672</v>
      </c>
      <c r="AK664" s="525">
        <v>47502.785425112197</v>
      </c>
      <c r="AL664" s="528">
        <v>47649</v>
      </c>
      <c r="AM664" s="525">
        <v>8300405.7492322847</v>
      </c>
      <c r="AN664" s="525">
        <v>0</v>
      </c>
      <c r="AO664" s="529" t="s">
        <v>138</v>
      </c>
      <c r="AP664" s="530">
        <v>0</v>
      </c>
      <c r="AQ664" s="529" t="s">
        <v>1728</v>
      </c>
      <c r="AR664" s="529" t="s">
        <v>138</v>
      </c>
      <c r="AS664" s="529" t="s">
        <v>1732</v>
      </c>
    </row>
    <row r="665" spans="1:45" x14ac:dyDescent="0.15">
      <c r="A665" s="14" t="s">
        <v>114</v>
      </c>
      <c r="B665" s="14" t="s">
        <v>128</v>
      </c>
      <c r="C665" s="14" t="s">
        <v>17</v>
      </c>
      <c r="D665" s="14" t="s">
        <v>518</v>
      </c>
      <c r="E665" s="14" t="s">
        <v>1267</v>
      </c>
      <c r="F665" s="14" t="s">
        <v>1672</v>
      </c>
      <c r="G665" s="14" t="s">
        <v>138</v>
      </c>
      <c r="H665" s="14" t="s">
        <v>1697</v>
      </c>
      <c r="I665" s="17">
        <v>65786922.252947234</v>
      </c>
      <c r="J665" s="14" t="s">
        <v>1703</v>
      </c>
      <c r="K665" s="17">
        <v>32893461.126473617</v>
      </c>
      <c r="L665" s="14" t="s">
        <v>1697</v>
      </c>
      <c r="M665" s="17">
        <v>65786922.252947234</v>
      </c>
      <c r="N665" s="14" t="s">
        <v>1703</v>
      </c>
      <c r="O665" s="17">
        <v>32893461.126473617</v>
      </c>
      <c r="P665" s="17">
        <v>64863502.992434621</v>
      </c>
      <c r="Q665" s="17">
        <v>923419.26051261206</v>
      </c>
      <c r="R665" s="17">
        <v>0</v>
      </c>
      <c r="S665" s="18">
        <v>0</v>
      </c>
      <c r="T665" s="14" t="s">
        <v>110</v>
      </c>
      <c r="U665" s="14" t="s">
        <v>138</v>
      </c>
      <c r="V665" s="14" t="s">
        <v>1714</v>
      </c>
      <c r="W665" s="18">
        <v>4.9008472732884609</v>
      </c>
      <c r="X665" s="18">
        <v>1</v>
      </c>
      <c r="Y665" s="14" t="s">
        <v>138</v>
      </c>
      <c r="Z665" s="14" t="s">
        <v>138</v>
      </c>
      <c r="AA665" s="18" t="s">
        <v>138</v>
      </c>
      <c r="AB665" s="18" t="s">
        <v>138</v>
      </c>
      <c r="AC665" s="14" t="s">
        <v>138</v>
      </c>
      <c r="AD665" s="525">
        <v>382266.08731649996</v>
      </c>
      <c r="AE665" s="526">
        <v>102.24</v>
      </c>
      <c r="AF665" s="525">
        <v>63348772.592265062</v>
      </c>
      <c r="AG665" s="526">
        <v>104.69</v>
      </c>
      <c r="AH665" s="527">
        <v>162.08000000000001</v>
      </c>
      <c r="AI665" s="525">
        <v>923419.26051261206</v>
      </c>
      <c r="AJ665" s="525">
        <v>0</v>
      </c>
      <c r="AK665" s="525">
        <v>923419.26051261206</v>
      </c>
      <c r="AL665" s="528">
        <v>47802</v>
      </c>
      <c r="AM665" s="525">
        <v>65786922.252947234</v>
      </c>
      <c r="AN665" s="525">
        <v>0</v>
      </c>
      <c r="AO665" s="529" t="s">
        <v>138</v>
      </c>
      <c r="AP665" s="530">
        <v>0</v>
      </c>
      <c r="AQ665" s="529" t="s">
        <v>1728</v>
      </c>
      <c r="AR665" s="529" t="s">
        <v>138</v>
      </c>
      <c r="AS665" s="529" t="s">
        <v>1732</v>
      </c>
    </row>
    <row r="666" spans="1:45" x14ac:dyDescent="0.15">
      <c r="A666" s="14" t="s">
        <v>114</v>
      </c>
      <c r="B666" s="14" t="s">
        <v>128</v>
      </c>
      <c r="C666" s="14" t="s">
        <v>17</v>
      </c>
      <c r="D666" s="14" t="s">
        <v>518</v>
      </c>
      <c r="E666" s="14" t="s">
        <v>1267</v>
      </c>
      <c r="F666" s="14" t="s">
        <v>1672</v>
      </c>
      <c r="G666" s="14" t="s">
        <v>138</v>
      </c>
      <c r="H666" s="14" t="s">
        <v>1697</v>
      </c>
      <c r="I666" s="17">
        <v>25303048.350472357</v>
      </c>
      <c r="J666" s="14" t="s">
        <v>1703</v>
      </c>
      <c r="K666" s="17">
        <v>12651524.175236179</v>
      </c>
      <c r="L666" s="14" t="s">
        <v>1697</v>
      </c>
      <c r="M666" s="17">
        <v>25303048.350472357</v>
      </c>
      <c r="N666" s="14" t="s">
        <v>1703</v>
      </c>
      <c r="O666" s="17">
        <v>12651524.175236179</v>
      </c>
      <c r="P666" s="17">
        <v>24947501.143396627</v>
      </c>
      <c r="Q666" s="17">
        <v>308149.59383310389</v>
      </c>
      <c r="R666" s="17">
        <v>47397.613242627427</v>
      </c>
      <c r="S666" s="18">
        <v>0</v>
      </c>
      <c r="T666" s="14" t="s">
        <v>110</v>
      </c>
      <c r="U666" s="14" t="s">
        <v>138</v>
      </c>
      <c r="V666" s="14" t="s">
        <v>1714</v>
      </c>
      <c r="W666" s="18">
        <v>4.9008472732884609</v>
      </c>
      <c r="X666" s="18">
        <v>1</v>
      </c>
      <c r="Y666" s="14" t="s">
        <v>138</v>
      </c>
      <c r="Z666" s="14" t="s">
        <v>138</v>
      </c>
      <c r="AA666" s="18" t="s">
        <v>138</v>
      </c>
      <c r="AB666" s="18" t="s">
        <v>138</v>
      </c>
      <c r="AC666" s="14" t="s">
        <v>138</v>
      </c>
      <c r="AD666" s="525">
        <v>147025.41819865385</v>
      </c>
      <c r="AE666" s="526">
        <v>105.75</v>
      </c>
      <c r="AF666" s="525">
        <v>25201051.083876643</v>
      </c>
      <c r="AG666" s="526">
        <v>104.69</v>
      </c>
      <c r="AH666" s="527">
        <v>162.08000000000001</v>
      </c>
      <c r="AI666" s="525">
        <v>355547.20707573136</v>
      </c>
      <c r="AJ666" s="525">
        <v>47397.613242627427</v>
      </c>
      <c r="AK666" s="525">
        <v>308149.59383310389</v>
      </c>
      <c r="AL666" s="528">
        <v>47802</v>
      </c>
      <c r="AM666" s="525">
        <v>25303048.350472357</v>
      </c>
      <c r="AN666" s="525">
        <v>0</v>
      </c>
      <c r="AO666" s="529" t="s">
        <v>138</v>
      </c>
      <c r="AP666" s="530">
        <v>0</v>
      </c>
      <c r="AQ666" s="529" t="s">
        <v>1728</v>
      </c>
      <c r="AR666" s="529" t="s">
        <v>138</v>
      </c>
      <c r="AS666" s="529" t="s">
        <v>1732</v>
      </c>
    </row>
    <row r="667" spans="1:45" x14ac:dyDescent="0.15">
      <c r="A667" s="14" t="s">
        <v>114</v>
      </c>
      <c r="B667" s="14" t="s">
        <v>128</v>
      </c>
      <c r="C667" s="14" t="s">
        <v>17</v>
      </c>
      <c r="D667" s="14" t="s">
        <v>518</v>
      </c>
      <c r="E667" s="14" t="s">
        <v>1267</v>
      </c>
      <c r="F667" s="14" t="s">
        <v>1672</v>
      </c>
      <c r="G667" s="14" t="s">
        <v>138</v>
      </c>
      <c r="H667" s="14" t="s">
        <v>1697</v>
      </c>
      <c r="I667" s="17">
        <v>3374060.3477503583</v>
      </c>
      <c r="J667" s="14" t="s">
        <v>1703</v>
      </c>
      <c r="K667" s="17">
        <v>1687030.1738751791</v>
      </c>
      <c r="L667" s="14" t="s">
        <v>1697</v>
      </c>
      <c r="M667" s="17">
        <v>3374060.3477503583</v>
      </c>
      <c r="N667" s="14" t="s">
        <v>1703</v>
      </c>
      <c r="O667" s="17">
        <v>1687030.1738751791</v>
      </c>
      <c r="P667" s="17">
        <v>3326333.4955879115</v>
      </c>
      <c r="Q667" s="17">
        <v>2437.093332060886</v>
      </c>
      <c r="R667" s="17">
        <v>45289.758830386061</v>
      </c>
      <c r="S667" s="18">
        <v>0</v>
      </c>
      <c r="T667" s="14" t="s">
        <v>110</v>
      </c>
      <c r="U667" s="14" t="s">
        <v>138</v>
      </c>
      <c r="V667" s="14" t="s">
        <v>1714</v>
      </c>
      <c r="W667" s="18">
        <v>4.9008472732884609</v>
      </c>
      <c r="X667" s="18">
        <v>1</v>
      </c>
      <c r="Y667" s="14" t="s">
        <v>138</v>
      </c>
      <c r="Z667" s="14" t="s">
        <v>138</v>
      </c>
      <c r="AA667" s="18" t="s">
        <v>138</v>
      </c>
      <c r="AB667" s="18" t="s">
        <v>138</v>
      </c>
      <c r="AC667" s="14" t="s">
        <v>138</v>
      </c>
      <c r="AD667" s="525">
        <v>19603.389093153844</v>
      </c>
      <c r="AE667" s="526">
        <v>104.06</v>
      </c>
      <c r="AF667" s="525">
        <v>3306316.3769679465</v>
      </c>
      <c r="AG667" s="526">
        <v>104.69</v>
      </c>
      <c r="AH667" s="527">
        <v>162.08000000000001</v>
      </c>
      <c r="AI667" s="525">
        <v>47726.852162446943</v>
      </c>
      <c r="AJ667" s="525">
        <v>45289.758830386061</v>
      </c>
      <c r="AK667" s="525">
        <v>2437.093332060886</v>
      </c>
      <c r="AL667" s="528">
        <v>47802</v>
      </c>
      <c r="AM667" s="525">
        <v>3374060.3477503583</v>
      </c>
      <c r="AN667" s="525">
        <v>0</v>
      </c>
      <c r="AO667" s="529" t="s">
        <v>138</v>
      </c>
      <c r="AP667" s="530">
        <v>0</v>
      </c>
      <c r="AQ667" s="529" t="s">
        <v>1728</v>
      </c>
      <c r="AR667" s="529" t="s">
        <v>138</v>
      </c>
      <c r="AS667" s="529" t="s">
        <v>1732</v>
      </c>
    </row>
    <row r="668" spans="1:45" x14ac:dyDescent="0.15">
      <c r="A668" s="14" t="s">
        <v>114</v>
      </c>
      <c r="B668" s="14" t="s">
        <v>128</v>
      </c>
      <c r="C668" s="14" t="s">
        <v>17</v>
      </c>
      <c r="D668" s="14" t="s">
        <v>519</v>
      </c>
      <c r="E668" s="14" t="s">
        <v>1268</v>
      </c>
      <c r="F668" s="14" t="s">
        <v>1672</v>
      </c>
      <c r="G668" s="14" t="s">
        <v>138</v>
      </c>
      <c r="H668" s="14" t="s">
        <v>1697</v>
      </c>
      <c r="I668" s="17">
        <v>740651.71810750174</v>
      </c>
      <c r="J668" s="14" t="s">
        <v>1703</v>
      </c>
      <c r="K668" s="17">
        <v>370325.85905375087</v>
      </c>
      <c r="L668" s="14" t="s">
        <v>1697</v>
      </c>
      <c r="M668" s="17">
        <v>740651.71810750174</v>
      </c>
      <c r="N668" s="14" t="s">
        <v>1703</v>
      </c>
      <c r="O668" s="17">
        <v>370325.85905375087</v>
      </c>
      <c r="P668" s="17">
        <v>736343.28525260848</v>
      </c>
      <c r="Q668" s="17">
        <v>4308.4328548933518</v>
      </c>
      <c r="R668" s="17">
        <v>0</v>
      </c>
      <c r="S668" s="18">
        <v>0</v>
      </c>
      <c r="T668" s="14" t="s">
        <v>110</v>
      </c>
      <c r="U668" s="14" t="s">
        <v>138</v>
      </c>
      <c r="V668" s="14" t="s">
        <v>1714</v>
      </c>
      <c r="W668" s="18">
        <v>4.9008472732884609</v>
      </c>
      <c r="X668" s="18">
        <v>1</v>
      </c>
      <c r="Y668" s="14" t="s">
        <v>138</v>
      </c>
      <c r="Z668" s="14" t="s">
        <v>138</v>
      </c>
      <c r="AA668" s="18" t="s">
        <v>138</v>
      </c>
      <c r="AB668" s="18" t="s">
        <v>138</v>
      </c>
      <c r="AC668" s="14" t="s">
        <v>138</v>
      </c>
      <c r="AD668" s="525">
        <v>4900.8472732884611</v>
      </c>
      <c r="AE668" s="526">
        <v>89.37</v>
      </c>
      <c r="AF668" s="525">
        <v>709892.13829837961</v>
      </c>
      <c r="AG668" s="526">
        <v>92.7</v>
      </c>
      <c r="AH668" s="527">
        <v>162.08000000000001</v>
      </c>
      <c r="AI668" s="525">
        <v>4308.4328548933518</v>
      </c>
      <c r="AJ668" s="525">
        <v>0</v>
      </c>
      <c r="AK668" s="525">
        <v>4308.4328548933518</v>
      </c>
      <c r="AL668" s="528">
        <v>47818</v>
      </c>
      <c r="AM668" s="525">
        <v>740651.71810750186</v>
      </c>
      <c r="AN668" s="525">
        <v>0</v>
      </c>
      <c r="AO668" s="529" t="s">
        <v>138</v>
      </c>
      <c r="AP668" s="530">
        <v>0</v>
      </c>
      <c r="AQ668" s="529" t="s">
        <v>1728</v>
      </c>
      <c r="AR668" s="529" t="s">
        <v>138</v>
      </c>
      <c r="AS668" s="529" t="s">
        <v>1732</v>
      </c>
    </row>
    <row r="669" spans="1:45" x14ac:dyDescent="0.15">
      <c r="A669" s="14" t="s">
        <v>114</v>
      </c>
      <c r="B669" s="14" t="s">
        <v>128</v>
      </c>
      <c r="C669" s="14" t="s">
        <v>17</v>
      </c>
      <c r="D669" s="14" t="s">
        <v>520</v>
      </c>
      <c r="E669" s="14" t="s">
        <v>1269</v>
      </c>
      <c r="F669" s="14" t="s">
        <v>1672</v>
      </c>
      <c r="G669" s="14" t="s">
        <v>138</v>
      </c>
      <c r="H669" s="14" t="s">
        <v>1697</v>
      </c>
      <c r="I669" s="17">
        <v>179198930.32966921</v>
      </c>
      <c r="J669" s="14" t="s">
        <v>1703</v>
      </c>
      <c r="K669" s="17">
        <v>89599465.164834604</v>
      </c>
      <c r="L669" s="14" t="s">
        <v>1697</v>
      </c>
      <c r="M669" s="17">
        <v>179198930.32966921</v>
      </c>
      <c r="N669" s="14" t="s">
        <v>1703</v>
      </c>
      <c r="O669" s="17">
        <v>89599465.164834604</v>
      </c>
      <c r="P669" s="17">
        <v>178459944.16450754</v>
      </c>
      <c r="Q669" s="17">
        <v>738986.16516167473</v>
      </c>
      <c r="R669" s="17">
        <v>0</v>
      </c>
      <c r="S669" s="18">
        <v>0</v>
      </c>
      <c r="T669" s="14" t="s">
        <v>110</v>
      </c>
      <c r="U669" s="14" t="s">
        <v>138</v>
      </c>
      <c r="V669" s="14" t="s">
        <v>1714</v>
      </c>
      <c r="W669" s="18">
        <v>4.9008472732884609</v>
      </c>
      <c r="X669" s="18">
        <v>1</v>
      </c>
      <c r="Y669" s="14" t="s">
        <v>138</v>
      </c>
      <c r="Z669" s="14" t="s">
        <v>138</v>
      </c>
      <c r="AA669" s="18" t="s">
        <v>138</v>
      </c>
      <c r="AB669" s="18" t="s">
        <v>138</v>
      </c>
      <c r="AC669" s="14" t="s">
        <v>138</v>
      </c>
      <c r="AD669" s="525">
        <v>1080636.8237601058</v>
      </c>
      <c r="AE669" s="526">
        <v>100.02</v>
      </c>
      <c r="AF669" s="525">
        <v>175196156.16397384</v>
      </c>
      <c r="AG669" s="526">
        <v>101.89</v>
      </c>
      <c r="AH669" s="527">
        <v>162.08000000000001</v>
      </c>
      <c r="AI669" s="525">
        <v>738986.16516167473</v>
      </c>
      <c r="AJ669" s="525">
        <v>0</v>
      </c>
      <c r="AK669" s="525">
        <v>738986.16516167473</v>
      </c>
      <c r="AL669" s="528">
        <v>47894</v>
      </c>
      <c r="AM669" s="525">
        <v>179198930.32966921</v>
      </c>
      <c r="AN669" s="525">
        <v>0</v>
      </c>
      <c r="AO669" s="529" t="s">
        <v>138</v>
      </c>
      <c r="AP669" s="530">
        <v>0</v>
      </c>
      <c r="AQ669" s="529" t="s">
        <v>1728</v>
      </c>
      <c r="AR669" s="529" t="s">
        <v>138</v>
      </c>
      <c r="AS669" s="529" t="s">
        <v>1732</v>
      </c>
    </row>
    <row r="670" spans="1:45" x14ac:dyDescent="0.15">
      <c r="A670" s="14" t="s">
        <v>114</v>
      </c>
      <c r="B670" s="14" t="s">
        <v>128</v>
      </c>
      <c r="C670" s="14" t="s">
        <v>17</v>
      </c>
      <c r="D670" s="14" t="s">
        <v>520</v>
      </c>
      <c r="E670" s="14" t="s">
        <v>1269</v>
      </c>
      <c r="F670" s="14" t="s">
        <v>1672</v>
      </c>
      <c r="G670" s="14" t="s">
        <v>138</v>
      </c>
      <c r="H670" s="14" t="s">
        <v>1697</v>
      </c>
      <c r="I670" s="17">
        <v>78019669.151202098</v>
      </c>
      <c r="J670" s="14" t="s">
        <v>1703</v>
      </c>
      <c r="K670" s="17">
        <v>39009834.575601049</v>
      </c>
      <c r="L670" s="14" t="s">
        <v>1697</v>
      </c>
      <c r="M670" s="17">
        <v>78019669.151202098</v>
      </c>
      <c r="N670" s="14" t="s">
        <v>1703</v>
      </c>
      <c r="O670" s="17">
        <v>39009834.575601049</v>
      </c>
      <c r="P670" s="17">
        <v>77696846.420632765</v>
      </c>
      <c r="Q670" s="17">
        <v>190115.08867111523</v>
      </c>
      <c r="R670" s="17">
        <v>132707.64189821432</v>
      </c>
      <c r="S670" s="18">
        <v>0</v>
      </c>
      <c r="T670" s="14" t="s">
        <v>110</v>
      </c>
      <c r="U670" s="14" t="s">
        <v>138</v>
      </c>
      <c r="V670" s="14" t="s">
        <v>1714</v>
      </c>
      <c r="W670" s="18">
        <v>4.9008472732884609</v>
      </c>
      <c r="X670" s="18">
        <v>1</v>
      </c>
      <c r="Y670" s="14" t="s">
        <v>138</v>
      </c>
      <c r="Z670" s="14" t="s">
        <v>138</v>
      </c>
      <c r="AA670" s="18" t="s">
        <v>138</v>
      </c>
      <c r="AB670" s="18" t="s">
        <v>138</v>
      </c>
      <c r="AC670" s="14" t="s">
        <v>138</v>
      </c>
      <c r="AD670" s="525">
        <v>470481.3382356923</v>
      </c>
      <c r="AE670" s="526">
        <v>102.93</v>
      </c>
      <c r="AF670" s="525">
        <v>78492955.048298404</v>
      </c>
      <c r="AG670" s="526">
        <v>101.89</v>
      </c>
      <c r="AH670" s="527">
        <v>162.08000000000001</v>
      </c>
      <c r="AI670" s="525">
        <v>322822.73056932958</v>
      </c>
      <c r="AJ670" s="525">
        <v>132707.64189821432</v>
      </c>
      <c r="AK670" s="525">
        <v>190115.08867111523</v>
      </c>
      <c r="AL670" s="528">
        <v>47894</v>
      </c>
      <c r="AM670" s="525">
        <v>78019669.151202098</v>
      </c>
      <c r="AN670" s="525">
        <v>0</v>
      </c>
      <c r="AO670" s="529" t="s">
        <v>138</v>
      </c>
      <c r="AP670" s="530">
        <v>0</v>
      </c>
      <c r="AQ670" s="529" t="s">
        <v>1728</v>
      </c>
      <c r="AR670" s="529" t="s">
        <v>138</v>
      </c>
      <c r="AS670" s="529" t="s">
        <v>1732</v>
      </c>
    </row>
    <row r="671" spans="1:45" x14ac:dyDescent="0.15">
      <c r="A671" s="14" t="s">
        <v>114</v>
      </c>
      <c r="B671" s="14" t="s">
        <v>128</v>
      </c>
      <c r="C671" s="14" t="s">
        <v>17</v>
      </c>
      <c r="D671" s="14" t="s">
        <v>521</v>
      </c>
      <c r="E671" s="14" t="s">
        <v>1270</v>
      </c>
      <c r="F671" s="14" t="s">
        <v>1672</v>
      </c>
      <c r="G671" s="14" t="s">
        <v>138</v>
      </c>
      <c r="H671" s="14" t="s">
        <v>1697</v>
      </c>
      <c r="I671" s="17">
        <v>941236.53581701592</v>
      </c>
      <c r="J671" s="14" t="s">
        <v>1703</v>
      </c>
      <c r="K671" s="17">
        <v>470618.26790850796</v>
      </c>
      <c r="L671" s="14" t="s">
        <v>1697</v>
      </c>
      <c r="M671" s="17">
        <v>941236.53581701592</v>
      </c>
      <c r="N671" s="14" t="s">
        <v>1703</v>
      </c>
      <c r="O671" s="17">
        <v>470618.26790850796</v>
      </c>
      <c r="P671" s="17">
        <v>921660.29741775605</v>
      </c>
      <c r="Q671" s="17">
        <v>19576.238399259826</v>
      </c>
      <c r="R671" s="17">
        <v>0</v>
      </c>
      <c r="S671" s="18">
        <v>0</v>
      </c>
      <c r="T671" s="14" t="s">
        <v>110</v>
      </c>
      <c r="U671" s="14" t="s">
        <v>138</v>
      </c>
      <c r="V671" s="14" t="s">
        <v>1714</v>
      </c>
      <c r="W671" s="18">
        <v>4.9008472732884609</v>
      </c>
      <c r="X671" s="18">
        <v>1</v>
      </c>
      <c r="Y671" s="14" t="s">
        <v>138</v>
      </c>
      <c r="Z671" s="14" t="s">
        <v>138</v>
      </c>
      <c r="AA671" s="18" t="s">
        <v>138</v>
      </c>
      <c r="AB671" s="18" t="s">
        <v>138</v>
      </c>
      <c r="AC671" s="14" t="s">
        <v>138</v>
      </c>
      <c r="AD671" s="525">
        <v>4900.8472732884611</v>
      </c>
      <c r="AE671" s="526">
        <v>115.63</v>
      </c>
      <c r="AF671" s="525">
        <v>918482.98011353775</v>
      </c>
      <c r="AG671" s="526">
        <v>116.03</v>
      </c>
      <c r="AH671" s="527">
        <v>162.08000000000001</v>
      </c>
      <c r="AI671" s="525">
        <v>19576.238399259826</v>
      </c>
      <c r="AJ671" s="525">
        <v>0</v>
      </c>
      <c r="AK671" s="525">
        <v>19576.238399259826</v>
      </c>
      <c r="AL671" s="528">
        <v>47969</v>
      </c>
      <c r="AM671" s="525">
        <v>941236.53581701592</v>
      </c>
      <c r="AN671" s="525">
        <v>0</v>
      </c>
      <c r="AO671" s="529" t="s">
        <v>138</v>
      </c>
      <c r="AP671" s="530">
        <v>0</v>
      </c>
      <c r="AQ671" s="529" t="s">
        <v>1728</v>
      </c>
      <c r="AR671" s="529" t="s">
        <v>138</v>
      </c>
      <c r="AS671" s="529" t="s">
        <v>1732</v>
      </c>
    </row>
    <row r="672" spans="1:45" x14ac:dyDescent="0.15">
      <c r="A672" s="14" t="s">
        <v>114</v>
      </c>
      <c r="B672" s="14" t="s">
        <v>128</v>
      </c>
      <c r="C672" s="14" t="s">
        <v>17</v>
      </c>
      <c r="D672" s="14" t="s">
        <v>522</v>
      </c>
      <c r="E672" s="14" t="s">
        <v>1271</v>
      </c>
      <c r="F672" s="14" t="s">
        <v>1672</v>
      </c>
      <c r="G672" s="14" t="s">
        <v>138</v>
      </c>
      <c r="H672" s="14" t="s">
        <v>1697</v>
      </c>
      <c r="I672" s="17">
        <v>1619935.3693225873</v>
      </c>
      <c r="J672" s="14" t="s">
        <v>1703</v>
      </c>
      <c r="K672" s="17">
        <v>809967.68466129364</v>
      </c>
      <c r="L672" s="14" t="s">
        <v>1697</v>
      </c>
      <c r="M672" s="17">
        <v>1619935.3693225873</v>
      </c>
      <c r="N672" s="14" t="s">
        <v>1703</v>
      </c>
      <c r="O672" s="17">
        <v>809967.68466129364</v>
      </c>
      <c r="P672" s="17">
        <v>1608675.7707291525</v>
      </c>
      <c r="Q672" s="17">
        <v>11259.598593434774</v>
      </c>
      <c r="R672" s="17">
        <v>0</v>
      </c>
      <c r="S672" s="18">
        <v>0</v>
      </c>
      <c r="T672" s="14" t="s">
        <v>110</v>
      </c>
      <c r="U672" s="14" t="s">
        <v>138</v>
      </c>
      <c r="V672" s="14" t="s">
        <v>1714</v>
      </c>
      <c r="W672" s="18">
        <v>4.9008472732884609</v>
      </c>
      <c r="X672" s="18">
        <v>1</v>
      </c>
      <c r="Y672" s="14" t="s">
        <v>138</v>
      </c>
      <c r="Z672" s="14" t="s">
        <v>138</v>
      </c>
      <c r="AA672" s="18" t="s">
        <v>138</v>
      </c>
      <c r="AB672" s="18" t="s">
        <v>138</v>
      </c>
      <c r="AC672" s="14" t="s">
        <v>138</v>
      </c>
      <c r="AD672" s="525">
        <v>9801.6945465769222</v>
      </c>
      <c r="AE672" s="526">
        <v>102.31</v>
      </c>
      <c r="AF672" s="525">
        <v>1625372.5653214643</v>
      </c>
      <c r="AG672" s="526">
        <v>101.26</v>
      </c>
      <c r="AH672" s="527">
        <v>162.08000000000001</v>
      </c>
      <c r="AI672" s="525">
        <v>11259.598593434774</v>
      </c>
      <c r="AJ672" s="525">
        <v>0</v>
      </c>
      <c r="AK672" s="525">
        <v>11259.598593434774</v>
      </c>
      <c r="AL672" s="528">
        <v>48044</v>
      </c>
      <c r="AM672" s="525">
        <v>1619935.3693225873</v>
      </c>
      <c r="AN672" s="525">
        <v>0</v>
      </c>
      <c r="AO672" s="529" t="s">
        <v>138</v>
      </c>
      <c r="AP672" s="530">
        <v>0</v>
      </c>
      <c r="AQ672" s="529" t="s">
        <v>1728</v>
      </c>
      <c r="AR672" s="529" t="s">
        <v>138</v>
      </c>
      <c r="AS672" s="529" t="s">
        <v>1732</v>
      </c>
    </row>
    <row r="673" spans="1:45" x14ac:dyDescent="0.15">
      <c r="A673" s="14" t="s">
        <v>114</v>
      </c>
      <c r="B673" s="14" t="s">
        <v>128</v>
      </c>
      <c r="C673" s="14" t="s">
        <v>17</v>
      </c>
      <c r="D673" s="14" t="s">
        <v>523</v>
      </c>
      <c r="E673" s="14" t="s">
        <v>1272</v>
      </c>
      <c r="F673" s="14" t="s">
        <v>1672</v>
      </c>
      <c r="G673" s="14" t="s">
        <v>138</v>
      </c>
      <c r="H673" s="14" t="s">
        <v>1697</v>
      </c>
      <c r="I673" s="17">
        <v>37469252.720653854</v>
      </c>
      <c r="J673" s="14" t="s">
        <v>1703</v>
      </c>
      <c r="K673" s="17">
        <v>18734626.360326927</v>
      </c>
      <c r="L673" s="14" t="s">
        <v>1697</v>
      </c>
      <c r="M673" s="17">
        <v>37469252.720653854</v>
      </c>
      <c r="N673" s="14" t="s">
        <v>1703</v>
      </c>
      <c r="O673" s="17">
        <v>18734626.360326927</v>
      </c>
      <c r="P673" s="17">
        <v>37031077.130533531</v>
      </c>
      <c r="Q673" s="17">
        <v>438175.59012032027</v>
      </c>
      <c r="R673" s="17">
        <v>0</v>
      </c>
      <c r="S673" s="18">
        <v>0</v>
      </c>
      <c r="T673" s="14" t="s">
        <v>110</v>
      </c>
      <c r="U673" s="14" t="s">
        <v>138</v>
      </c>
      <c r="V673" s="14" t="s">
        <v>1714</v>
      </c>
      <c r="W673" s="18">
        <v>4.9008472732884609</v>
      </c>
      <c r="X673" s="18">
        <v>1</v>
      </c>
      <c r="Y673" s="14" t="s">
        <v>138</v>
      </c>
      <c r="Z673" s="14" t="s">
        <v>138</v>
      </c>
      <c r="AA673" s="18" t="s">
        <v>138</v>
      </c>
      <c r="AB673" s="18" t="s">
        <v>138</v>
      </c>
      <c r="AC673" s="14" t="s">
        <v>138</v>
      </c>
      <c r="AD673" s="525">
        <v>230339.82184455768</v>
      </c>
      <c r="AE673" s="526">
        <v>98.99</v>
      </c>
      <c r="AF673" s="525">
        <v>36959396.848229691</v>
      </c>
      <c r="AG673" s="526">
        <v>99.19</v>
      </c>
      <c r="AH673" s="527">
        <v>162.08000000000001</v>
      </c>
      <c r="AI673" s="525">
        <v>438175.59012032027</v>
      </c>
      <c r="AJ673" s="525">
        <v>0</v>
      </c>
      <c r="AK673" s="525">
        <v>438175.59012032027</v>
      </c>
      <c r="AL673" s="528">
        <v>48167</v>
      </c>
      <c r="AM673" s="525">
        <v>37469252.720653854</v>
      </c>
      <c r="AN673" s="525">
        <v>0</v>
      </c>
      <c r="AO673" s="529" t="s">
        <v>138</v>
      </c>
      <c r="AP673" s="530">
        <v>0</v>
      </c>
      <c r="AQ673" s="529" t="s">
        <v>1728</v>
      </c>
      <c r="AR673" s="529" t="s">
        <v>138</v>
      </c>
      <c r="AS673" s="529" t="s">
        <v>1732</v>
      </c>
    </row>
    <row r="674" spans="1:45" x14ac:dyDescent="0.15">
      <c r="A674" s="14" t="s">
        <v>114</v>
      </c>
      <c r="B674" s="14" t="s">
        <v>128</v>
      </c>
      <c r="C674" s="14" t="s">
        <v>17</v>
      </c>
      <c r="D674" s="14" t="s">
        <v>523</v>
      </c>
      <c r="E674" s="14" t="s">
        <v>1272</v>
      </c>
      <c r="F674" s="14" t="s">
        <v>1672</v>
      </c>
      <c r="G674" s="14" t="s">
        <v>138</v>
      </c>
      <c r="H674" s="14" t="s">
        <v>1697</v>
      </c>
      <c r="I674" s="17">
        <v>4783318.8296159124</v>
      </c>
      <c r="J674" s="14" t="s">
        <v>1703</v>
      </c>
      <c r="K674" s="17">
        <v>2391659.4148079562</v>
      </c>
      <c r="L674" s="14" t="s">
        <v>1697</v>
      </c>
      <c r="M674" s="17">
        <v>4783318.8296159124</v>
      </c>
      <c r="N674" s="14" t="s">
        <v>1703</v>
      </c>
      <c r="O674" s="17">
        <v>2391659.4148079562</v>
      </c>
      <c r="P674" s="17">
        <v>4727371.5412796149</v>
      </c>
      <c r="Q674" s="17">
        <v>54703.404289864004</v>
      </c>
      <c r="R674" s="17">
        <v>1243.8840464333443</v>
      </c>
      <c r="S674" s="18">
        <v>0</v>
      </c>
      <c r="T674" s="14" t="s">
        <v>110</v>
      </c>
      <c r="U674" s="14" t="s">
        <v>138</v>
      </c>
      <c r="V674" s="14" t="s">
        <v>1714</v>
      </c>
      <c r="W674" s="18">
        <v>4.9008472732884609</v>
      </c>
      <c r="X674" s="18">
        <v>1</v>
      </c>
      <c r="Y674" s="14" t="s">
        <v>138</v>
      </c>
      <c r="Z674" s="14" t="s">
        <v>138</v>
      </c>
      <c r="AA674" s="18" t="s">
        <v>138</v>
      </c>
      <c r="AB674" s="18" t="s">
        <v>138</v>
      </c>
      <c r="AC674" s="14" t="s">
        <v>138</v>
      </c>
      <c r="AD674" s="525">
        <v>29405.083639730768</v>
      </c>
      <c r="AE674" s="526">
        <v>98.98</v>
      </c>
      <c r="AF674" s="525">
        <v>4717553.6249285638</v>
      </c>
      <c r="AG674" s="526">
        <v>99.19</v>
      </c>
      <c r="AH674" s="527">
        <v>162.08000000000001</v>
      </c>
      <c r="AI674" s="525">
        <v>55947.288336297344</v>
      </c>
      <c r="AJ674" s="525">
        <v>1243.8840464333443</v>
      </c>
      <c r="AK674" s="525">
        <v>54703.404289864004</v>
      </c>
      <c r="AL674" s="528">
        <v>48167</v>
      </c>
      <c r="AM674" s="525">
        <v>4783318.8296159124</v>
      </c>
      <c r="AN674" s="525">
        <v>0</v>
      </c>
      <c r="AO674" s="529" t="s">
        <v>138</v>
      </c>
      <c r="AP674" s="530">
        <v>0</v>
      </c>
      <c r="AQ674" s="529" t="s">
        <v>1728</v>
      </c>
      <c r="AR674" s="529" t="s">
        <v>138</v>
      </c>
      <c r="AS674" s="529" t="s">
        <v>1732</v>
      </c>
    </row>
    <row r="675" spans="1:45" x14ac:dyDescent="0.15">
      <c r="A675" s="14" t="s">
        <v>114</v>
      </c>
      <c r="B675" s="14" t="s">
        <v>128</v>
      </c>
      <c r="C675" s="14" t="s">
        <v>17</v>
      </c>
      <c r="D675" s="14" t="s">
        <v>524</v>
      </c>
      <c r="E675" s="14" t="s">
        <v>1273</v>
      </c>
      <c r="F675" s="14" t="s">
        <v>1672</v>
      </c>
      <c r="G675" s="14" t="s">
        <v>138</v>
      </c>
      <c r="H675" s="14" t="s">
        <v>1697</v>
      </c>
      <c r="I675" s="17">
        <v>1073721.9732998593</v>
      </c>
      <c r="J675" s="14" t="s">
        <v>1703</v>
      </c>
      <c r="K675" s="17">
        <v>536860.98664992966</v>
      </c>
      <c r="L675" s="14" t="s">
        <v>1697</v>
      </c>
      <c r="M675" s="17">
        <v>1073721.9732998593</v>
      </c>
      <c r="N675" s="14" t="s">
        <v>1703</v>
      </c>
      <c r="O675" s="17">
        <v>536860.98664992966</v>
      </c>
      <c r="P675" s="17">
        <v>1072106.3109792743</v>
      </c>
      <c r="Q675" s="17">
        <v>1615.6623205850069</v>
      </c>
      <c r="R675" s="17">
        <v>0</v>
      </c>
      <c r="S675" s="18">
        <v>0</v>
      </c>
      <c r="T675" s="14" t="s">
        <v>110</v>
      </c>
      <c r="U675" s="14" t="s">
        <v>138</v>
      </c>
      <c r="V675" s="14" t="s">
        <v>1714</v>
      </c>
      <c r="W675" s="18">
        <v>4.9008472732884609</v>
      </c>
      <c r="X675" s="18">
        <v>1</v>
      </c>
      <c r="Y675" s="14" t="s">
        <v>138</v>
      </c>
      <c r="Z675" s="14" t="s">
        <v>138</v>
      </c>
      <c r="AA675" s="18" t="s">
        <v>138</v>
      </c>
      <c r="AB675" s="18" t="s">
        <v>138</v>
      </c>
      <c r="AC675" s="14" t="s">
        <v>138</v>
      </c>
      <c r="AD675" s="525">
        <v>7351.2709099326921</v>
      </c>
      <c r="AE675" s="526">
        <v>87.23</v>
      </c>
      <c r="AF675" s="525">
        <v>1039340.2262795223</v>
      </c>
      <c r="AG675" s="526">
        <v>89.98</v>
      </c>
      <c r="AH675" s="527">
        <v>162.08000000000001</v>
      </c>
      <c r="AI675" s="525">
        <v>1615.6623205850069</v>
      </c>
      <c r="AJ675" s="525">
        <v>0</v>
      </c>
      <c r="AK675" s="525">
        <v>1615.6623205850069</v>
      </c>
      <c r="AL675" s="528">
        <v>48274</v>
      </c>
      <c r="AM675" s="525">
        <v>1073721.9732998593</v>
      </c>
      <c r="AN675" s="525">
        <v>0</v>
      </c>
      <c r="AO675" s="529" t="s">
        <v>138</v>
      </c>
      <c r="AP675" s="530">
        <v>0</v>
      </c>
      <c r="AQ675" s="529" t="s">
        <v>1728</v>
      </c>
      <c r="AR675" s="529" t="s">
        <v>138</v>
      </c>
      <c r="AS675" s="529" t="s">
        <v>1732</v>
      </c>
    </row>
    <row r="676" spans="1:45" x14ac:dyDescent="0.15">
      <c r="A676" s="14" t="s">
        <v>114</v>
      </c>
      <c r="B676" s="14" t="s">
        <v>128</v>
      </c>
      <c r="C676" s="14" t="s">
        <v>17</v>
      </c>
      <c r="D676" s="14" t="s">
        <v>525</v>
      </c>
      <c r="E676" s="14" t="s">
        <v>1274</v>
      </c>
      <c r="F676" s="14" t="s">
        <v>1672</v>
      </c>
      <c r="G676" s="14" t="s">
        <v>138</v>
      </c>
      <c r="H676" s="14" t="s">
        <v>1697</v>
      </c>
      <c r="I676" s="17">
        <v>677658.23660403397</v>
      </c>
      <c r="J676" s="14" t="s">
        <v>1703</v>
      </c>
      <c r="K676" s="17">
        <v>338829.11830201698</v>
      </c>
      <c r="L676" s="14" t="s">
        <v>1697</v>
      </c>
      <c r="M676" s="17">
        <v>677658.23660403397</v>
      </c>
      <c r="N676" s="14" t="s">
        <v>1703</v>
      </c>
      <c r="O676" s="17">
        <v>338829.11830201698</v>
      </c>
      <c r="P676" s="17">
        <v>675179.92714640475</v>
      </c>
      <c r="Q676" s="17">
        <v>2478.3094576292419</v>
      </c>
      <c r="R676" s="17">
        <v>0</v>
      </c>
      <c r="S676" s="18">
        <v>0</v>
      </c>
      <c r="T676" s="14" t="s">
        <v>110</v>
      </c>
      <c r="U676" s="14" t="s">
        <v>138</v>
      </c>
      <c r="V676" s="14" t="s">
        <v>1714</v>
      </c>
      <c r="W676" s="18">
        <v>4.9008472732884609</v>
      </c>
      <c r="X676" s="18">
        <v>1</v>
      </c>
      <c r="Y676" s="14" t="s">
        <v>138</v>
      </c>
      <c r="Z676" s="14" t="s">
        <v>138</v>
      </c>
      <c r="AA676" s="18" t="s">
        <v>138</v>
      </c>
      <c r="AB676" s="18" t="s">
        <v>138</v>
      </c>
      <c r="AC676" s="14" t="s">
        <v>138</v>
      </c>
      <c r="AD676" s="525">
        <v>4900.8472732884611</v>
      </c>
      <c r="AE676" s="526">
        <v>82</v>
      </c>
      <c r="AF676" s="525">
        <v>651350.04736476694</v>
      </c>
      <c r="AG676" s="526">
        <v>85</v>
      </c>
      <c r="AH676" s="527">
        <v>162.08000000000001</v>
      </c>
      <c r="AI676" s="525">
        <v>2478.3094576292419</v>
      </c>
      <c r="AJ676" s="525">
        <v>0</v>
      </c>
      <c r="AK676" s="525">
        <v>2478.3094576292419</v>
      </c>
      <c r="AL676" s="528">
        <v>48366</v>
      </c>
      <c r="AM676" s="525">
        <v>677658.23660403397</v>
      </c>
      <c r="AN676" s="525">
        <v>0</v>
      </c>
      <c r="AO676" s="529" t="s">
        <v>138</v>
      </c>
      <c r="AP676" s="530">
        <v>0</v>
      </c>
      <c r="AQ676" s="529" t="s">
        <v>1728</v>
      </c>
      <c r="AR676" s="529" t="s">
        <v>138</v>
      </c>
      <c r="AS676" s="529" t="s">
        <v>1732</v>
      </c>
    </row>
    <row r="677" spans="1:45" x14ac:dyDescent="0.15">
      <c r="A677" s="14" t="s">
        <v>114</v>
      </c>
      <c r="B677" s="14" t="s">
        <v>128</v>
      </c>
      <c r="C677" s="14" t="s">
        <v>17</v>
      </c>
      <c r="D677" s="14" t="s">
        <v>526</v>
      </c>
      <c r="E677" s="14" t="s">
        <v>1275</v>
      </c>
      <c r="F677" s="14" t="s">
        <v>1672</v>
      </c>
      <c r="G677" s="14" t="s">
        <v>138</v>
      </c>
      <c r="H677" s="14" t="s">
        <v>1697</v>
      </c>
      <c r="I677" s="17">
        <v>752792.24399831018</v>
      </c>
      <c r="J677" s="14" t="s">
        <v>1703</v>
      </c>
      <c r="K677" s="17">
        <v>376396.12199915509</v>
      </c>
      <c r="L677" s="14" t="s">
        <v>1697</v>
      </c>
      <c r="M677" s="17">
        <v>752792.24399831018</v>
      </c>
      <c r="N677" s="14" t="s">
        <v>1703</v>
      </c>
      <c r="O677" s="17">
        <v>376396.12199915509</v>
      </c>
      <c r="P677" s="17">
        <v>746272.40182829089</v>
      </c>
      <c r="Q677" s="17">
        <v>6519.8421700193039</v>
      </c>
      <c r="R677" s="17">
        <v>0</v>
      </c>
      <c r="S677" s="18">
        <v>0</v>
      </c>
      <c r="T677" s="14" t="s">
        <v>110</v>
      </c>
      <c r="U677" s="14" t="s">
        <v>138</v>
      </c>
      <c r="V677" s="14" t="s">
        <v>1714</v>
      </c>
      <c r="W677" s="18">
        <v>4.9008472732884609</v>
      </c>
      <c r="X677" s="18">
        <v>1</v>
      </c>
      <c r="Y677" s="14" t="s">
        <v>138</v>
      </c>
      <c r="Z677" s="14" t="s">
        <v>138</v>
      </c>
      <c r="AA677" s="18" t="s">
        <v>138</v>
      </c>
      <c r="AB677" s="18" t="s">
        <v>138</v>
      </c>
      <c r="AC677" s="14" t="s">
        <v>138</v>
      </c>
      <c r="AD677" s="525">
        <v>4900.8472732884611</v>
      </c>
      <c r="AE677" s="526">
        <v>91.86</v>
      </c>
      <c r="AF677" s="525">
        <v>729670.9287154444</v>
      </c>
      <c r="AG677" s="526">
        <v>93.95</v>
      </c>
      <c r="AH677" s="527">
        <v>162.08000000000001</v>
      </c>
      <c r="AI677" s="525">
        <v>6519.8421700193039</v>
      </c>
      <c r="AJ677" s="525">
        <v>0</v>
      </c>
      <c r="AK677" s="525">
        <v>6519.8421700193039</v>
      </c>
      <c r="AL677" s="528">
        <v>48549</v>
      </c>
      <c r="AM677" s="525">
        <v>752792.24399831018</v>
      </c>
      <c r="AN677" s="525">
        <v>0</v>
      </c>
      <c r="AO677" s="529" t="s">
        <v>138</v>
      </c>
      <c r="AP677" s="530">
        <v>0</v>
      </c>
      <c r="AQ677" s="529" t="s">
        <v>1728</v>
      </c>
      <c r="AR677" s="529" t="s">
        <v>138</v>
      </c>
      <c r="AS677" s="529" t="s">
        <v>1732</v>
      </c>
    </row>
    <row r="678" spans="1:45" x14ac:dyDescent="0.15">
      <c r="A678" s="14" t="s">
        <v>114</v>
      </c>
      <c r="B678" s="14" t="s">
        <v>128</v>
      </c>
      <c r="C678" s="14" t="s">
        <v>17</v>
      </c>
      <c r="D678" s="14" t="s">
        <v>527</v>
      </c>
      <c r="E678" s="14" t="s">
        <v>1276</v>
      </c>
      <c r="F678" s="14" t="s">
        <v>1672</v>
      </c>
      <c r="G678" s="14" t="s">
        <v>138</v>
      </c>
      <c r="H678" s="14" t="s">
        <v>1697</v>
      </c>
      <c r="I678" s="17">
        <v>388877845.71027386</v>
      </c>
      <c r="J678" s="14" t="s">
        <v>1703</v>
      </c>
      <c r="K678" s="17">
        <v>194438922.85513693</v>
      </c>
      <c r="L678" s="14" t="s">
        <v>1697</v>
      </c>
      <c r="M678" s="17">
        <v>388877845.71027386</v>
      </c>
      <c r="N678" s="14" t="s">
        <v>1703</v>
      </c>
      <c r="O678" s="17">
        <v>194438922.85513693</v>
      </c>
      <c r="P678" s="17">
        <v>385829583.54449785</v>
      </c>
      <c r="Q678" s="17">
        <v>3048262.1657759971</v>
      </c>
      <c r="R678" s="17">
        <v>0</v>
      </c>
      <c r="S678" s="18">
        <v>0</v>
      </c>
      <c r="T678" s="14" t="s">
        <v>110</v>
      </c>
      <c r="U678" s="14" t="s">
        <v>138</v>
      </c>
      <c r="V678" s="14" t="s">
        <v>1714</v>
      </c>
      <c r="W678" s="18">
        <v>4.9008472732884609</v>
      </c>
      <c r="X678" s="18">
        <v>1</v>
      </c>
      <c r="Y678" s="14" t="s">
        <v>138</v>
      </c>
      <c r="Z678" s="14" t="s">
        <v>138</v>
      </c>
      <c r="AA678" s="18" t="s">
        <v>138</v>
      </c>
      <c r="AB678" s="18" t="s">
        <v>138</v>
      </c>
      <c r="AC678" s="14" t="s">
        <v>138</v>
      </c>
      <c r="AD678" s="525">
        <v>2058355.8547811536</v>
      </c>
      <c r="AE678" s="526">
        <v>115.92</v>
      </c>
      <c r="AF678" s="525">
        <v>386734312.73781514</v>
      </c>
      <c r="AG678" s="526">
        <v>115.65</v>
      </c>
      <c r="AH678" s="527">
        <v>162.08000000000001</v>
      </c>
      <c r="AI678" s="525">
        <v>3048262.1657759971</v>
      </c>
      <c r="AJ678" s="525">
        <v>0</v>
      </c>
      <c r="AK678" s="525">
        <v>3048262.1657759971</v>
      </c>
      <c r="AL678" s="528">
        <v>48611</v>
      </c>
      <c r="AM678" s="525">
        <v>388877845.71027386</v>
      </c>
      <c r="AN678" s="525">
        <v>0</v>
      </c>
      <c r="AO678" s="529" t="s">
        <v>138</v>
      </c>
      <c r="AP678" s="530">
        <v>0</v>
      </c>
      <c r="AQ678" s="529" t="s">
        <v>1728</v>
      </c>
      <c r="AR678" s="529" t="s">
        <v>138</v>
      </c>
      <c r="AS678" s="529" t="s">
        <v>1732</v>
      </c>
    </row>
    <row r="679" spans="1:45" x14ac:dyDescent="0.15">
      <c r="A679" s="14" t="s">
        <v>114</v>
      </c>
      <c r="B679" s="14" t="s">
        <v>128</v>
      </c>
      <c r="C679" s="14" t="s">
        <v>17</v>
      </c>
      <c r="D679" s="14" t="s">
        <v>527</v>
      </c>
      <c r="E679" s="14" t="s">
        <v>1276</v>
      </c>
      <c r="F679" s="14" t="s">
        <v>1672</v>
      </c>
      <c r="G679" s="14" t="s">
        <v>138</v>
      </c>
      <c r="H679" s="14" t="s">
        <v>1697</v>
      </c>
      <c r="I679" s="17">
        <v>8796489.2116405815</v>
      </c>
      <c r="J679" s="14" t="s">
        <v>1703</v>
      </c>
      <c r="K679" s="17">
        <v>4398244.6058202907</v>
      </c>
      <c r="L679" s="14" t="s">
        <v>1697</v>
      </c>
      <c r="M679" s="17">
        <v>8796489.2116405815</v>
      </c>
      <c r="N679" s="14" t="s">
        <v>1703</v>
      </c>
      <c r="O679" s="17">
        <v>4398244.6058202907</v>
      </c>
      <c r="P679" s="17">
        <v>8727097.7230303083</v>
      </c>
      <c r="Q679" s="17">
        <v>15453.302613660442</v>
      </c>
      <c r="R679" s="17">
        <v>53938.185996612745</v>
      </c>
      <c r="S679" s="18">
        <v>0</v>
      </c>
      <c r="T679" s="14" t="s">
        <v>110</v>
      </c>
      <c r="U679" s="14" t="s">
        <v>138</v>
      </c>
      <c r="V679" s="14" t="s">
        <v>1714</v>
      </c>
      <c r="W679" s="18">
        <v>4.9008472732884609</v>
      </c>
      <c r="X679" s="18">
        <v>1</v>
      </c>
      <c r="Y679" s="14" t="s">
        <v>138</v>
      </c>
      <c r="Z679" s="14" t="s">
        <v>138</v>
      </c>
      <c r="AA679" s="18" t="s">
        <v>138</v>
      </c>
      <c r="AB679" s="18" t="s">
        <v>138</v>
      </c>
      <c r="AC679" s="14" t="s">
        <v>138</v>
      </c>
      <c r="AD679" s="525">
        <v>46558.049096240378</v>
      </c>
      <c r="AE679" s="526">
        <v>114.4</v>
      </c>
      <c r="AF679" s="525">
        <v>8632922.0126488693</v>
      </c>
      <c r="AG679" s="526">
        <v>115.65</v>
      </c>
      <c r="AH679" s="527">
        <v>162.08000000000001</v>
      </c>
      <c r="AI679" s="525">
        <v>69391.488610273183</v>
      </c>
      <c r="AJ679" s="525">
        <v>53938.185996612745</v>
      </c>
      <c r="AK679" s="525">
        <v>15453.302613660442</v>
      </c>
      <c r="AL679" s="528">
        <v>48611</v>
      </c>
      <c r="AM679" s="525">
        <v>8796489.2116405815</v>
      </c>
      <c r="AN679" s="525">
        <v>0</v>
      </c>
      <c r="AO679" s="529" t="s">
        <v>138</v>
      </c>
      <c r="AP679" s="530">
        <v>0</v>
      </c>
      <c r="AQ679" s="529" t="s">
        <v>1728</v>
      </c>
      <c r="AR679" s="529" t="s">
        <v>138</v>
      </c>
      <c r="AS679" s="529" t="s">
        <v>1732</v>
      </c>
    </row>
    <row r="680" spans="1:45" x14ac:dyDescent="0.15">
      <c r="A680" s="14" t="s">
        <v>114</v>
      </c>
      <c r="B680" s="14" t="s">
        <v>128</v>
      </c>
      <c r="C680" s="14" t="s">
        <v>17</v>
      </c>
      <c r="D680" s="14" t="s">
        <v>528</v>
      </c>
      <c r="E680" s="14" t="s">
        <v>1277</v>
      </c>
      <c r="F680" s="14" t="s">
        <v>1672</v>
      </c>
      <c r="G680" s="14" t="s">
        <v>138</v>
      </c>
      <c r="H680" s="14" t="s">
        <v>1697</v>
      </c>
      <c r="I680" s="17">
        <v>735241.57478557318</v>
      </c>
      <c r="J680" s="14" t="s">
        <v>1703</v>
      </c>
      <c r="K680" s="17">
        <v>367620.78739278659</v>
      </c>
      <c r="L680" s="14" t="s">
        <v>1697</v>
      </c>
      <c r="M680" s="17">
        <v>735241.57478557318</v>
      </c>
      <c r="N680" s="14" t="s">
        <v>1703</v>
      </c>
      <c r="O680" s="17">
        <v>367620.78739278659</v>
      </c>
      <c r="P680" s="17">
        <v>733642.57534571737</v>
      </c>
      <c r="Q680" s="17">
        <v>1598.9994398558263</v>
      </c>
      <c r="R680" s="17">
        <v>0</v>
      </c>
      <c r="S680" s="18">
        <v>0</v>
      </c>
      <c r="T680" s="14" t="s">
        <v>110</v>
      </c>
      <c r="U680" s="14" t="s">
        <v>138</v>
      </c>
      <c r="V680" s="14" t="s">
        <v>1714</v>
      </c>
      <c r="W680" s="18">
        <v>4.9008472732884609</v>
      </c>
      <c r="X680" s="18">
        <v>1</v>
      </c>
      <c r="Y680" s="14" t="s">
        <v>138</v>
      </c>
      <c r="Z680" s="14" t="s">
        <v>138</v>
      </c>
      <c r="AA680" s="18" t="s">
        <v>138</v>
      </c>
      <c r="AB680" s="18" t="s">
        <v>138</v>
      </c>
      <c r="AC680" s="14" t="s">
        <v>138</v>
      </c>
      <c r="AD680" s="525">
        <v>4900.8472732884611</v>
      </c>
      <c r="AE680" s="526">
        <v>90.79</v>
      </c>
      <c r="AF680" s="525">
        <v>721171.58532327111</v>
      </c>
      <c r="AG680" s="526">
        <v>92.36</v>
      </c>
      <c r="AH680" s="527">
        <v>162.08000000000001</v>
      </c>
      <c r="AI680" s="525">
        <v>1598.9994398558263</v>
      </c>
      <c r="AJ680" s="525">
        <v>0</v>
      </c>
      <c r="AK680" s="525">
        <v>1598.9994398558263</v>
      </c>
      <c r="AL680" s="528">
        <v>48823</v>
      </c>
      <c r="AM680" s="525">
        <v>735241.57478557318</v>
      </c>
      <c r="AN680" s="525">
        <v>0</v>
      </c>
      <c r="AO680" s="529" t="s">
        <v>138</v>
      </c>
      <c r="AP680" s="530">
        <v>0</v>
      </c>
      <c r="AQ680" s="529" t="s">
        <v>1728</v>
      </c>
      <c r="AR680" s="529" t="s">
        <v>138</v>
      </c>
      <c r="AS680" s="529" t="s">
        <v>1732</v>
      </c>
    </row>
    <row r="681" spans="1:45" x14ac:dyDescent="0.15">
      <c r="A681" s="14" t="s">
        <v>114</v>
      </c>
      <c r="B681" s="14" t="s">
        <v>128</v>
      </c>
      <c r="C681" s="14" t="s">
        <v>17</v>
      </c>
      <c r="D681" s="14" t="s">
        <v>529</v>
      </c>
      <c r="E681" s="14" t="s">
        <v>1278</v>
      </c>
      <c r="F681" s="14" t="s">
        <v>1672</v>
      </c>
      <c r="G681" s="14" t="s">
        <v>138</v>
      </c>
      <c r="H681" s="14" t="s">
        <v>1697</v>
      </c>
      <c r="I681" s="17">
        <v>47425247.356096484</v>
      </c>
      <c r="J681" s="14" t="s">
        <v>1703</v>
      </c>
      <c r="K681" s="17">
        <v>23712623.678048242</v>
      </c>
      <c r="L681" s="14" t="s">
        <v>1697</v>
      </c>
      <c r="M681" s="17">
        <v>47425247.356096484</v>
      </c>
      <c r="N681" s="14" t="s">
        <v>1703</v>
      </c>
      <c r="O681" s="17">
        <v>23712623.678048242</v>
      </c>
      <c r="P681" s="17">
        <v>47268949.534856766</v>
      </c>
      <c r="Q681" s="17">
        <v>156297.82123971562</v>
      </c>
      <c r="R681" s="17">
        <v>0</v>
      </c>
      <c r="S681" s="18">
        <v>0</v>
      </c>
      <c r="T681" s="14" t="s">
        <v>110</v>
      </c>
      <c r="U681" s="14" t="s">
        <v>138</v>
      </c>
      <c r="V681" s="14" t="s">
        <v>1714</v>
      </c>
      <c r="W681" s="18">
        <v>4.9008472732884609</v>
      </c>
      <c r="X681" s="18">
        <v>1</v>
      </c>
      <c r="Y681" s="14" t="s">
        <v>138</v>
      </c>
      <c r="Z681" s="14" t="s">
        <v>138</v>
      </c>
      <c r="AA681" s="18" t="s">
        <v>138</v>
      </c>
      <c r="AB681" s="18" t="s">
        <v>138</v>
      </c>
      <c r="AC681" s="14" t="s">
        <v>138</v>
      </c>
      <c r="AD681" s="525">
        <v>279348.29457744228</v>
      </c>
      <c r="AE681" s="526">
        <v>104.55</v>
      </c>
      <c r="AF681" s="525">
        <v>47336864.692234434</v>
      </c>
      <c r="AG681" s="526">
        <v>104.4</v>
      </c>
      <c r="AH681" s="527">
        <v>162.08000000000001</v>
      </c>
      <c r="AI681" s="525">
        <v>156297.82123971562</v>
      </c>
      <c r="AJ681" s="525">
        <v>0</v>
      </c>
      <c r="AK681" s="525">
        <v>156297.82123971562</v>
      </c>
      <c r="AL681" s="528">
        <v>49004</v>
      </c>
      <c r="AM681" s="525">
        <v>47425247.356096484</v>
      </c>
      <c r="AN681" s="525">
        <v>0</v>
      </c>
      <c r="AO681" s="529" t="s">
        <v>138</v>
      </c>
      <c r="AP681" s="530">
        <v>0</v>
      </c>
      <c r="AQ681" s="529" t="s">
        <v>1728</v>
      </c>
      <c r="AR681" s="529" t="s">
        <v>138</v>
      </c>
      <c r="AS681" s="529" t="s">
        <v>1732</v>
      </c>
    </row>
    <row r="682" spans="1:45" x14ac:dyDescent="0.15">
      <c r="A682" s="14" t="s">
        <v>114</v>
      </c>
      <c r="B682" s="14" t="s">
        <v>128</v>
      </c>
      <c r="C682" s="14" t="s">
        <v>17</v>
      </c>
      <c r="D682" s="14" t="s">
        <v>530</v>
      </c>
      <c r="E682" s="14" t="s">
        <v>1279</v>
      </c>
      <c r="F682" s="14" t="s">
        <v>1672</v>
      </c>
      <c r="G682" s="14" t="s">
        <v>138</v>
      </c>
      <c r="H682" s="14" t="s">
        <v>1697</v>
      </c>
      <c r="I682" s="17">
        <v>24370518.36587023</v>
      </c>
      <c r="J682" s="14" t="s">
        <v>1703</v>
      </c>
      <c r="K682" s="17">
        <v>12185259.182935115</v>
      </c>
      <c r="L682" s="14" t="s">
        <v>1697</v>
      </c>
      <c r="M682" s="17">
        <v>24370518.36587023</v>
      </c>
      <c r="N682" s="14" t="s">
        <v>1703</v>
      </c>
      <c r="O682" s="17">
        <v>12185259.182935115</v>
      </c>
      <c r="P682" s="17">
        <v>24146817.182733595</v>
      </c>
      <c r="Q682" s="17">
        <v>223701.18313663386</v>
      </c>
      <c r="R682" s="17">
        <v>0</v>
      </c>
      <c r="S682" s="18">
        <v>0</v>
      </c>
      <c r="T682" s="14" t="s">
        <v>110</v>
      </c>
      <c r="U682" s="14" t="s">
        <v>138</v>
      </c>
      <c r="V682" s="14" t="s">
        <v>1714</v>
      </c>
      <c r="W682" s="18">
        <v>4.9008472732884609</v>
      </c>
      <c r="X682" s="18">
        <v>1</v>
      </c>
      <c r="Y682" s="14" t="s">
        <v>138</v>
      </c>
      <c r="Z682" s="14" t="s">
        <v>138</v>
      </c>
      <c r="AA682" s="18" t="s">
        <v>138</v>
      </c>
      <c r="AB682" s="18" t="s">
        <v>138</v>
      </c>
      <c r="AC682" s="14" t="s">
        <v>138</v>
      </c>
      <c r="AD682" s="525">
        <v>147025.41819865385</v>
      </c>
      <c r="AE682" s="526">
        <v>100.45</v>
      </c>
      <c r="AF682" s="525">
        <v>23937114.240655184</v>
      </c>
      <c r="AG682" s="526">
        <v>101.33</v>
      </c>
      <c r="AH682" s="527">
        <v>162.08000000000001</v>
      </c>
      <c r="AI682" s="525">
        <v>223701.18313663386</v>
      </c>
      <c r="AJ682" s="525">
        <v>0</v>
      </c>
      <c r="AK682" s="525">
        <v>223701.18313663386</v>
      </c>
      <c r="AL682" s="528">
        <v>49126</v>
      </c>
      <c r="AM682" s="525">
        <v>24370518.36587023</v>
      </c>
      <c r="AN682" s="525">
        <v>0</v>
      </c>
      <c r="AO682" s="529" t="s">
        <v>138</v>
      </c>
      <c r="AP682" s="530">
        <v>0</v>
      </c>
      <c r="AQ682" s="529" t="s">
        <v>1728</v>
      </c>
      <c r="AR682" s="529" t="s">
        <v>138</v>
      </c>
      <c r="AS682" s="529" t="s">
        <v>1732</v>
      </c>
    </row>
    <row r="683" spans="1:45" x14ac:dyDescent="0.15">
      <c r="A683" s="14" t="s">
        <v>114</v>
      </c>
      <c r="B683" s="14" t="s">
        <v>128</v>
      </c>
      <c r="C683" s="14" t="s">
        <v>17</v>
      </c>
      <c r="D683" s="14" t="s">
        <v>530</v>
      </c>
      <c r="E683" s="14" t="s">
        <v>1279</v>
      </c>
      <c r="F683" s="14" t="s">
        <v>1672</v>
      </c>
      <c r="G683" s="14" t="s">
        <v>138</v>
      </c>
      <c r="H683" s="14" t="s">
        <v>1697</v>
      </c>
      <c r="I683" s="17">
        <v>8123753.8271140931</v>
      </c>
      <c r="J683" s="14" t="s">
        <v>1703</v>
      </c>
      <c r="K683" s="17">
        <v>4061876.9135570466</v>
      </c>
      <c r="L683" s="14" t="s">
        <v>1697</v>
      </c>
      <c r="M683" s="17">
        <v>8123753.8271140931</v>
      </c>
      <c r="N683" s="14" t="s">
        <v>1703</v>
      </c>
      <c r="O683" s="17">
        <v>4061876.9135570466</v>
      </c>
      <c r="P683" s="17">
        <v>8048939.0609111991</v>
      </c>
      <c r="Q683" s="17">
        <v>44402.313406138986</v>
      </c>
      <c r="R683" s="17">
        <v>30412.452796755209</v>
      </c>
      <c r="S683" s="18">
        <v>0</v>
      </c>
      <c r="T683" s="14" t="s">
        <v>110</v>
      </c>
      <c r="U683" s="14" t="s">
        <v>138</v>
      </c>
      <c r="V683" s="14" t="s">
        <v>1714</v>
      </c>
      <c r="W683" s="18">
        <v>4.9008472732884609</v>
      </c>
      <c r="X683" s="18">
        <v>1</v>
      </c>
      <c r="Y683" s="14" t="s">
        <v>138</v>
      </c>
      <c r="Z683" s="14" t="s">
        <v>138</v>
      </c>
      <c r="AA683" s="18" t="s">
        <v>138</v>
      </c>
      <c r="AB683" s="18" t="s">
        <v>138</v>
      </c>
      <c r="AC683" s="14" t="s">
        <v>138</v>
      </c>
      <c r="AD683" s="525">
        <v>49008.472732884613</v>
      </c>
      <c r="AE683" s="526">
        <v>103.02</v>
      </c>
      <c r="AF683" s="525">
        <v>8183895.6036061794</v>
      </c>
      <c r="AG683" s="526">
        <v>101.33</v>
      </c>
      <c r="AH683" s="527">
        <v>162.08000000000001</v>
      </c>
      <c r="AI683" s="525">
        <v>74814.7662028942</v>
      </c>
      <c r="AJ683" s="525">
        <v>30412.452796755209</v>
      </c>
      <c r="AK683" s="525">
        <v>44402.313406138986</v>
      </c>
      <c r="AL683" s="528">
        <v>49126</v>
      </c>
      <c r="AM683" s="525">
        <v>8123753.8271140931</v>
      </c>
      <c r="AN683" s="525">
        <v>0</v>
      </c>
      <c r="AO683" s="529" t="s">
        <v>138</v>
      </c>
      <c r="AP683" s="530">
        <v>0</v>
      </c>
      <c r="AQ683" s="529" t="s">
        <v>1728</v>
      </c>
      <c r="AR683" s="529" t="s">
        <v>138</v>
      </c>
      <c r="AS683" s="529" t="s">
        <v>1732</v>
      </c>
    </row>
    <row r="684" spans="1:45" x14ac:dyDescent="0.15">
      <c r="A684" s="14" t="s">
        <v>114</v>
      </c>
      <c r="B684" s="14" t="s">
        <v>128</v>
      </c>
      <c r="C684" s="14" t="s">
        <v>17</v>
      </c>
      <c r="D684" s="14" t="s">
        <v>531</v>
      </c>
      <c r="E684" s="14" t="s">
        <v>1280</v>
      </c>
      <c r="F684" s="14" t="s">
        <v>1672</v>
      </c>
      <c r="G684" s="14" t="s">
        <v>138</v>
      </c>
      <c r="H684" s="14" t="s">
        <v>1697</v>
      </c>
      <c r="I684" s="17">
        <v>251759392.01258481</v>
      </c>
      <c r="J684" s="14" t="s">
        <v>1703</v>
      </c>
      <c r="K684" s="17">
        <v>125879696.0062924</v>
      </c>
      <c r="L684" s="14" t="s">
        <v>1697</v>
      </c>
      <c r="M684" s="17">
        <v>251759392.01258481</v>
      </c>
      <c r="N684" s="14" t="s">
        <v>1703</v>
      </c>
      <c r="O684" s="17">
        <v>125879696.0062924</v>
      </c>
      <c r="P684" s="17">
        <v>249963881.43728995</v>
      </c>
      <c r="Q684" s="17">
        <v>1795510.5752948376</v>
      </c>
      <c r="R684" s="17">
        <v>0</v>
      </c>
      <c r="S684" s="18">
        <v>0</v>
      </c>
      <c r="T684" s="14" t="s">
        <v>110</v>
      </c>
      <c r="U684" s="14" t="s">
        <v>138</v>
      </c>
      <c r="V684" s="14" t="s">
        <v>1714</v>
      </c>
      <c r="W684" s="18">
        <v>4.9008472732884609</v>
      </c>
      <c r="X684" s="18">
        <v>1</v>
      </c>
      <c r="Y684" s="14" t="s">
        <v>138</v>
      </c>
      <c r="Z684" s="14" t="s">
        <v>138</v>
      </c>
      <c r="AA684" s="18" t="s">
        <v>138</v>
      </c>
      <c r="AB684" s="18" t="s">
        <v>138</v>
      </c>
      <c r="AC684" s="14" t="s">
        <v>138</v>
      </c>
      <c r="AD684" s="525">
        <v>1394291.0492505671</v>
      </c>
      <c r="AE684" s="526">
        <v>110.23</v>
      </c>
      <c r="AF684" s="525">
        <v>249105131.99309063</v>
      </c>
      <c r="AG684" s="526">
        <v>110.61</v>
      </c>
      <c r="AH684" s="527">
        <v>162.08000000000001</v>
      </c>
      <c r="AI684" s="525">
        <v>1795510.5752948376</v>
      </c>
      <c r="AJ684" s="525">
        <v>0</v>
      </c>
      <c r="AK684" s="525">
        <v>1795510.5752948376</v>
      </c>
      <c r="AL684" s="528">
        <v>49157</v>
      </c>
      <c r="AM684" s="525">
        <v>251759392.01258481</v>
      </c>
      <c r="AN684" s="525">
        <v>0</v>
      </c>
      <c r="AO684" s="529" t="s">
        <v>138</v>
      </c>
      <c r="AP684" s="530">
        <v>0</v>
      </c>
      <c r="AQ684" s="529" t="s">
        <v>1728</v>
      </c>
      <c r="AR684" s="529" t="s">
        <v>138</v>
      </c>
      <c r="AS684" s="529" t="s">
        <v>1732</v>
      </c>
    </row>
    <row r="685" spans="1:45" x14ac:dyDescent="0.15">
      <c r="A685" s="14" t="s">
        <v>114</v>
      </c>
      <c r="B685" s="14" t="s">
        <v>128</v>
      </c>
      <c r="C685" s="14" t="s">
        <v>17</v>
      </c>
      <c r="D685" s="14" t="s">
        <v>532</v>
      </c>
      <c r="E685" s="14" t="s">
        <v>1281</v>
      </c>
      <c r="F685" s="14" t="s">
        <v>1672</v>
      </c>
      <c r="G685" s="14" t="s">
        <v>138</v>
      </c>
      <c r="H685" s="14" t="s">
        <v>1697</v>
      </c>
      <c r="I685" s="17">
        <v>56438085.989879034</v>
      </c>
      <c r="J685" s="14" t="s">
        <v>1703</v>
      </c>
      <c r="K685" s="17">
        <v>28219042.994939517</v>
      </c>
      <c r="L685" s="14" t="s">
        <v>1697</v>
      </c>
      <c r="M685" s="17">
        <v>56438085.989879034</v>
      </c>
      <c r="N685" s="14" t="s">
        <v>1703</v>
      </c>
      <c r="O685" s="17">
        <v>28219042.994939517</v>
      </c>
      <c r="P685" s="17">
        <v>56097919.993953578</v>
      </c>
      <c r="Q685" s="17">
        <v>340165.995925461</v>
      </c>
      <c r="R685" s="17">
        <v>0</v>
      </c>
      <c r="S685" s="18">
        <v>0</v>
      </c>
      <c r="T685" s="14" t="s">
        <v>110</v>
      </c>
      <c r="U685" s="14" t="s">
        <v>138</v>
      </c>
      <c r="V685" s="14" t="s">
        <v>1714</v>
      </c>
      <c r="W685" s="18">
        <v>4.9008472732884609</v>
      </c>
      <c r="X685" s="18">
        <v>1</v>
      </c>
      <c r="Y685" s="14" t="s">
        <v>138</v>
      </c>
      <c r="Z685" s="14" t="s">
        <v>138</v>
      </c>
      <c r="AA685" s="18" t="s">
        <v>138</v>
      </c>
      <c r="AB685" s="18" t="s">
        <v>138</v>
      </c>
      <c r="AC685" s="14" t="s">
        <v>138</v>
      </c>
      <c r="AD685" s="525">
        <v>343059.30913019227</v>
      </c>
      <c r="AE685" s="526">
        <v>103.87</v>
      </c>
      <c r="AF685" s="525">
        <v>57759343.191817351</v>
      </c>
      <c r="AG685" s="526">
        <v>100.89</v>
      </c>
      <c r="AH685" s="527">
        <v>162.08000000000001</v>
      </c>
      <c r="AI685" s="525">
        <v>340165.995925461</v>
      </c>
      <c r="AJ685" s="525">
        <v>0</v>
      </c>
      <c r="AK685" s="525">
        <v>340165.995925461</v>
      </c>
      <c r="AL685" s="528">
        <v>49341</v>
      </c>
      <c r="AM685" s="525">
        <v>56438085.989879042</v>
      </c>
      <c r="AN685" s="525">
        <v>0</v>
      </c>
      <c r="AO685" s="529" t="s">
        <v>138</v>
      </c>
      <c r="AP685" s="530">
        <v>0</v>
      </c>
      <c r="AQ685" s="529" t="s">
        <v>1728</v>
      </c>
      <c r="AR685" s="529" t="s">
        <v>138</v>
      </c>
      <c r="AS685" s="529" t="s">
        <v>1732</v>
      </c>
    </row>
    <row r="686" spans="1:45" x14ac:dyDescent="0.15">
      <c r="A686" s="14" t="s">
        <v>114</v>
      </c>
      <c r="B686" s="14" t="s">
        <v>128</v>
      </c>
      <c r="C686" s="14" t="s">
        <v>17</v>
      </c>
      <c r="D686" s="14" t="s">
        <v>533</v>
      </c>
      <c r="E686" s="14" t="s">
        <v>1282</v>
      </c>
      <c r="F686" s="14" t="s">
        <v>1672</v>
      </c>
      <c r="G686" s="14" t="s">
        <v>138</v>
      </c>
      <c r="H686" s="14" t="s">
        <v>1697</v>
      </c>
      <c r="I686" s="17">
        <v>771810.86399481527</v>
      </c>
      <c r="J686" s="14" t="s">
        <v>1703</v>
      </c>
      <c r="K686" s="17">
        <v>385905.43199740764</v>
      </c>
      <c r="L686" s="14" t="s">
        <v>1697</v>
      </c>
      <c r="M686" s="17">
        <v>771810.86399481527</v>
      </c>
      <c r="N686" s="14" t="s">
        <v>1703</v>
      </c>
      <c r="O686" s="17">
        <v>385905.43199740764</v>
      </c>
      <c r="P686" s="17">
        <v>769625.67421260139</v>
      </c>
      <c r="Q686" s="17">
        <v>2185.189782213859</v>
      </c>
      <c r="R686" s="17">
        <v>0</v>
      </c>
      <c r="S686" s="18">
        <v>0</v>
      </c>
      <c r="T686" s="14" t="s">
        <v>110</v>
      </c>
      <c r="U686" s="14" t="s">
        <v>138</v>
      </c>
      <c r="V686" s="14" t="s">
        <v>1714</v>
      </c>
      <c r="W686" s="18">
        <v>4.9008472732884609</v>
      </c>
      <c r="X686" s="18">
        <v>1</v>
      </c>
      <c r="Y686" s="14" t="s">
        <v>138</v>
      </c>
      <c r="Z686" s="14" t="s">
        <v>138</v>
      </c>
      <c r="AA686" s="18" t="s">
        <v>138</v>
      </c>
      <c r="AB686" s="18" t="s">
        <v>138</v>
      </c>
      <c r="AC686" s="14" t="s">
        <v>138</v>
      </c>
      <c r="AD686" s="525">
        <v>4900.8472732884611</v>
      </c>
      <c r="AE686" s="526">
        <v>95.64</v>
      </c>
      <c r="AF686" s="525">
        <v>759696.55763691897</v>
      </c>
      <c r="AG686" s="526">
        <v>96.89</v>
      </c>
      <c r="AH686" s="527">
        <v>162.08000000000001</v>
      </c>
      <c r="AI686" s="525">
        <v>2185.189782213859</v>
      </c>
      <c r="AJ686" s="525">
        <v>0</v>
      </c>
      <c r="AK686" s="525">
        <v>2185.189782213859</v>
      </c>
      <c r="AL686" s="528">
        <v>49369</v>
      </c>
      <c r="AM686" s="525">
        <v>771810.86399481527</v>
      </c>
      <c r="AN686" s="525">
        <v>0</v>
      </c>
      <c r="AO686" s="529" t="s">
        <v>138</v>
      </c>
      <c r="AP686" s="530">
        <v>0</v>
      </c>
      <c r="AQ686" s="529" t="s">
        <v>1728</v>
      </c>
      <c r="AR686" s="529" t="s">
        <v>138</v>
      </c>
      <c r="AS686" s="529" t="s">
        <v>1732</v>
      </c>
    </row>
    <row r="687" spans="1:45" x14ac:dyDescent="0.15">
      <c r="A687" s="14" t="s">
        <v>114</v>
      </c>
      <c r="B687" s="14" t="s">
        <v>128</v>
      </c>
      <c r="C687" s="14" t="s">
        <v>17</v>
      </c>
      <c r="D687" s="14" t="s">
        <v>534</v>
      </c>
      <c r="E687" s="14" t="s">
        <v>1283</v>
      </c>
      <c r="F687" s="14" t="s">
        <v>1672</v>
      </c>
      <c r="G687" s="14" t="s">
        <v>138</v>
      </c>
      <c r="H687" s="14" t="s">
        <v>1697</v>
      </c>
      <c r="I687" s="17">
        <v>84681944.008414835</v>
      </c>
      <c r="J687" s="14" t="s">
        <v>1703</v>
      </c>
      <c r="K687" s="17">
        <v>42340972.004207417</v>
      </c>
      <c r="L687" s="14" t="s">
        <v>1697</v>
      </c>
      <c r="M687" s="17">
        <v>84681944.008414835</v>
      </c>
      <c r="N687" s="14" t="s">
        <v>1703</v>
      </c>
      <c r="O687" s="17">
        <v>42340972.004207417</v>
      </c>
      <c r="P687" s="17">
        <v>84186397.874901578</v>
      </c>
      <c r="Q687" s="17">
        <v>461108.17377469171</v>
      </c>
      <c r="R687" s="17">
        <v>34437.959738561622</v>
      </c>
      <c r="S687" s="18">
        <v>0</v>
      </c>
      <c r="T687" s="14" t="s">
        <v>110</v>
      </c>
      <c r="U687" s="14" t="s">
        <v>138</v>
      </c>
      <c r="V687" s="14" t="s">
        <v>1714</v>
      </c>
      <c r="W687" s="18">
        <v>4.9008472732884609</v>
      </c>
      <c r="X687" s="18">
        <v>1</v>
      </c>
      <c r="Y687" s="14" t="s">
        <v>138</v>
      </c>
      <c r="Z687" s="14" t="s">
        <v>138</v>
      </c>
      <c r="AA687" s="18" t="s">
        <v>138</v>
      </c>
      <c r="AB687" s="18" t="s">
        <v>138</v>
      </c>
      <c r="AC687" s="14" t="s">
        <v>138</v>
      </c>
      <c r="AD687" s="525">
        <v>526841.08187850961</v>
      </c>
      <c r="AE687" s="526">
        <v>100.63</v>
      </c>
      <c r="AF687" s="525">
        <v>85935193.328945071</v>
      </c>
      <c r="AG687" s="526">
        <v>98.59</v>
      </c>
      <c r="AH687" s="527">
        <v>162.08000000000001</v>
      </c>
      <c r="AI687" s="525">
        <v>495546.1335132533</v>
      </c>
      <c r="AJ687" s="525">
        <v>34437.959738561622</v>
      </c>
      <c r="AK687" s="525">
        <v>461108.17377469171</v>
      </c>
      <c r="AL687" s="528">
        <v>49522</v>
      </c>
      <c r="AM687" s="525">
        <v>84681944.008414835</v>
      </c>
      <c r="AN687" s="525">
        <v>0</v>
      </c>
      <c r="AO687" s="529" t="s">
        <v>138</v>
      </c>
      <c r="AP687" s="530">
        <v>0</v>
      </c>
      <c r="AQ687" s="529" t="s">
        <v>1728</v>
      </c>
      <c r="AR687" s="529" t="s">
        <v>138</v>
      </c>
      <c r="AS687" s="529" t="s">
        <v>1732</v>
      </c>
    </row>
    <row r="688" spans="1:45" x14ac:dyDescent="0.15">
      <c r="A688" s="14" t="s">
        <v>114</v>
      </c>
      <c r="B688" s="14" t="s">
        <v>128</v>
      </c>
      <c r="C688" s="14" t="s">
        <v>17</v>
      </c>
      <c r="D688" s="14" t="s">
        <v>534</v>
      </c>
      <c r="E688" s="14" t="s">
        <v>1283</v>
      </c>
      <c r="F688" s="14" t="s">
        <v>1672</v>
      </c>
      <c r="G688" s="14" t="s">
        <v>138</v>
      </c>
      <c r="H688" s="14" t="s">
        <v>1697</v>
      </c>
      <c r="I688" s="17">
        <v>147310641.67795098</v>
      </c>
      <c r="J688" s="14" t="s">
        <v>1703</v>
      </c>
      <c r="K688" s="17">
        <v>73655320.838975489</v>
      </c>
      <c r="L688" s="14" t="s">
        <v>1697</v>
      </c>
      <c r="M688" s="17">
        <v>147310641.67795098</v>
      </c>
      <c r="N688" s="14" t="s">
        <v>1703</v>
      </c>
      <c r="O688" s="17">
        <v>73655320.838975489</v>
      </c>
      <c r="P688" s="17">
        <v>146445175.8185975</v>
      </c>
      <c r="Q688" s="17">
        <v>386202.93793113262</v>
      </c>
      <c r="R688" s="17">
        <v>479262.92142233421</v>
      </c>
      <c r="S688" s="18">
        <v>0</v>
      </c>
      <c r="T688" s="14" t="s">
        <v>110</v>
      </c>
      <c r="U688" s="14" t="s">
        <v>138</v>
      </c>
      <c r="V688" s="14" t="s">
        <v>1714</v>
      </c>
      <c r="W688" s="18">
        <v>4.9008472732884609</v>
      </c>
      <c r="X688" s="18">
        <v>1</v>
      </c>
      <c r="Y688" s="14" t="s">
        <v>138</v>
      </c>
      <c r="Z688" s="14" t="s">
        <v>138</v>
      </c>
      <c r="AA688" s="18" t="s">
        <v>138</v>
      </c>
      <c r="AB688" s="18" t="s">
        <v>138</v>
      </c>
      <c r="AC688" s="14" t="s">
        <v>138</v>
      </c>
      <c r="AD688" s="525">
        <v>916458.44010494219</v>
      </c>
      <c r="AE688" s="526">
        <v>101.31</v>
      </c>
      <c r="AF688" s="525">
        <v>150497335.67524037</v>
      </c>
      <c r="AG688" s="526">
        <v>98.59</v>
      </c>
      <c r="AH688" s="527">
        <v>162.08000000000001</v>
      </c>
      <c r="AI688" s="525">
        <v>865465.85935346677</v>
      </c>
      <c r="AJ688" s="525">
        <v>479262.92142233421</v>
      </c>
      <c r="AK688" s="525">
        <v>386202.93793113262</v>
      </c>
      <c r="AL688" s="528">
        <v>49522</v>
      </c>
      <c r="AM688" s="525">
        <v>147310641.67795095</v>
      </c>
      <c r="AN688" s="525">
        <v>0</v>
      </c>
      <c r="AO688" s="529" t="s">
        <v>138</v>
      </c>
      <c r="AP688" s="530">
        <v>0</v>
      </c>
      <c r="AQ688" s="529" t="s">
        <v>1728</v>
      </c>
      <c r="AR688" s="529" t="s">
        <v>138</v>
      </c>
      <c r="AS688" s="529" t="s">
        <v>1732</v>
      </c>
    </row>
    <row r="689" spans="1:45" x14ac:dyDescent="0.15">
      <c r="A689" s="14" t="s">
        <v>114</v>
      </c>
      <c r="B689" s="14" t="s">
        <v>128</v>
      </c>
      <c r="C689" s="14" t="s">
        <v>17</v>
      </c>
      <c r="D689" s="14" t="s">
        <v>535</v>
      </c>
      <c r="E689" s="14" t="s">
        <v>1284</v>
      </c>
      <c r="F689" s="14" t="s">
        <v>1672</v>
      </c>
      <c r="G689" s="14" t="s">
        <v>138</v>
      </c>
      <c r="H689" s="14" t="s">
        <v>1697</v>
      </c>
      <c r="I689" s="17">
        <v>4401829.967668483</v>
      </c>
      <c r="J689" s="14" t="s">
        <v>1703</v>
      </c>
      <c r="K689" s="17">
        <v>2200914.9838342415</v>
      </c>
      <c r="L689" s="14" t="s">
        <v>1697</v>
      </c>
      <c r="M689" s="17">
        <v>4401829.967668483</v>
      </c>
      <c r="N689" s="14" t="s">
        <v>1703</v>
      </c>
      <c r="O689" s="17">
        <v>2200914.9838342415</v>
      </c>
      <c r="P689" s="17">
        <v>4392283.7052817903</v>
      </c>
      <c r="Q689" s="17">
        <v>9546.2623866931281</v>
      </c>
      <c r="R689" s="17">
        <v>0</v>
      </c>
      <c r="S689" s="18">
        <v>0</v>
      </c>
      <c r="T689" s="14" t="s">
        <v>110</v>
      </c>
      <c r="U689" s="14" t="s">
        <v>138</v>
      </c>
      <c r="V689" s="14" t="s">
        <v>1714</v>
      </c>
      <c r="W689" s="18">
        <v>4.9008472732884609</v>
      </c>
      <c r="X689" s="18">
        <v>1</v>
      </c>
      <c r="Y689" s="14" t="s">
        <v>138</v>
      </c>
      <c r="Z689" s="14" t="s">
        <v>138</v>
      </c>
      <c r="AA689" s="18" t="s">
        <v>138</v>
      </c>
      <c r="AB689" s="18" t="s">
        <v>138</v>
      </c>
      <c r="AC689" s="14" t="s">
        <v>138</v>
      </c>
      <c r="AD689" s="525">
        <v>31855.507276374996</v>
      </c>
      <c r="AE689" s="526">
        <v>86.91</v>
      </c>
      <c r="AF689" s="525">
        <v>4487317.2599699451</v>
      </c>
      <c r="AG689" s="526">
        <v>85.07</v>
      </c>
      <c r="AH689" s="527">
        <v>162.08000000000001</v>
      </c>
      <c r="AI689" s="525">
        <v>9546.2623866931281</v>
      </c>
      <c r="AJ689" s="525">
        <v>0</v>
      </c>
      <c r="AK689" s="525">
        <v>9546.2623866931281</v>
      </c>
      <c r="AL689" s="528">
        <v>49919</v>
      </c>
      <c r="AM689" s="525">
        <v>4401829.967668483</v>
      </c>
      <c r="AN689" s="525">
        <v>0</v>
      </c>
      <c r="AO689" s="529" t="s">
        <v>138</v>
      </c>
      <c r="AP689" s="530">
        <v>0</v>
      </c>
      <c r="AQ689" s="529" t="s">
        <v>1728</v>
      </c>
      <c r="AR689" s="529" t="s">
        <v>138</v>
      </c>
      <c r="AS689" s="529" t="s">
        <v>1732</v>
      </c>
    </row>
    <row r="690" spans="1:45" x14ac:dyDescent="0.15">
      <c r="A690" s="14" t="s">
        <v>114</v>
      </c>
      <c r="B690" s="14" t="s">
        <v>128</v>
      </c>
      <c r="C690" s="14" t="s">
        <v>17</v>
      </c>
      <c r="D690" s="14" t="s">
        <v>536</v>
      </c>
      <c r="E690" s="14" t="s">
        <v>1285</v>
      </c>
      <c r="F690" s="14" t="s">
        <v>1672</v>
      </c>
      <c r="G690" s="14" t="s">
        <v>138</v>
      </c>
      <c r="H690" s="14" t="s">
        <v>1697</v>
      </c>
      <c r="I690" s="17">
        <v>809700.39245100843</v>
      </c>
      <c r="J690" s="14" t="s">
        <v>1703</v>
      </c>
      <c r="K690" s="17">
        <v>404850.19622550422</v>
      </c>
      <c r="L690" s="14" t="s">
        <v>1697</v>
      </c>
      <c r="M690" s="17">
        <v>809700.39245100843</v>
      </c>
      <c r="N690" s="14" t="s">
        <v>1703</v>
      </c>
      <c r="O690" s="17">
        <v>404850.19622550422</v>
      </c>
      <c r="P690" s="17">
        <v>804655.60729330347</v>
      </c>
      <c r="Q690" s="17">
        <v>5044.7851577049432</v>
      </c>
      <c r="R690" s="17">
        <v>0</v>
      </c>
      <c r="S690" s="18">
        <v>0</v>
      </c>
      <c r="T690" s="14" t="s">
        <v>110</v>
      </c>
      <c r="U690" s="14" t="s">
        <v>138</v>
      </c>
      <c r="V690" s="14" t="s">
        <v>1714</v>
      </c>
      <c r="W690" s="18">
        <v>4.9008472732884609</v>
      </c>
      <c r="X690" s="18">
        <v>1</v>
      </c>
      <c r="Y690" s="14" t="s">
        <v>138</v>
      </c>
      <c r="Z690" s="14" t="s">
        <v>138</v>
      </c>
      <c r="AA690" s="18" t="s">
        <v>138</v>
      </c>
      <c r="AB690" s="18" t="s">
        <v>138</v>
      </c>
      <c r="AC690" s="14" t="s">
        <v>138</v>
      </c>
      <c r="AD690" s="525">
        <v>4900.8472732884611</v>
      </c>
      <c r="AE690" s="526">
        <v>100.92</v>
      </c>
      <c r="AF690" s="525">
        <v>801637.17545768514</v>
      </c>
      <c r="AG690" s="526">
        <v>101.3</v>
      </c>
      <c r="AH690" s="527">
        <v>162.08000000000001</v>
      </c>
      <c r="AI690" s="525">
        <v>5044.7851577049432</v>
      </c>
      <c r="AJ690" s="525">
        <v>0</v>
      </c>
      <c r="AK690" s="525">
        <v>5044.7851577049432</v>
      </c>
      <c r="AL690" s="528">
        <v>50072</v>
      </c>
      <c r="AM690" s="525">
        <v>809700.39245100843</v>
      </c>
      <c r="AN690" s="525">
        <v>0</v>
      </c>
      <c r="AO690" s="529" t="s">
        <v>138</v>
      </c>
      <c r="AP690" s="530">
        <v>0</v>
      </c>
      <c r="AQ690" s="529" t="s">
        <v>1728</v>
      </c>
      <c r="AR690" s="529" t="s">
        <v>138</v>
      </c>
      <c r="AS690" s="529" t="s">
        <v>1732</v>
      </c>
    </row>
    <row r="691" spans="1:45" x14ac:dyDescent="0.15">
      <c r="A691" s="14" t="s">
        <v>114</v>
      </c>
      <c r="B691" s="14" t="s">
        <v>128</v>
      </c>
      <c r="C691" s="14" t="s">
        <v>17</v>
      </c>
      <c r="D691" s="14" t="s">
        <v>536</v>
      </c>
      <c r="E691" s="14" t="s">
        <v>1285</v>
      </c>
      <c r="F691" s="14" t="s">
        <v>1672</v>
      </c>
      <c r="G691" s="14" t="s">
        <v>138</v>
      </c>
      <c r="H691" s="14" t="s">
        <v>1697</v>
      </c>
      <c r="I691" s="17">
        <v>3643799.4040536457</v>
      </c>
      <c r="J691" s="14" t="s">
        <v>1703</v>
      </c>
      <c r="K691" s="17">
        <v>1821899.7020268228</v>
      </c>
      <c r="L691" s="14" t="s">
        <v>1697</v>
      </c>
      <c r="M691" s="17">
        <v>3643799.4040536457</v>
      </c>
      <c r="N691" s="14" t="s">
        <v>1703</v>
      </c>
      <c r="O691" s="17">
        <v>1821899.7020268228</v>
      </c>
      <c r="P691" s="17">
        <v>3620950.2328198659</v>
      </c>
      <c r="Q691" s="17">
        <v>7050.3098788800471</v>
      </c>
      <c r="R691" s="17">
        <v>15798.861354900013</v>
      </c>
      <c r="S691" s="18">
        <v>0</v>
      </c>
      <c r="T691" s="14" t="s">
        <v>110</v>
      </c>
      <c r="U691" s="14" t="s">
        <v>138</v>
      </c>
      <c r="V691" s="14" t="s">
        <v>1714</v>
      </c>
      <c r="W691" s="18">
        <v>4.9008472732884609</v>
      </c>
      <c r="X691" s="18">
        <v>1</v>
      </c>
      <c r="Y691" s="14" t="s">
        <v>138</v>
      </c>
      <c r="Z691" s="14" t="s">
        <v>138</v>
      </c>
      <c r="AA691" s="18" t="s">
        <v>138</v>
      </c>
      <c r="AB691" s="18" t="s">
        <v>138</v>
      </c>
      <c r="AC691" s="14" t="s">
        <v>138</v>
      </c>
      <c r="AD691" s="525">
        <v>22053.812729798075</v>
      </c>
      <c r="AE691" s="526">
        <v>100.44</v>
      </c>
      <c r="AF691" s="525">
        <v>3590531.4089216553</v>
      </c>
      <c r="AG691" s="526">
        <v>101.3</v>
      </c>
      <c r="AH691" s="527">
        <v>162.08000000000001</v>
      </c>
      <c r="AI691" s="525">
        <v>22849.17123378006</v>
      </c>
      <c r="AJ691" s="525">
        <v>15798.861354900013</v>
      </c>
      <c r="AK691" s="525">
        <v>7050.3098788800471</v>
      </c>
      <c r="AL691" s="528">
        <v>50072</v>
      </c>
      <c r="AM691" s="525">
        <v>3643799.4040536461</v>
      </c>
      <c r="AN691" s="525">
        <v>0</v>
      </c>
      <c r="AO691" s="529" t="s">
        <v>138</v>
      </c>
      <c r="AP691" s="530">
        <v>0</v>
      </c>
      <c r="AQ691" s="529" t="s">
        <v>1728</v>
      </c>
      <c r="AR691" s="529" t="s">
        <v>138</v>
      </c>
      <c r="AS691" s="529" t="s">
        <v>1732</v>
      </c>
    </row>
    <row r="692" spans="1:45" x14ac:dyDescent="0.15">
      <c r="A692" s="14" t="s">
        <v>114</v>
      </c>
      <c r="B692" s="14" t="s">
        <v>128</v>
      </c>
      <c r="C692" s="14" t="s">
        <v>17</v>
      </c>
      <c r="D692" s="14" t="s">
        <v>536</v>
      </c>
      <c r="E692" s="14" t="s">
        <v>1285</v>
      </c>
      <c r="F692" s="14" t="s">
        <v>1672</v>
      </c>
      <c r="G692" s="14" t="s">
        <v>138</v>
      </c>
      <c r="H692" s="14" t="s">
        <v>1697</v>
      </c>
      <c r="I692" s="17">
        <v>2816294.6255265623</v>
      </c>
      <c r="J692" s="14" t="s">
        <v>1703</v>
      </c>
      <c r="K692" s="17">
        <v>1408147.3127632812</v>
      </c>
      <c r="L692" s="14" t="s">
        <v>1697</v>
      </c>
      <c r="M692" s="17">
        <v>2816294.6255265623</v>
      </c>
      <c r="N692" s="14" t="s">
        <v>1703</v>
      </c>
      <c r="O692" s="17">
        <v>1408147.3127632812</v>
      </c>
      <c r="P692" s="17">
        <v>2816294.6255265623</v>
      </c>
      <c r="Q692" s="17">
        <v>0</v>
      </c>
      <c r="R692" s="17">
        <v>0</v>
      </c>
      <c r="S692" s="18">
        <v>0</v>
      </c>
      <c r="T692" s="14" t="s">
        <v>110</v>
      </c>
      <c r="U692" s="14" t="s">
        <v>138</v>
      </c>
      <c r="V692" s="14" t="s">
        <v>1714</v>
      </c>
      <c r="W692" s="18">
        <v>4.9008472732884609</v>
      </c>
      <c r="X692" s="18">
        <v>1</v>
      </c>
      <c r="Y692" s="14" t="s">
        <v>138</v>
      </c>
      <c r="Z692" s="14" t="s">
        <v>138</v>
      </c>
      <c r="AA692" s="18" t="s">
        <v>138</v>
      </c>
      <c r="AB692" s="18" t="s">
        <v>138</v>
      </c>
      <c r="AC692" s="14" t="s">
        <v>138</v>
      </c>
      <c r="AD692" s="525">
        <v>17152.965456509613</v>
      </c>
      <c r="AE692" s="526">
        <v>101.17</v>
      </c>
      <c r="AF692" s="525">
        <v>2812819.4347250736</v>
      </c>
      <c r="AG692" s="526">
        <v>101.3</v>
      </c>
      <c r="AH692" s="527">
        <v>162.08000000000001</v>
      </c>
      <c r="AI692" s="525">
        <v>0</v>
      </c>
      <c r="AJ692" s="525">
        <v>0</v>
      </c>
      <c r="AK692" s="525">
        <v>0</v>
      </c>
      <c r="AL692" s="528">
        <v>50072</v>
      </c>
      <c r="AM692" s="525">
        <v>2816294.6255265623</v>
      </c>
      <c r="AN692" s="525">
        <v>0</v>
      </c>
      <c r="AO692" s="529" t="s">
        <v>138</v>
      </c>
      <c r="AP692" s="530">
        <v>0</v>
      </c>
      <c r="AQ692" s="529" t="s">
        <v>1728</v>
      </c>
      <c r="AR692" s="529" t="s">
        <v>138</v>
      </c>
      <c r="AS692" s="529" t="s">
        <v>1732</v>
      </c>
    </row>
    <row r="693" spans="1:45" x14ac:dyDescent="0.15">
      <c r="A693" s="14" t="s">
        <v>114</v>
      </c>
      <c r="B693" s="14" t="s">
        <v>128</v>
      </c>
      <c r="C693" s="14" t="s">
        <v>17</v>
      </c>
      <c r="D693" s="14" t="s">
        <v>537</v>
      </c>
      <c r="E693" s="14" t="s">
        <v>1286</v>
      </c>
      <c r="F693" s="14" t="s">
        <v>1672</v>
      </c>
      <c r="G693" s="14" t="s">
        <v>138</v>
      </c>
      <c r="H693" s="14" t="s">
        <v>1697</v>
      </c>
      <c r="I693" s="17">
        <v>735127.92413730558</v>
      </c>
      <c r="J693" s="14" t="s">
        <v>1703</v>
      </c>
      <c r="K693" s="17">
        <v>367563.96206865279</v>
      </c>
      <c r="L693" s="14" t="s">
        <v>1697</v>
      </c>
      <c r="M693" s="17">
        <v>735127.92413730558</v>
      </c>
      <c r="N693" s="14" t="s">
        <v>1703</v>
      </c>
      <c r="O693" s="17">
        <v>367563.96206865279</v>
      </c>
      <c r="P693" s="17">
        <v>733007.08247979009</v>
      </c>
      <c r="Q693" s="17">
        <v>2120.8416575155816</v>
      </c>
      <c r="R693" s="17">
        <v>0</v>
      </c>
      <c r="S693" s="18">
        <v>0</v>
      </c>
      <c r="T693" s="14" t="s">
        <v>110</v>
      </c>
      <c r="U693" s="14" t="s">
        <v>138</v>
      </c>
      <c r="V693" s="14" t="s">
        <v>1714</v>
      </c>
      <c r="W693" s="18">
        <v>4.9008472732884609</v>
      </c>
      <c r="X693" s="18">
        <v>1</v>
      </c>
      <c r="Y693" s="14" t="s">
        <v>138</v>
      </c>
      <c r="Z693" s="14" t="s">
        <v>138</v>
      </c>
      <c r="AA693" s="18" t="s">
        <v>138</v>
      </c>
      <c r="AB693" s="18" t="s">
        <v>138</v>
      </c>
      <c r="AC693" s="14" t="s">
        <v>138</v>
      </c>
      <c r="AD693" s="525">
        <v>4900.8472732884611</v>
      </c>
      <c r="AE693" s="526">
        <v>91.71</v>
      </c>
      <c r="AF693" s="525">
        <v>728479.38571788976</v>
      </c>
      <c r="AG693" s="526">
        <v>92.28</v>
      </c>
      <c r="AH693" s="527">
        <v>162.08000000000001</v>
      </c>
      <c r="AI693" s="525">
        <v>2120.8416575155816</v>
      </c>
      <c r="AJ693" s="525">
        <v>0</v>
      </c>
      <c r="AK693" s="525">
        <v>2120.8416575155816</v>
      </c>
      <c r="AL693" s="528">
        <v>50465</v>
      </c>
      <c r="AM693" s="525">
        <v>735127.9241373057</v>
      </c>
      <c r="AN693" s="525">
        <v>0</v>
      </c>
      <c r="AO693" s="529" t="s">
        <v>138</v>
      </c>
      <c r="AP693" s="530">
        <v>0</v>
      </c>
      <c r="AQ693" s="529" t="s">
        <v>1728</v>
      </c>
      <c r="AR693" s="529" t="s">
        <v>138</v>
      </c>
      <c r="AS693" s="529" t="s">
        <v>1732</v>
      </c>
    </row>
    <row r="694" spans="1:45" x14ac:dyDescent="0.15">
      <c r="A694" s="14" t="s">
        <v>114</v>
      </c>
      <c r="B694" s="14" t="s">
        <v>128</v>
      </c>
      <c r="C694" s="14" t="s">
        <v>17</v>
      </c>
      <c r="D694" s="14" t="s">
        <v>538</v>
      </c>
      <c r="E694" s="14" t="s">
        <v>1287</v>
      </c>
      <c r="F694" s="14" t="s">
        <v>1672</v>
      </c>
      <c r="G694" s="14" t="s">
        <v>138</v>
      </c>
      <c r="H694" s="14" t="s">
        <v>1697</v>
      </c>
      <c r="I694" s="17">
        <v>706654.44255575421</v>
      </c>
      <c r="J694" s="14" t="s">
        <v>1703</v>
      </c>
      <c r="K694" s="17">
        <v>353327.22127787711</v>
      </c>
      <c r="L694" s="14" t="s">
        <v>1697</v>
      </c>
      <c r="M694" s="17">
        <v>706654.44255575421</v>
      </c>
      <c r="N694" s="14" t="s">
        <v>1703</v>
      </c>
      <c r="O694" s="17">
        <v>353327.22127787711</v>
      </c>
      <c r="P694" s="17">
        <v>704728.9976790247</v>
      </c>
      <c r="Q694" s="17">
        <v>1925.4448767295705</v>
      </c>
      <c r="R694" s="17">
        <v>0</v>
      </c>
      <c r="S694" s="18">
        <v>0</v>
      </c>
      <c r="T694" s="14" t="s">
        <v>110</v>
      </c>
      <c r="U694" s="14" t="s">
        <v>138</v>
      </c>
      <c r="V694" s="14" t="s">
        <v>1714</v>
      </c>
      <c r="W694" s="18">
        <v>4.9008472732884609</v>
      </c>
      <c r="X694" s="18">
        <v>1</v>
      </c>
      <c r="Y694" s="14" t="s">
        <v>138</v>
      </c>
      <c r="Z694" s="14" t="s">
        <v>138</v>
      </c>
      <c r="AA694" s="18" t="s">
        <v>138</v>
      </c>
      <c r="AB694" s="18" t="s">
        <v>138</v>
      </c>
      <c r="AC694" s="14" t="s">
        <v>138</v>
      </c>
      <c r="AD694" s="525">
        <v>4900.8472732884611</v>
      </c>
      <c r="AE694" s="526">
        <v>87.97</v>
      </c>
      <c r="AF694" s="525">
        <v>698771.52773361525</v>
      </c>
      <c r="AG694" s="526">
        <v>88.72</v>
      </c>
      <c r="AH694" s="527">
        <v>162.08000000000001</v>
      </c>
      <c r="AI694" s="525">
        <v>1925.4448767295705</v>
      </c>
      <c r="AJ694" s="525">
        <v>0</v>
      </c>
      <c r="AK694" s="525">
        <v>1925.4448767295705</v>
      </c>
      <c r="AL694" s="528">
        <v>50649</v>
      </c>
      <c r="AM694" s="525">
        <v>706654.44255575433</v>
      </c>
      <c r="AN694" s="525">
        <v>0</v>
      </c>
      <c r="AO694" s="529" t="s">
        <v>138</v>
      </c>
      <c r="AP694" s="530">
        <v>0</v>
      </c>
      <c r="AQ694" s="529" t="s">
        <v>1728</v>
      </c>
      <c r="AR694" s="529" t="s">
        <v>138</v>
      </c>
      <c r="AS694" s="529" t="s">
        <v>1732</v>
      </c>
    </row>
    <row r="695" spans="1:45" x14ac:dyDescent="0.15">
      <c r="A695" s="14" t="s">
        <v>114</v>
      </c>
      <c r="B695" s="14" t="s">
        <v>128</v>
      </c>
      <c r="C695" s="14" t="s">
        <v>17</v>
      </c>
      <c r="D695" s="14" t="s">
        <v>539</v>
      </c>
      <c r="E695" s="14" t="s">
        <v>1288</v>
      </c>
      <c r="F695" s="14" t="s">
        <v>1672</v>
      </c>
      <c r="G695" s="14" t="s">
        <v>138</v>
      </c>
      <c r="H695" s="14" t="s">
        <v>1697</v>
      </c>
      <c r="I695" s="17">
        <v>3952895.5475291125</v>
      </c>
      <c r="J695" s="14" t="s">
        <v>1703</v>
      </c>
      <c r="K695" s="17">
        <v>1976447.7737645563</v>
      </c>
      <c r="L695" s="14" t="s">
        <v>1697</v>
      </c>
      <c r="M695" s="17">
        <v>3952895.5475291125</v>
      </c>
      <c r="N695" s="14" t="s">
        <v>1703</v>
      </c>
      <c r="O695" s="17">
        <v>1976447.7737645563</v>
      </c>
      <c r="P695" s="17">
        <v>3924423.7322356342</v>
      </c>
      <c r="Q695" s="17">
        <v>19584.961907406279</v>
      </c>
      <c r="R695" s="17">
        <v>8886.8533860721654</v>
      </c>
      <c r="S695" s="18">
        <v>0</v>
      </c>
      <c r="T695" s="14" t="s">
        <v>110</v>
      </c>
      <c r="U695" s="14" t="s">
        <v>138</v>
      </c>
      <c r="V695" s="14" t="s">
        <v>1714</v>
      </c>
      <c r="W695" s="18">
        <v>4.9008472732884609</v>
      </c>
      <c r="X695" s="18">
        <v>1</v>
      </c>
      <c r="Y695" s="14" t="s">
        <v>138</v>
      </c>
      <c r="Z695" s="14" t="s">
        <v>138</v>
      </c>
      <c r="AA695" s="18" t="s">
        <v>138</v>
      </c>
      <c r="AB695" s="18" t="s">
        <v>138</v>
      </c>
      <c r="AC695" s="14" t="s">
        <v>138</v>
      </c>
      <c r="AD695" s="525">
        <v>22053.812729798075</v>
      </c>
      <c r="AE695" s="526">
        <v>113.73</v>
      </c>
      <c r="AF695" s="525">
        <v>4065580.042765216</v>
      </c>
      <c r="AG695" s="526">
        <v>109.79</v>
      </c>
      <c r="AH695" s="527">
        <v>162.08000000000001</v>
      </c>
      <c r="AI695" s="525">
        <v>28471.815293478445</v>
      </c>
      <c r="AJ695" s="525">
        <v>8886.8533860721654</v>
      </c>
      <c r="AK695" s="525">
        <v>19584.961907406279</v>
      </c>
      <c r="AL695" s="528">
        <v>50983</v>
      </c>
      <c r="AM695" s="525">
        <v>3952895.5475291125</v>
      </c>
      <c r="AN695" s="525">
        <v>0</v>
      </c>
      <c r="AO695" s="529" t="s">
        <v>138</v>
      </c>
      <c r="AP695" s="530">
        <v>0</v>
      </c>
      <c r="AQ695" s="529" t="s">
        <v>1728</v>
      </c>
      <c r="AR695" s="529" t="s">
        <v>138</v>
      </c>
      <c r="AS695" s="529" t="s">
        <v>1732</v>
      </c>
    </row>
    <row r="696" spans="1:45" x14ac:dyDescent="0.15">
      <c r="A696" s="14" t="s">
        <v>114</v>
      </c>
      <c r="B696" s="14" t="s">
        <v>128</v>
      </c>
      <c r="C696" s="14" t="s">
        <v>17</v>
      </c>
      <c r="D696" s="14" t="s">
        <v>540</v>
      </c>
      <c r="E696" s="14" t="s">
        <v>1289</v>
      </c>
      <c r="F696" s="14" t="s">
        <v>1672</v>
      </c>
      <c r="G696" s="14" t="s">
        <v>138</v>
      </c>
      <c r="H696" s="14" t="s">
        <v>1697</v>
      </c>
      <c r="I696" s="17">
        <v>1411439.015842858</v>
      </c>
      <c r="J696" s="14" t="s">
        <v>1703</v>
      </c>
      <c r="K696" s="17">
        <v>705719.507921429</v>
      </c>
      <c r="L696" s="14" t="s">
        <v>1697</v>
      </c>
      <c r="M696" s="17">
        <v>1411439.015842858</v>
      </c>
      <c r="N696" s="14" t="s">
        <v>1703</v>
      </c>
      <c r="O696" s="17">
        <v>705719.507921429</v>
      </c>
      <c r="P696" s="17">
        <v>1407392.6803001401</v>
      </c>
      <c r="Q696" s="17">
        <v>4046.3355427178849</v>
      </c>
      <c r="R696" s="17">
        <v>0</v>
      </c>
      <c r="S696" s="18">
        <v>0</v>
      </c>
      <c r="T696" s="14" t="s">
        <v>110</v>
      </c>
      <c r="U696" s="14" t="s">
        <v>138</v>
      </c>
      <c r="V696" s="14" t="s">
        <v>1714</v>
      </c>
      <c r="W696" s="18">
        <v>4.9008472732884609</v>
      </c>
      <c r="X696" s="18">
        <v>1</v>
      </c>
      <c r="Y696" s="14" t="s">
        <v>138</v>
      </c>
      <c r="Z696" s="14" t="s">
        <v>138</v>
      </c>
      <c r="AA696" s="18" t="s">
        <v>138</v>
      </c>
      <c r="AB696" s="18" t="s">
        <v>138</v>
      </c>
      <c r="AC696" s="14" t="s">
        <v>138</v>
      </c>
      <c r="AD696" s="525">
        <v>9801.6945465769222</v>
      </c>
      <c r="AE696" s="526">
        <v>88.4</v>
      </c>
      <c r="AF696" s="525">
        <v>1404374.2484645217</v>
      </c>
      <c r="AG696" s="526">
        <v>88.59</v>
      </c>
      <c r="AH696" s="527">
        <v>162.08000000000001</v>
      </c>
      <c r="AI696" s="525">
        <v>4046.3355427178849</v>
      </c>
      <c r="AJ696" s="525">
        <v>0</v>
      </c>
      <c r="AK696" s="525">
        <v>4046.3355427178849</v>
      </c>
      <c r="AL696" s="528">
        <v>51196</v>
      </c>
      <c r="AM696" s="525">
        <v>1411439.015842858</v>
      </c>
      <c r="AN696" s="525">
        <v>0</v>
      </c>
      <c r="AO696" s="529" t="s">
        <v>138</v>
      </c>
      <c r="AP696" s="530">
        <v>0</v>
      </c>
      <c r="AQ696" s="529" t="s">
        <v>1728</v>
      </c>
      <c r="AR696" s="529" t="s">
        <v>138</v>
      </c>
      <c r="AS696" s="529" t="s">
        <v>1732</v>
      </c>
    </row>
    <row r="697" spans="1:45" x14ac:dyDescent="0.15">
      <c r="A697" s="14" t="s">
        <v>114</v>
      </c>
      <c r="B697" s="14" t="s">
        <v>128</v>
      </c>
      <c r="C697" s="14" t="s">
        <v>17</v>
      </c>
      <c r="D697" s="14" t="s">
        <v>541</v>
      </c>
      <c r="E697" s="14" t="s">
        <v>1290</v>
      </c>
      <c r="F697" s="14" t="s">
        <v>1672</v>
      </c>
      <c r="G697" s="14" t="s">
        <v>138</v>
      </c>
      <c r="H697" s="14" t="s">
        <v>1697</v>
      </c>
      <c r="I697" s="17">
        <v>99819273.21763815</v>
      </c>
      <c r="J697" s="14" t="s">
        <v>1703</v>
      </c>
      <c r="K697" s="17">
        <v>49909636.608819075</v>
      </c>
      <c r="L697" s="14" t="s">
        <v>1697</v>
      </c>
      <c r="M697" s="17">
        <v>99819273.21763815</v>
      </c>
      <c r="N697" s="14" t="s">
        <v>1703</v>
      </c>
      <c r="O697" s="17">
        <v>49909636.608819075</v>
      </c>
      <c r="P697" s="17">
        <v>99445503.92527324</v>
      </c>
      <c r="Q697" s="17">
        <v>373769.29236490885</v>
      </c>
      <c r="R697" s="17">
        <v>0</v>
      </c>
      <c r="S697" s="18">
        <v>0</v>
      </c>
      <c r="T697" s="14" t="s">
        <v>110</v>
      </c>
      <c r="U697" s="14" t="s">
        <v>138</v>
      </c>
      <c r="V697" s="14" t="s">
        <v>1714</v>
      </c>
      <c r="W697" s="18">
        <v>4.9008472732884609</v>
      </c>
      <c r="X697" s="18">
        <v>1</v>
      </c>
      <c r="Y697" s="14" t="s">
        <v>138</v>
      </c>
      <c r="Z697" s="14" t="s">
        <v>138</v>
      </c>
      <c r="AA697" s="18" t="s">
        <v>138</v>
      </c>
      <c r="AB697" s="18" t="s">
        <v>138</v>
      </c>
      <c r="AC697" s="14" t="s">
        <v>138</v>
      </c>
      <c r="AD697" s="525">
        <v>561147.01279152883</v>
      </c>
      <c r="AE697" s="526">
        <v>110.11</v>
      </c>
      <c r="AF697" s="525">
        <v>100145824.36578758</v>
      </c>
      <c r="AG697" s="526">
        <v>109.34</v>
      </c>
      <c r="AH697" s="527">
        <v>162.08000000000001</v>
      </c>
      <c r="AI697" s="525">
        <v>373769.29236490885</v>
      </c>
      <c r="AJ697" s="525">
        <v>0</v>
      </c>
      <c r="AK697" s="525">
        <v>373769.29236490885</v>
      </c>
      <c r="AL697" s="528">
        <v>51380</v>
      </c>
      <c r="AM697" s="525">
        <v>99819273.21763815</v>
      </c>
      <c r="AN697" s="525">
        <v>0</v>
      </c>
      <c r="AO697" s="529" t="s">
        <v>138</v>
      </c>
      <c r="AP697" s="530">
        <v>0</v>
      </c>
      <c r="AQ697" s="529" t="s">
        <v>1728</v>
      </c>
      <c r="AR697" s="529" t="s">
        <v>138</v>
      </c>
      <c r="AS697" s="529" t="s">
        <v>1732</v>
      </c>
    </row>
    <row r="698" spans="1:45" x14ac:dyDescent="0.15">
      <c r="A698" s="14" t="s">
        <v>114</v>
      </c>
      <c r="B698" s="14" t="s">
        <v>128</v>
      </c>
      <c r="C698" s="14" t="s">
        <v>17</v>
      </c>
      <c r="D698" s="14" t="s">
        <v>542</v>
      </c>
      <c r="E698" s="14" t="s">
        <v>1291</v>
      </c>
      <c r="F698" s="14" t="s">
        <v>1672</v>
      </c>
      <c r="G698" s="14" t="s">
        <v>138</v>
      </c>
      <c r="H698" s="14" t="s">
        <v>1697</v>
      </c>
      <c r="I698" s="17">
        <v>2306030.2184736961</v>
      </c>
      <c r="J698" s="14" t="s">
        <v>1703</v>
      </c>
      <c r="K698" s="17">
        <v>1153015.1092368481</v>
      </c>
      <c r="L698" s="14" t="s">
        <v>1697</v>
      </c>
      <c r="M698" s="17">
        <v>2306030.2184736961</v>
      </c>
      <c r="N698" s="14" t="s">
        <v>1703</v>
      </c>
      <c r="O698" s="17">
        <v>1153015.1092368481</v>
      </c>
      <c r="P698" s="17">
        <v>2301330.9430487584</v>
      </c>
      <c r="Q698" s="17">
        <v>4699.2754249381069</v>
      </c>
      <c r="R698" s="17">
        <v>0</v>
      </c>
      <c r="S698" s="18">
        <v>0</v>
      </c>
      <c r="T698" s="14" t="s">
        <v>110</v>
      </c>
      <c r="U698" s="14" t="s">
        <v>138</v>
      </c>
      <c r="V698" s="14" t="s">
        <v>1714</v>
      </c>
      <c r="W698" s="18">
        <v>4.9008472732884609</v>
      </c>
      <c r="X698" s="18">
        <v>1</v>
      </c>
      <c r="Y698" s="14" t="s">
        <v>138</v>
      </c>
      <c r="Z698" s="14" t="s">
        <v>138</v>
      </c>
      <c r="AA698" s="18" t="s">
        <v>138</v>
      </c>
      <c r="AB698" s="18" t="s">
        <v>138</v>
      </c>
      <c r="AC698" s="14" t="s">
        <v>138</v>
      </c>
      <c r="AD698" s="525">
        <v>19603.389093153844</v>
      </c>
      <c r="AE698" s="526">
        <v>75.86</v>
      </c>
      <c r="AF698" s="525">
        <v>2410312.9461868377</v>
      </c>
      <c r="AG698" s="526">
        <v>72.430000000000007</v>
      </c>
      <c r="AH698" s="527">
        <v>162.08000000000001</v>
      </c>
      <c r="AI698" s="525">
        <v>4699.2754249381069</v>
      </c>
      <c r="AJ698" s="525">
        <v>0</v>
      </c>
      <c r="AK698" s="525">
        <v>4699.2754249381069</v>
      </c>
      <c r="AL698" s="528">
        <v>51561</v>
      </c>
      <c r="AM698" s="525">
        <v>2306030.2184736966</v>
      </c>
      <c r="AN698" s="525">
        <v>0</v>
      </c>
      <c r="AO698" s="529" t="s">
        <v>138</v>
      </c>
      <c r="AP698" s="530">
        <v>0</v>
      </c>
      <c r="AQ698" s="529" t="s">
        <v>1728</v>
      </c>
      <c r="AR698" s="529" t="s">
        <v>138</v>
      </c>
      <c r="AS698" s="529" t="s">
        <v>1732</v>
      </c>
    </row>
    <row r="699" spans="1:45" x14ac:dyDescent="0.15">
      <c r="A699" s="14" t="s">
        <v>114</v>
      </c>
      <c r="B699" s="14" t="s">
        <v>128</v>
      </c>
      <c r="C699" s="14" t="s">
        <v>17</v>
      </c>
      <c r="D699" s="14" t="s">
        <v>543</v>
      </c>
      <c r="E699" s="14" t="s">
        <v>1292</v>
      </c>
      <c r="F699" s="14" t="s">
        <v>1672</v>
      </c>
      <c r="G699" s="14" t="s">
        <v>138</v>
      </c>
      <c r="H699" s="14" t="s">
        <v>1697</v>
      </c>
      <c r="I699" s="17">
        <v>10953500.15121096</v>
      </c>
      <c r="J699" s="14" t="s">
        <v>1703</v>
      </c>
      <c r="K699" s="17">
        <v>5476750.07560548</v>
      </c>
      <c r="L699" s="14" t="s">
        <v>1697</v>
      </c>
      <c r="M699" s="17">
        <v>10953500.15121096</v>
      </c>
      <c r="N699" s="14" t="s">
        <v>1703</v>
      </c>
      <c r="O699" s="17">
        <v>5476750.07560548</v>
      </c>
      <c r="P699" s="17">
        <v>10914323.219184546</v>
      </c>
      <c r="Q699" s="17">
        <v>33989.973289310321</v>
      </c>
      <c r="R699" s="17">
        <v>5186.9587371030411</v>
      </c>
      <c r="S699" s="18">
        <v>0</v>
      </c>
      <c r="T699" s="14" t="s">
        <v>110</v>
      </c>
      <c r="U699" s="14" t="s">
        <v>138</v>
      </c>
      <c r="V699" s="14" t="s">
        <v>1714</v>
      </c>
      <c r="W699" s="18">
        <v>4.9008472732884609</v>
      </c>
      <c r="X699" s="18">
        <v>1</v>
      </c>
      <c r="Y699" s="14" t="s">
        <v>138</v>
      </c>
      <c r="Z699" s="14" t="s">
        <v>138</v>
      </c>
      <c r="AA699" s="18" t="s">
        <v>138</v>
      </c>
      <c r="AB699" s="18" t="s">
        <v>138</v>
      </c>
      <c r="AC699" s="14" t="s">
        <v>138</v>
      </c>
      <c r="AD699" s="525">
        <v>66161.438189394219</v>
      </c>
      <c r="AE699" s="526">
        <v>106.46</v>
      </c>
      <c r="AF699" s="525">
        <v>11416502.20840594</v>
      </c>
      <c r="AG699" s="526">
        <v>101.78</v>
      </c>
      <c r="AH699" s="527">
        <v>162.08000000000001</v>
      </c>
      <c r="AI699" s="525">
        <v>39176.932026413364</v>
      </c>
      <c r="AJ699" s="525">
        <v>5186.9587371030411</v>
      </c>
      <c r="AK699" s="525">
        <v>33989.973289310321</v>
      </c>
      <c r="AL699" s="528">
        <v>52475</v>
      </c>
      <c r="AM699" s="525">
        <v>10953500.15121096</v>
      </c>
      <c r="AN699" s="525">
        <v>0</v>
      </c>
      <c r="AO699" s="529" t="s">
        <v>138</v>
      </c>
      <c r="AP699" s="530">
        <v>0</v>
      </c>
      <c r="AQ699" s="529" t="s">
        <v>1728</v>
      </c>
      <c r="AR699" s="529" t="s">
        <v>138</v>
      </c>
      <c r="AS699" s="529" t="s">
        <v>1732</v>
      </c>
    </row>
    <row r="700" spans="1:45" x14ac:dyDescent="0.15">
      <c r="A700" s="14" t="s">
        <v>114</v>
      </c>
      <c r="B700" s="14" t="s">
        <v>128</v>
      </c>
      <c r="C700" s="14" t="s">
        <v>17</v>
      </c>
      <c r="D700" s="14" t="s">
        <v>543</v>
      </c>
      <c r="E700" s="14" t="s">
        <v>1292</v>
      </c>
      <c r="F700" s="14" t="s">
        <v>1672</v>
      </c>
      <c r="G700" s="14" t="s">
        <v>138</v>
      </c>
      <c r="H700" s="14" t="s">
        <v>1697</v>
      </c>
      <c r="I700" s="17">
        <v>20690028.621679693</v>
      </c>
      <c r="J700" s="14" t="s">
        <v>1703</v>
      </c>
      <c r="K700" s="17">
        <v>10345014.310839847</v>
      </c>
      <c r="L700" s="14" t="s">
        <v>1697</v>
      </c>
      <c r="M700" s="17">
        <v>20690028.621679693</v>
      </c>
      <c r="N700" s="14" t="s">
        <v>1703</v>
      </c>
      <c r="O700" s="17">
        <v>10345014.310839847</v>
      </c>
      <c r="P700" s="17">
        <v>20615943.885686629</v>
      </c>
      <c r="Q700" s="17">
        <v>74084.735993065144</v>
      </c>
      <c r="R700" s="17">
        <v>0</v>
      </c>
      <c r="S700" s="18">
        <v>0</v>
      </c>
      <c r="T700" s="14" t="s">
        <v>110</v>
      </c>
      <c r="U700" s="14" t="s">
        <v>138</v>
      </c>
      <c r="V700" s="14" t="s">
        <v>1714</v>
      </c>
      <c r="W700" s="18">
        <v>4.9008472732884609</v>
      </c>
      <c r="X700" s="18">
        <v>1</v>
      </c>
      <c r="Y700" s="14" t="s">
        <v>138</v>
      </c>
      <c r="Z700" s="14" t="s">
        <v>138</v>
      </c>
      <c r="AA700" s="18" t="s">
        <v>138</v>
      </c>
      <c r="AB700" s="18" t="s">
        <v>138</v>
      </c>
      <c r="AC700" s="14" t="s">
        <v>138</v>
      </c>
      <c r="AD700" s="525">
        <v>124971.60546885576</v>
      </c>
      <c r="AE700" s="526">
        <v>104.3</v>
      </c>
      <c r="AF700" s="525">
        <v>21128345.895294685</v>
      </c>
      <c r="AG700" s="526">
        <v>101.78</v>
      </c>
      <c r="AH700" s="527">
        <v>162.08000000000001</v>
      </c>
      <c r="AI700" s="525">
        <v>74084.735993065144</v>
      </c>
      <c r="AJ700" s="525">
        <v>0</v>
      </c>
      <c r="AK700" s="525">
        <v>74084.735993065144</v>
      </c>
      <c r="AL700" s="528">
        <v>52475</v>
      </c>
      <c r="AM700" s="525">
        <v>20690028.621679693</v>
      </c>
      <c r="AN700" s="525">
        <v>0</v>
      </c>
      <c r="AO700" s="529" t="s">
        <v>138</v>
      </c>
      <c r="AP700" s="530">
        <v>0</v>
      </c>
      <c r="AQ700" s="529" t="s">
        <v>1728</v>
      </c>
      <c r="AR700" s="529" t="s">
        <v>138</v>
      </c>
      <c r="AS700" s="529" t="s">
        <v>1732</v>
      </c>
    </row>
    <row r="701" spans="1:45" x14ac:dyDescent="0.15">
      <c r="A701" s="14" t="s">
        <v>114</v>
      </c>
      <c r="B701" s="14" t="s">
        <v>128</v>
      </c>
      <c r="C701" s="14" t="s">
        <v>17</v>
      </c>
      <c r="D701" s="14" t="s">
        <v>544</v>
      </c>
      <c r="E701" s="14" t="s">
        <v>1293</v>
      </c>
      <c r="F701" s="14" t="s">
        <v>1672</v>
      </c>
      <c r="G701" s="14" t="s">
        <v>138</v>
      </c>
      <c r="H701" s="14" t="s">
        <v>1697</v>
      </c>
      <c r="I701" s="17">
        <v>79371279.946761414</v>
      </c>
      <c r="J701" s="14" t="s">
        <v>1703</v>
      </c>
      <c r="K701" s="17">
        <v>39685639.973380707</v>
      </c>
      <c r="L701" s="14" t="s">
        <v>1697</v>
      </c>
      <c r="M701" s="17">
        <v>79371279.946761414</v>
      </c>
      <c r="N701" s="14" t="s">
        <v>1703</v>
      </c>
      <c r="O701" s="17">
        <v>39685639.973380707</v>
      </c>
      <c r="P701" s="17">
        <v>79079773.777293816</v>
      </c>
      <c r="Q701" s="17">
        <v>291506.16946759808</v>
      </c>
      <c r="R701" s="17">
        <v>0</v>
      </c>
      <c r="S701" s="18">
        <v>0</v>
      </c>
      <c r="T701" s="14" t="s">
        <v>110</v>
      </c>
      <c r="U701" s="14" t="s">
        <v>138</v>
      </c>
      <c r="V701" s="14" t="s">
        <v>1714</v>
      </c>
      <c r="W701" s="18">
        <v>4.9008472732884609</v>
      </c>
      <c r="X701" s="18">
        <v>1</v>
      </c>
      <c r="Y701" s="14" t="s">
        <v>138</v>
      </c>
      <c r="Z701" s="14" t="s">
        <v>138</v>
      </c>
      <c r="AA701" s="18" t="s">
        <v>138</v>
      </c>
      <c r="AB701" s="18" t="s">
        <v>138</v>
      </c>
      <c r="AC701" s="14" t="s">
        <v>138</v>
      </c>
      <c r="AD701" s="525">
        <v>460679.64368911536</v>
      </c>
      <c r="AE701" s="526">
        <v>107.39</v>
      </c>
      <c r="AF701" s="525">
        <v>80191946.033994868</v>
      </c>
      <c r="AG701" s="526">
        <v>105.91</v>
      </c>
      <c r="AH701" s="527">
        <v>162.08000000000001</v>
      </c>
      <c r="AI701" s="525">
        <v>291506.16946759808</v>
      </c>
      <c r="AJ701" s="525">
        <v>0</v>
      </c>
      <c r="AK701" s="525">
        <v>291506.16946759808</v>
      </c>
      <c r="AL701" s="528">
        <v>52841</v>
      </c>
      <c r="AM701" s="525">
        <v>79371279.946761414</v>
      </c>
      <c r="AN701" s="525">
        <v>0</v>
      </c>
      <c r="AO701" s="529" t="s">
        <v>138</v>
      </c>
      <c r="AP701" s="530">
        <v>0</v>
      </c>
      <c r="AQ701" s="529" t="s">
        <v>1728</v>
      </c>
      <c r="AR701" s="529" t="s">
        <v>138</v>
      </c>
      <c r="AS701" s="529" t="s">
        <v>1732</v>
      </c>
    </row>
    <row r="702" spans="1:45" x14ac:dyDescent="0.15">
      <c r="A702" s="14" t="s">
        <v>114</v>
      </c>
      <c r="B702" s="14" t="s">
        <v>128</v>
      </c>
      <c r="C702" s="14" t="s">
        <v>17</v>
      </c>
      <c r="D702" s="14" t="s">
        <v>545</v>
      </c>
      <c r="E702" s="14" t="s">
        <v>1294</v>
      </c>
      <c r="F702" s="14" t="s">
        <v>1672</v>
      </c>
      <c r="G702" s="14" t="s">
        <v>138</v>
      </c>
      <c r="H702" s="14" t="s">
        <v>1697</v>
      </c>
      <c r="I702" s="17">
        <v>3043209.0981864003</v>
      </c>
      <c r="J702" s="14" t="s">
        <v>1703</v>
      </c>
      <c r="K702" s="17">
        <v>1521604.5490932001</v>
      </c>
      <c r="L702" s="14" t="s">
        <v>1697</v>
      </c>
      <c r="M702" s="17">
        <v>3043209.0981864003</v>
      </c>
      <c r="N702" s="14" t="s">
        <v>1703</v>
      </c>
      <c r="O702" s="17">
        <v>1521604.5490932001</v>
      </c>
      <c r="P702" s="17">
        <v>3033662.8357997071</v>
      </c>
      <c r="Q702" s="17">
        <v>9546.2623866931281</v>
      </c>
      <c r="R702" s="17">
        <v>0</v>
      </c>
      <c r="S702" s="18">
        <v>0</v>
      </c>
      <c r="T702" s="14" t="s">
        <v>110</v>
      </c>
      <c r="U702" s="14" t="s">
        <v>138</v>
      </c>
      <c r="V702" s="14" t="s">
        <v>1714</v>
      </c>
      <c r="W702" s="18">
        <v>4.9008472732884609</v>
      </c>
      <c r="X702" s="18">
        <v>1</v>
      </c>
      <c r="Y702" s="14" t="s">
        <v>138</v>
      </c>
      <c r="Z702" s="14" t="s">
        <v>138</v>
      </c>
      <c r="AA702" s="18" t="s">
        <v>138</v>
      </c>
      <c r="AB702" s="18" t="s">
        <v>138</v>
      </c>
      <c r="AC702" s="14" t="s">
        <v>138</v>
      </c>
      <c r="AD702" s="525">
        <v>22053.812729798075</v>
      </c>
      <c r="AE702" s="526">
        <v>88.4</v>
      </c>
      <c r="AF702" s="525">
        <v>3160104.1563573494</v>
      </c>
      <c r="AG702" s="526">
        <v>84.87</v>
      </c>
      <c r="AH702" s="527">
        <v>162.08000000000001</v>
      </c>
      <c r="AI702" s="525">
        <v>9546.2623866931281</v>
      </c>
      <c r="AJ702" s="525">
        <v>0</v>
      </c>
      <c r="AK702" s="525">
        <v>9546.2623866931281</v>
      </c>
      <c r="AL702" s="528">
        <v>53571</v>
      </c>
      <c r="AM702" s="525">
        <v>3043209.0981864003</v>
      </c>
      <c r="AN702" s="525">
        <v>0</v>
      </c>
      <c r="AO702" s="529" t="s">
        <v>138</v>
      </c>
      <c r="AP702" s="530">
        <v>0</v>
      </c>
      <c r="AQ702" s="529" t="s">
        <v>1728</v>
      </c>
      <c r="AR702" s="529" t="s">
        <v>138</v>
      </c>
      <c r="AS702" s="529" t="s">
        <v>1732</v>
      </c>
    </row>
    <row r="703" spans="1:45" x14ac:dyDescent="0.15">
      <c r="A703" s="14" t="s">
        <v>114</v>
      </c>
      <c r="B703" s="14" t="s">
        <v>128</v>
      </c>
      <c r="C703" s="14" t="s">
        <v>17</v>
      </c>
      <c r="D703" s="14" t="s">
        <v>546</v>
      </c>
      <c r="E703" s="14" t="s">
        <v>1295</v>
      </c>
      <c r="F703" s="14" t="s">
        <v>1672</v>
      </c>
      <c r="G703" s="14" t="s">
        <v>138</v>
      </c>
      <c r="H703" s="14" t="s">
        <v>1697</v>
      </c>
      <c r="I703" s="17">
        <v>2757704.8983574533</v>
      </c>
      <c r="J703" s="14" t="s">
        <v>1703</v>
      </c>
      <c r="K703" s="17">
        <v>1378852.4491787266</v>
      </c>
      <c r="L703" s="14" t="s">
        <v>1697</v>
      </c>
      <c r="M703" s="17">
        <v>2757704.8983574533</v>
      </c>
      <c r="N703" s="14" t="s">
        <v>1703</v>
      </c>
      <c r="O703" s="17">
        <v>1378852.4491787266</v>
      </c>
      <c r="P703" s="17">
        <v>2748697.190077622</v>
      </c>
      <c r="Q703" s="17">
        <v>9007.7082798314586</v>
      </c>
      <c r="R703" s="17">
        <v>0</v>
      </c>
      <c r="S703" s="18">
        <v>0</v>
      </c>
      <c r="T703" s="14" t="s">
        <v>110</v>
      </c>
      <c r="U703" s="14" t="s">
        <v>138</v>
      </c>
      <c r="V703" s="14" t="s">
        <v>1714</v>
      </c>
      <c r="W703" s="18">
        <v>4.9008472732884609</v>
      </c>
      <c r="X703" s="18">
        <v>1</v>
      </c>
      <c r="Y703" s="14" t="s">
        <v>138</v>
      </c>
      <c r="Z703" s="14" t="s">
        <v>138</v>
      </c>
      <c r="AA703" s="18" t="s">
        <v>138</v>
      </c>
      <c r="AB703" s="18" t="s">
        <v>138</v>
      </c>
      <c r="AC703" s="14" t="s">
        <v>138</v>
      </c>
      <c r="AD703" s="525">
        <v>19603.389093153844</v>
      </c>
      <c r="AE703" s="526">
        <v>94.63</v>
      </c>
      <c r="AF703" s="525">
        <v>3006806.5358013958</v>
      </c>
      <c r="AG703" s="526">
        <v>86.51</v>
      </c>
      <c r="AH703" s="527">
        <v>162.08000000000001</v>
      </c>
      <c r="AI703" s="525">
        <v>9007.7082798314586</v>
      </c>
      <c r="AJ703" s="525">
        <v>0</v>
      </c>
      <c r="AK703" s="525">
        <v>9007.7082798314586</v>
      </c>
      <c r="AL703" s="528">
        <v>54118</v>
      </c>
      <c r="AM703" s="525">
        <v>2757704.8983574533</v>
      </c>
      <c r="AN703" s="525">
        <v>0</v>
      </c>
      <c r="AO703" s="529" t="s">
        <v>138</v>
      </c>
      <c r="AP703" s="530">
        <v>0</v>
      </c>
      <c r="AQ703" s="529" t="s">
        <v>1728</v>
      </c>
      <c r="AR703" s="529" t="s">
        <v>138</v>
      </c>
      <c r="AS703" s="529" t="s">
        <v>1732</v>
      </c>
    </row>
    <row r="704" spans="1:45" x14ac:dyDescent="0.15">
      <c r="A704" s="14" t="s">
        <v>114</v>
      </c>
      <c r="B704" s="14" t="s">
        <v>128</v>
      </c>
      <c r="C704" s="14" t="s">
        <v>17</v>
      </c>
      <c r="D704" s="14" t="s">
        <v>547</v>
      </c>
      <c r="E704" s="14" t="s">
        <v>1296</v>
      </c>
      <c r="F704" s="14" t="s">
        <v>1672</v>
      </c>
      <c r="G704" s="14" t="s">
        <v>138</v>
      </c>
      <c r="H704" s="14" t="s">
        <v>1697</v>
      </c>
      <c r="I704" s="17">
        <v>730911.67621962284</v>
      </c>
      <c r="J704" s="14" t="s">
        <v>1703</v>
      </c>
      <c r="K704" s="17">
        <v>365455.83810981142</v>
      </c>
      <c r="L704" s="14" t="s">
        <v>1697</v>
      </c>
      <c r="M704" s="17">
        <v>730911.67621962284</v>
      </c>
      <c r="N704" s="14" t="s">
        <v>1703</v>
      </c>
      <c r="O704" s="17">
        <v>365455.83810981142</v>
      </c>
      <c r="P704" s="17">
        <v>728399.99199206254</v>
      </c>
      <c r="Q704" s="17">
        <v>2511.6842275603362</v>
      </c>
      <c r="R704" s="17">
        <v>0</v>
      </c>
      <c r="S704" s="18">
        <v>0</v>
      </c>
      <c r="T704" s="14" t="s">
        <v>110</v>
      </c>
      <c r="U704" s="14" t="s">
        <v>138</v>
      </c>
      <c r="V704" s="14" t="s">
        <v>1714</v>
      </c>
      <c r="W704" s="18">
        <v>4.9008472732884609</v>
      </c>
      <c r="X704" s="18">
        <v>1</v>
      </c>
      <c r="Y704" s="14" t="s">
        <v>138</v>
      </c>
      <c r="Z704" s="14" t="s">
        <v>138</v>
      </c>
      <c r="AA704" s="18" t="s">
        <v>138</v>
      </c>
      <c r="AB704" s="18" t="s">
        <v>138</v>
      </c>
      <c r="AC704" s="14" t="s">
        <v>138</v>
      </c>
      <c r="AD704" s="525">
        <v>4900.8472732884611</v>
      </c>
      <c r="AE704" s="526">
        <v>94.05</v>
      </c>
      <c r="AF704" s="525">
        <v>747066.73115434544</v>
      </c>
      <c r="AG704" s="526">
        <v>91.7</v>
      </c>
      <c r="AH704" s="527">
        <v>162.08000000000001</v>
      </c>
      <c r="AI704" s="525">
        <v>2511.6842275603362</v>
      </c>
      <c r="AJ704" s="525">
        <v>0</v>
      </c>
      <c r="AK704" s="525">
        <v>2511.6842275603362</v>
      </c>
      <c r="AL704" s="528">
        <v>54667</v>
      </c>
      <c r="AM704" s="525">
        <v>730911.67621962284</v>
      </c>
      <c r="AN704" s="525">
        <v>0</v>
      </c>
      <c r="AO704" s="529" t="s">
        <v>138</v>
      </c>
      <c r="AP704" s="530">
        <v>0</v>
      </c>
      <c r="AQ704" s="529" t="s">
        <v>1728</v>
      </c>
      <c r="AR704" s="529" t="s">
        <v>138</v>
      </c>
      <c r="AS704" s="529" t="s">
        <v>1732</v>
      </c>
    </row>
    <row r="705" spans="1:45" x14ac:dyDescent="0.15">
      <c r="A705" s="14" t="s">
        <v>114</v>
      </c>
      <c r="B705" s="14" t="s">
        <v>128</v>
      </c>
      <c r="C705" s="14" t="s">
        <v>17</v>
      </c>
      <c r="D705" s="14" t="s">
        <v>548</v>
      </c>
      <c r="E705" s="14" t="s">
        <v>1297</v>
      </c>
      <c r="F705" s="14" t="s">
        <v>1672</v>
      </c>
      <c r="G705" s="14" t="s">
        <v>138</v>
      </c>
      <c r="H705" s="14" t="s">
        <v>1697</v>
      </c>
      <c r="I705" s="17">
        <v>113625722.46031052</v>
      </c>
      <c r="J705" s="14" t="s">
        <v>1703</v>
      </c>
      <c r="K705" s="17">
        <v>56812861.230155259</v>
      </c>
      <c r="L705" s="14" t="s">
        <v>1697</v>
      </c>
      <c r="M705" s="17">
        <v>113625722.46031052</v>
      </c>
      <c r="N705" s="14" t="s">
        <v>1703</v>
      </c>
      <c r="O705" s="17">
        <v>56812861.230155259</v>
      </c>
      <c r="P705" s="17">
        <v>111159955.10399766</v>
      </c>
      <c r="Q705" s="17">
        <v>1974261.8733594879</v>
      </c>
      <c r="R705" s="17">
        <v>491505.48295337241</v>
      </c>
      <c r="S705" s="18">
        <v>0</v>
      </c>
      <c r="T705" s="14" t="s">
        <v>110</v>
      </c>
      <c r="U705" s="14" t="s">
        <v>138</v>
      </c>
      <c r="V705" s="14" t="s">
        <v>1714</v>
      </c>
      <c r="W705" s="18">
        <v>4.9008472732884609</v>
      </c>
      <c r="X705" s="18">
        <v>1</v>
      </c>
      <c r="Y705" s="14" t="s">
        <v>138</v>
      </c>
      <c r="Z705" s="14" t="s">
        <v>138</v>
      </c>
      <c r="AA705" s="18" t="s">
        <v>138</v>
      </c>
      <c r="AB705" s="18" t="s">
        <v>138</v>
      </c>
      <c r="AC705" s="14" t="s">
        <v>138</v>
      </c>
      <c r="AD705" s="525">
        <v>713073.27826347109</v>
      </c>
      <c r="AE705" s="526">
        <v>101.11</v>
      </c>
      <c r="AF705" s="525">
        <v>116857798.49938448</v>
      </c>
      <c r="AG705" s="526">
        <v>96.18</v>
      </c>
      <c r="AH705" s="527">
        <v>162.08000000000001</v>
      </c>
      <c r="AI705" s="525">
        <v>2465767.3563128603</v>
      </c>
      <c r="AJ705" s="525">
        <v>491505.48295337241</v>
      </c>
      <c r="AK705" s="525">
        <v>1974261.8733594879</v>
      </c>
      <c r="AL705" s="528">
        <v>56523</v>
      </c>
      <c r="AM705" s="525">
        <v>113625722.46031052</v>
      </c>
      <c r="AN705" s="525">
        <v>0</v>
      </c>
      <c r="AO705" s="529" t="s">
        <v>138</v>
      </c>
      <c r="AP705" s="530">
        <v>0</v>
      </c>
      <c r="AQ705" s="529" t="s">
        <v>1728</v>
      </c>
      <c r="AR705" s="529" t="s">
        <v>138</v>
      </c>
      <c r="AS705" s="529" t="s">
        <v>1732</v>
      </c>
    </row>
    <row r="706" spans="1:45" x14ac:dyDescent="0.15">
      <c r="A706" s="14" t="s">
        <v>114</v>
      </c>
      <c r="B706" s="14" t="s">
        <v>128</v>
      </c>
      <c r="C706" s="14" t="s">
        <v>17</v>
      </c>
      <c r="D706" s="14" t="s">
        <v>548</v>
      </c>
      <c r="E706" s="14" t="s">
        <v>1297</v>
      </c>
      <c r="F706" s="14" t="s">
        <v>1672</v>
      </c>
      <c r="G706" s="14" t="s">
        <v>138</v>
      </c>
      <c r="H706" s="14" t="s">
        <v>1697</v>
      </c>
      <c r="I706" s="17">
        <v>6247514.4861862659</v>
      </c>
      <c r="J706" s="14" t="s">
        <v>1703</v>
      </c>
      <c r="K706" s="17">
        <v>3123757.243093133</v>
      </c>
      <c r="L706" s="14" t="s">
        <v>1697</v>
      </c>
      <c r="M706" s="17">
        <v>6247514.4861862659</v>
      </c>
      <c r="N706" s="14" t="s">
        <v>1703</v>
      </c>
      <c r="O706" s="17">
        <v>3123757.243093133</v>
      </c>
      <c r="P706" s="17">
        <v>6111887.5565927718</v>
      </c>
      <c r="Q706" s="17">
        <v>87583.384680247225</v>
      </c>
      <c r="R706" s="17">
        <v>48043.544913246849</v>
      </c>
      <c r="S706" s="18">
        <v>0</v>
      </c>
      <c r="T706" s="14" t="s">
        <v>110</v>
      </c>
      <c r="U706" s="14" t="s">
        <v>138</v>
      </c>
      <c r="V706" s="14" t="s">
        <v>1714</v>
      </c>
      <c r="W706" s="18">
        <v>4.9008472732884609</v>
      </c>
      <c r="X706" s="18">
        <v>1</v>
      </c>
      <c r="Y706" s="14" t="s">
        <v>138</v>
      </c>
      <c r="Z706" s="14" t="s">
        <v>138</v>
      </c>
      <c r="AA706" s="18" t="s">
        <v>138</v>
      </c>
      <c r="AB706" s="18" t="s">
        <v>138</v>
      </c>
      <c r="AC706" s="14" t="s">
        <v>138</v>
      </c>
      <c r="AD706" s="525">
        <v>39206.778186307689</v>
      </c>
      <c r="AE706" s="526">
        <v>106.32</v>
      </c>
      <c r="AF706" s="525">
        <v>6756692.3263901714</v>
      </c>
      <c r="AG706" s="526">
        <v>96.18</v>
      </c>
      <c r="AH706" s="527">
        <v>162.08000000000001</v>
      </c>
      <c r="AI706" s="525">
        <v>135626.92959349407</v>
      </c>
      <c r="AJ706" s="525">
        <v>48043.544913246849</v>
      </c>
      <c r="AK706" s="525">
        <v>87583.384680247225</v>
      </c>
      <c r="AL706" s="528">
        <v>56523</v>
      </c>
      <c r="AM706" s="525">
        <v>6247514.4861862659</v>
      </c>
      <c r="AN706" s="525">
        <v>0</v>
      </c>
      <c r="AO706" s="529" t="s">
        <v>138</v>
      </c>
      <c r="AP706" s="530">
        <v>0</v>
      </c>
      <c r="AQ706" s="529" t="s">
        <v>1728</v>
      </c>
      <c r="AR706" s="529" t="s">
        <v>138</v>
      </c>
      <c r="AS706" s="529" t="s">
        <v>1732</v>
      </c>
    </row>
    <row r="707" spans="1:45" x14ac:dyDescent="0.15">
      <c r="A707" s="14" t="s">
        <v>114</v>
      </c>
      <c r="B707" s="14" t="s">
        <v>128</v>
      </c>
      <c r="C707" s="14" t="s">
        <v>17</v>
      </c>
      <c r="D707" s="14" t="s">
        <v>548</v>
      </c>
      <c r="E707" s="14" t="s">
        <v>1297</v>
      </c>
      <c r="F707" s="14" t="s">
        <v>1672</v>
      </c>
      <c r="G707" s="14" t="s">
        <v>138</v>
      </c>
      <c r="H707" s="14" t="s">
        <v>1697</v>
      </c>
      <c r="I707" s="17">
        <v>2342866.9959271145</v>
      </c>
      <c r="J707" s="14" t="s">
        <v>1703</v>
      </c>
      <c r="K707" s="17">
        <v>1171433.4979635573</v>
      </c>
      <c r="L707" s="14" t="s">
        <v>1697</v>
      </c>
      <c r="M707" s="17">
        <v>2342866.9959271145</v>
      </c>
      <c r="N707" s="14" t="s">
        <v>1703</v>
      </c>
      <c r="O707" s="17">
        <v>1171433.4979635573</v>
      </c>
      <c r="P707" s="17">
        <v>2291957.8275962304</v>
      </c>
      <c r="Q707" s="17">
        <v>15439.384207404304</v>
      </c>
      <c r="R707" s="17">
        <v>35469.784123479774</v>
      </c>
      <c r="S707" s="18">
        <v>0</v>
      </c>
      <c r="T707" s="14" t="s">
        <v>110</v>
      </c>
      <c r="U707" s="14" t="s">
        <v>138</v>
      </c>
      <c r="V707" s="14" t="s">
        <v>1714</v>
      </c>
      <c r="W707" s="18">
        <v>4.9008472732884609</v>
      </c>
      <c r="X707" s="18">
        <v>1</v>
      </c>
      <c r="Y707" s="14" t="s">
        <v>138</v>
      </c>
      <c r="Z707" s="14" t="s">
        <v>138</v>
      </c>
      <c r="AA707" s="18" t="s">
        <v>138</v>
      </c>
      <c r="AB707" s="18" t="s">
        <v>138</v>
      </c>
      <c r="AC707" s="14" t="s">
        <v>138</v>
      </c>
      <c r="AD707" s="525">
        <v>14702.541819865384</v>
      </c>
      <c r="AE707" s="526">
        <v>100.89</v>
      </c>
      <c r="AF707" s="525">
        <v>2404411.0518495073</v>
      </c>
      <c r="AG707" s="526">
        <v>96.18</v>
      </c>
      <c r="AH707" s="527">
        <v>162.08000000000001</v>
      </c>
      <c r="AI707" s="525">
        <v>50909.168330884073</v>
      </c>
      <c r="AJ707" s="525">
        <v>35469.784123479774</v>
      </c>
      <c r="AK707" s="525">
        <v>15439.384207404304</v>
      </c>
      <c r="AL707" s="528">
        <v>56523</v>
      </c>
      <c r="AM707" s="525">
        <v>2342866.9959271145</v>
      </c>
      <c r="AN707" s="525">
        <v>0</v>
      </c>
      <c r="AO707" s="529" t="s">
        <v>138</v>
      </c>
      <c r="AP707" s="530">
        <v>0</v>
      </c>
      <c r="AQ707" s="529" t="s">
        <v>1728</v>
      </c>
      <c r="AR707" s="529" t="s">
        <v>138</v>
      </c>
      <c r="AS707" s="529" t="s">
        <v>1732</v>
      </c>
    </row>
    <row r="708" spans="1:45" x14ac:dyDescent="0.15">
      <c r="A708" s="14" t="s">
        <v>114</v>
      </c>
      <c r="B708" s="14" t="s">
        <v>128</v>
      </c>
      <c r="C708" s="14" t="s">
        <v>17</v>
      </c>
      <c r="D708" s="14" t="s">
        <v>548</v>
      </c>
      <c r="E708" s="14" t="s">
        <v>1297</v>
      </c>
      <c r="F708" s="14" t="s">
        <v>1672</v>
      </c>
      <c r="G708" s="14" t="s">
        <v>138</v>
      </c>
      <c r="H708" s="14" t="s">
        <v>1697</v>
      </c>
      <c r="I708" s="17">
        <v>6247662.5897908648</v>
      </c>
      <c r="J708" s="14" t="s">
        <v>1703</v>
      </c>
      <c r="K708" s="17">
        <v>3123831.2948954324</v>
      </c>
      <c r="L708" s="14" t="s">
        <v>1697</v>
      </c>
      <c r="M708" s="17">
        <v>6247662.5897908648</v>
      </c>
      <c r="N708" s="14" t="s">
        <v>1703</v>
      </c>
      <c r="O708" s="17">
        <v>3123831.2948954324</v>
      </c>
      <c r="P708" s="17">
        <v>6111887.5565927718</v>
      </c>
      <c r="Q708" s="17">
        <v>35183.084557992399</v>
      </c>
      <c r="R708" s="17">
        <v>100591.94864010044</v>
      </c>
      <c r="S708" s="18">
        <v>0</v>
      </c>
      <c r="T708" s="14" t="s">
        <v>110</v>
      </c>
      <c r="U708" s="14" t="s">
        <v>138</v>
      </c>
      <c r="V708" s="14" t="s">
        <v>1714</v>
      </c>
      <c r="W708" s="18">
        <v>4.9008472732884609</v>
      </c>
      <c r="X708" s="18">
        <v>1</v>
      </c>
      <c r="Y708" s="14" t="s">
        <v>138</v>
      </c>
      <c r="Z708" s="14" t="s">
        <v>138</v>
      </c>
      <c r="AA708" s="18" t="s">
        <v>138</v>
      </c>
      <c r="AB708" s="18" t="s">
        <v>138</v>
      </c>
      <c r="AC708" s="14" t="s">
        <v>138</v>
      </c>
      <c r="AD708" s="525">
        <v>39206.778186307689</v>
      </c>
      <c r="AE708" s="526">
        <v>103.79</v>
      </c>
      <c r="AF708" s="525">
        <v>6595793.0016286196</v>
      </c>
      <c r="AG708" s="526">
        <v>96.18</v>
      </c>
      <c r="AH708" s="527">
        <v>162.08000000000001</v>
      </c>
      <c r="AI708" s="525">
        <v>135775.03319809283</v>
      </c>
      <c r="AJ708" s="525">
        <v>100591.94864010044</v>
      </c>
      <c r="AK708" s="525">
        <v>35183.084557992399</v>
      </c>
      <c r="AL708" s="528">
        <v>56523</v>
      </c>
      <c r="AM708" s="525">
        <v>6247662.5897908648</v>
      </c>
      <c r="AN708" s="525">
        <v>0</v>
      </c>
      <c r="AO708" s="529" t="s">
        <v>138</v>
      </c>
      <c r="AP708" s="530">
        <v>0</v>
      </c>
      <c r="AQ708" s="529" t="s">
        <v>1728</v>
      </c>
      <c r="AR708" s="529" t="s">
        <v>138</v>
      </c>
      <c r="AS708" s="529" t="s">
        <v>1732</v>
      </c>
    </row>
    <row r="709" spans="1:45" x14ac:dyDescent="0.15">
      <c r="A709" s="14" t="s">
        <v>114</v>
      </c>
      <c r="B709" s="14" t="s">
        <v>128</v>
      </c>
      <c r="C709" s="14" t="s">
        <v>17</v>
      </c>
      <c r="D709" s="14" t="s">
        <v>549</v>
      </c>
      <c r="E709" s="14" t="s">
        <v>1298</v>
      </c>
      <c r="F709" s="14" t="s">
        <v>1672</v>
      </c>
      <c r="G709" s="14" t="s">
        <v>138</v>
      </c>
      <c r="H709" s="14" t="s">
        <v>1697</v>
      </c>
      <c r="I709" s="17">
        <v>6089526.4607389383</v>
      </c>
      <c r="J709" s="14" t="s">
        <v>1703</v>
      </c>
      <c r="K709" s="17">
        <v>3044763.2303694692</v>
      </c>
      <c r="L709" s="14" t="s">
        <v>1697</v>
      </c>
      <c r="M709" s="17">
        <v>6089526.4607389383</v>
      </c>
      <c r="N709" s="14" t="s">
        <v>1703</v>
      </c>
      <c r="O709" s="17">
        <v>3044763.2303694692</v>
      </c>
      <c r="P709" s="17">
        <v>6069440.9752995111</v>
      </c>
      <c r="Q709" s="17">
        <v>17426.628768250041</v>
      </c>
      <c r="R709" s="17">
        <v>2658.8566711771887</v>
      </c>
      <c r="S709" s="18">
        <v>0</v>
      </c>
      <c r="T709" s="14" t="s">
        <v>110</v>
      </c>
      <c r="U709" s="14" t="s">
        <v>138</v>
      </c>
      <c r="V709" s="14" t="s">
        <v>1714</v>
      </c>
      <c r="W709" s="18">
        <v>4.9008472732884609</v>
      </c>
      <c r="X709" s="18">
        <v>1</v>
      </c>
      <c r="Y709" s="14" t="s">
        <v>138</v>
      </c>
      <c r="Z709" s="14" t="s">
        <v>138</v>
      </c>
      <c r="AA709" s="18" t="s">
        <v>138</v>
      </c>
      <c r="AB709" s="18" t="s">
        <v>138</v>
      </c>
      <c r="AC709" s="14" t="s">
        <v>138</v>
      </c>
      <c r="AD709" s="525">
        <v>53909.320006173075</v>
      </c>
      <c r="AE709" s="526">
        <v>75.14</v>
      </c>
      <c r="AF709" s="525">
        <v>6565711.7480905931</v>
      </c>
      <c r="AG709" s="526">
        <v>69.463300000000004</v>
      </c>
      <c r="AH709" s="527">
        <v>162.08000000000001</v>
      </c>
      <c r="AI709" s="525">
        <v>20085.48543942723</v>
      </c>
      <c r="AJ709" s="525">
        <v>2658.8566711771887</v>
      </c>
      <c r="AK709" s="525">
        <v>17426.628768250041</v>
      </c>
      <c r="AL709" s="528">
        <v>61057</v>
      </c>
      <c r="AM709" s="525">
        <v>6089526.4607389383</v>
      </c>
      <c r="AN709" s="525">
        <v>0</v>
      </c>
      <c r="AO709" s="529" t="s">
        <v>138</v>
      </c>
      <c r="AP709" s="530">
        <v>0</v>
      </c>
      <c r="AQ709" s="529" t="s">
        <v>1728</v>
      </c>
      <c r="AR709" s="529" t="s">
        <v>138</v>
      </c>
      <c r="AS709" s="529" t="s">
        <v>1732</v>
      </c>
    </row>
    <row r="710" spans="1:45" x14ac:dyDescent="0.15">
      <c r="A710" s="14" t="s">
        <v>114</v>
      </c>
      <c r="B710" s="14" t="s">
        <v>128</v>
      </c>
      <c r="C710" s="14" t="s">
        <v>17</v>
      </c>
      <c r="D710" s="14" t="s">
        <v>549</v>
      </c>
      <c r="E710" s="14" t="s">
        <v>1298</v>
      </c>
      <c r="F710" s="14" t="s">
        <v>1672</v>
      </c>
      <c r="G710" s="14" t="s">
        <v>138</v>
      </c>
      <c r="H710" s="14" t="s">
        <v>1697</v>
      </c>
      <c r="I710" s="17">
        <v>49823586.552225225</v>
      </c>
      <c r="J710" s="14" t="s">
        <v>1703</v>
      </c>
      <c r="K710" s="17">
        <v>24911793.276112612</v>
      </c>
      <c r="L710" s="14" t="s">
        <v>1697</v>
      </c>
      <c r="M710" s="17">
        <v>49823586.552225225</v>
      </c>
      <c r="N710" s="14" t="s">
        <v>1703</v>
      </c>
      <c r="O710" s="17">
        <v>24911793.276112612</v>
      </c>
      <c r="P710" s="17">
        <v>49659062.658837289</v>
      </c>
      <c r="Q710" s="17">
        <v>164523.89338793029</v>
      </c>
      <c r="R710" s="17">
        <v>0</v>
      </c>
      <c r="S710" s="18">
        <v>0</v>
      </c>
      <c r="T710" s="14" t="s">
        <v>110</v>
      </c>
      <c r="U710" s="14" t="s">
        <v>138</v>
      </c>
      <c r="V710" s="14" t="s">
        <v>1714</v>
      </c>
      <c r="W710" s="18">
        <v>4.9008472732884609</v>
      </c>
      <c r="X710" s="18">
        <v>1</v>
      </c>
      <c r="Y710" s="14" t="s">
        <v>138</v>
      </c>
      <c r="Z710" s="14" t="s">
        <v>138</v>
      </c>
      <c r="AA710" s="18" t="s">
        <v>138</v>
      </c>
      <c r="AB710" s="18" t="s">
        <v>138</v>
      </c>
      <c r="AC710" s="14" t="s">
        <v>138</v>
      </c>
      <c r="AD710" s="525">
        <v>441076.25459596148</v>
      </c>
      <c r="AE710" s="526">
        <v>73.63</v>
      </c>
      <c r="AF710" s="525">
        <v>52643397.633687317</v>
      </c>
      <c r="AG710" s="526">
        <v>69.463300000000004</v>
      </c>
      <c r="AH710" s="527">
        <v>162.08000000000001</v>
      </c>
      <c r="AI710" s="525">
        <v>164523.89338793029</v>
      </c>
      <c r="AJ710" s="525">
        <v>0</v>
      </c>
      <c r="AK710" s="525">
        <v>164523.89338793029</v>
      </c>
      <c r="AL710" s="528">
        <v>61057</v>
      </c>
      <c r="AM710" s="525">
        <v>49823586.552225217</v>
      </c>
      <c r="AN710" s="525">
        <v>0</v>
      </c>
      <c r="AO710" s="529" t="s">
        <v>138</v>
      </c>
      <c r="AP710" s="530">
        <v>0</v>
      </c>
      <c r="AQ710" s="529" t="s">
        <v>1728</v>
      </c>
      <c r="AR710" s="529" t="s">
        <v>138</v>
      </c>
      <c r="AS710" s="529" t="s">
        <v>1732</v>
      </c>
    </row>
    <row r="711" spans="1:45" x14ac:dyDescent="0.15">
      <c r="A711" s="14" t="s">
        <v>114</v>
      </c>
      <c r="B711" s="14" t="s">
        <v>129</v>
      </c>
      <c r="C711" s="14" t="s">
        <v>20</v>
      </c>
      <c r="D711" s="14" t="s">
        <v>550</v>
      </c>
      <c r="E711" s="14" t="s">
        <v>1299</v>
      </c>
      <c r="F711" s="14" t="s">
        <v>1673</v>
      </c>
      <c r="G711" s="14" t="s">
        <v>138</v>
      </c>
      <c r="H711" s="14" t="s">
        <v>1697</v>
      </c>
      <c r="I711" s="17">
        <v>41095348.794102199</v>
      </c>
      <c r="J711" s="14" t="s">
        <v>1703</v>
      </c>
      <c r="K711" s="17">
        <v>20547674.3970511</v>
      </c>
      <c r="L711" s="14" t="s">
        <v>1697</v>
      </c>
      <c r="M711" s="17">
        <v>41095348.794102199</v>
      </c>
      <c r="N711" s="14" t="s">
        <v>1703</v>
      </c>
      <c r="O711" s="17">
        <v>20547674.3970511</v>
      </c>
      <c r="P711" s="17">
        <v>40929951.56973017</v>
      </c>
      <c r="Q711" s="17">
        <v>165397.22437203029</v>
      </c>
      <c r="R711" s="17">
        <v>0</v>
      </c>
      <c r="S711" s="18">
        <v>0</v>
      </c>
      <c r="T711" s="14" t="s">
        <v>110</v>
      </c>
      <c r="U711" s="14" t="s">
        <v>138</v>
      </c>
      <c r="V711" s="14" t="s">
        <v>1714</v>
      </c>
      <c r="W711" s="18">
        <v>4.9008472732884609</v>
      </c>
      <c r="X711" s="18">
        <v>1</v>
      </c>
      <c r="Y711" s="14" t="s">
        <v>138</v>
      </c>
      <c r="Z711" s="14" t="s">
        <v>138</v>
      </c>
      <c r="AA711" s="18" t="s">
        <v>138</v>
      </c>
      <c r="AB711" s="18" t="s">
        <v>138</v>
      </c>
      <c r="AC711" s="14" t="s">
        <v>138</v>
      </c>
      <c r="AD711" s="525">
        <v>5729090.4624742111</v>
      </c>
      <c r="AE711" s="526">
        <v>92.92</v>
      </c>
      <c r="AF711" s="525">
        <v>39025177.486629874</v>
      </c>
      <c r="AG711" s="526">
        <v>97.460329999999999</v>
      </c>
      <c r="AH711" s="527">
        <v>7.3304</v>
      </c>
      <c r="AI711" s="525">
        <v>165397.22437203029</v>
      </c>
      <c r="AJ711" s="525">
        <v>0</v>
      </c>
      <c r="AK711" s="525">
        <v>165397.22437203029</v>
      </c>
      <c r="AL711" s="528">
        <v>46086</v>
      </c>
      <c r="AM711" s="525">
        <v>41095348.794102199</v>
      </c>
      <c r="AN711" s="525">
        <v>0</v>
      </c>
      <c r="AO711" s="529" t="s">
        <v>138</v>
      </c>
      <c r="AP711" s="530">
        <v>0</v>
      </c>
      <c r="AQ711" s="529" t="s">
        <v>1728</v>
      </c>
      <c r="AR711" s="529" t="s">
        <v>138</v>
      </c>
      <c r="AS711" s="529" t="s">
        <v>1732</v>
      </c>
    </row>
    <row r="712" spans="1:45" x14ac:dyDescent="0.15">
      <c r="A712" s="14" t="s">
        <v>114</v>
      </c>
      <c r="B712" s="14" t="s">
        <v>129</v>
      </c>
      <c r="C712" s="14" t="s">
        <v>20</v>
      </c>
      <c r="D712" s="14" t="s">
        <v>551</v>
      </c>
      <c r="E712" s="14" t="s">
        <v>1300</v>
      </c>
      <c r="F712" s="14" t="s">
        <v>1673</v>
      </c>
      <c r="G712" s="14" t="s">
        <v>138</v>
      </c>
      <c r="H712" s="14" t="s">
        <v>1697</v>
      </c>
      <c r="I712" s="17">
        <v>9939152.2856862992</v>
      </c>
      <c r="J712" s="14" t="s">
        <v>1703</v>
      </c>
      <c r="K712" s="17">
        <v>4969576.1428431496</v>
      </c>
      <c r="L712" s="14" t="s">
        <v>1697</v>
      </c>
      <c r="M712" s="17">
        <v>9939152.2856862992</v>
      </c>
      <c r="N712" s="14" t="s">
        <v>1703</v>
      </c>
      <c r="O712" s="17">
        <v>4969576.1428431496</v>
      </c>
      <c r="P712" s="17">
        <v>9890751.7140491921</v>
      </c>
      <c r="Q712" s="17">
        <v>48400.57163710591</v>
      </c>
      <c r="R712" s="17">
        <v>0</v>
      </c>
      <c r="S712" s="18">
        <v>0</v>
      </c>
      <c r="T712" s="14" t="s">
        <v>110</v>
      </c>
      <c r="U712" s="14" t="s">
        <v>138</v>
      </c>
      <c r="V712" s="14" t="s">
        <v>1714</v>
      </c>
      <c r="W712" s="18">
        <v>4.9008472732884609</v>
      </c>
      <c r="X712" s="18">
        <v>1</v>
      </c>
      <c r="Y712" s="14" t="s">
        <v>138</v>
      </c>
      <c r="Z712" s="14" t="s">
        <v>138</v>
      </c>
      <c r="AA712" s="18" t="s">
        <v>138</v>
      </c>
      <c r="AB712" s="18" t="s">
        <v>138</v>
      </c>
      <c r="AC712" s="14" t="s">
        <v>138</v>
      </c>
      <c r="AD712" s="525">
        <v>1377138.0837940576</v>
      </c>
      <c r="AE712" s="526">
        <v>93.33</v>
      </c>
      <c r="AF712" s="525">
        <v>9422445.910926586</v>
      </c>
      <c r="AG712" s="526">
        <v>97.977000000000004</v>
      </c>
      <c r="AH712" s="527">
        <v>7.3304</v>
      </c>
      <c r="AI712" s="525">
        <v>48400.57163710591</v>
      </c>
      <c r="AJ712" s="525">
        <v>0</v>
      </c>
      <c r="AK712" s="525">
        <v>48400.57163710591</v>
      </c>
      <c r="AL712" s="528">
        <v>46268</v>
      </c>
      <c r="AM712" s="525">
        <v>9939152.2856862973</v>
      </c>
      <c r="AN712" s="525">
        <v>0</v>
      </c>
      <c r="AO712" s="529" t="s">
        <v>138</v>
      </c>
      <c r="AP712" s="530">
        <v>0</v>
      </c>
      <c r="AQ712" s="529" t="s">
        <v>1728</v>
      </c>
      <c r="AR712" s="529" t="s">
        <v>138</v>
      </c>
      <c r="AS712" s="529" t="s">
        <v>1732</v>
      </c>
    </row>
    <row r="713" spans="1:45" x14ac:dyDescent="0.15">
      <c r="A713" s="14" t="s">
        <v>114</v>
      </c>
      <c r="B713" s="14" t="s">
        <v>129</v>
      </c>
      <c r="C713" s="14" t="s">
        <v>20</v>
      </c>
      <c r="D713" s="14" t="s">
        <v>552</v>
      </c>
      <c r="E713" s="14" t="s">
        <v>1301</v>
      </c>
      <c r="F713" s="14" t="s">
        <v>1673</v>
      </c>
      <c r="G713" s="14" t="s">
        <v>138</v>
      </c>
      <c r="H713" s="14" t="s">
        <v>1697</v>
      </c>
      <c r="I713" s="17">
        <v>42583107.430311687</v>
      </c>
      <c r="J713" s="14" t="s">
        <v>1703</v>
      </c>
      <c r="K713" s="17">
        <v>21291553.715155844</v>
      </c>
      <c r="L713" s="14" t="s">
        <v>1697</v>
      </c>
      <c r="M713" s="17">
        <v>42583107.430311687</v>
      </c>
      <c r="N713" s="14" t="s">
        <v>1703</v>
      </c>
      <c r="O713" s="17">
        <v>21291553.715155844</v>
      </c>
      <c r="P713" s="17">
        <v>42413939.298013702</v>
      </c>
      <c r="Q713" s="17">
        <v>169168.13229798936</v>
      </c>
      <c r="R713" s="17">
        <v>0</v>
      </c>
      <c r="S713" s="18">
        <v>0</v>
      </c>
      <c r="T713" s="14" t="s">
        <v>110</v>
      </c>
      <c r="U713" s="14" t="s">
        <v>138</v>
      </c>
      <c r="V713" s="14" t="s">
        <v>1714</v>
      </c>
      <c r="W713" s="18">
        <v>4.9008472732884609</v>
      </c>
      <c r="X713" s="18">
        <v>1</v>
      </c>
      <c r="Y713" s="14" t="s">
        <v>138</v>
      </c>
      <c r="Z713" s="14" t="s">
        <v>138</v>
      </c>
      <c r="AA713" s="18" t="s">
        <v>138</v>
      </c>
      <c r="AB713" s="18" t="s">
        <v>138</v>
      </c>
      <c r="AC713" s="14" t="s">
        <v>138</v>
      </c>
      <c r="AD713" s="525">
        <v>6126059.091610576</v>
      </c>
      <c r="AE713" s="526">
        <v>90.67</v>
      </c>
      <c r="AF713" s="525">
        <v>40719912.135477975</v>
      </c>
      <c r="AG713" s="526">
        <v>94.449520000000007</v>
      </c>
      <c r="AH713" s="527">
        <v>7.3304</v>
      </c>
      <c r="AI713" s="525">
        <v>169168.13229798936</v>
      </c>
      <c r="AJ713" s="525">
        <v>0</v>
      </c>
      <c r="AK713" s="525">
        <v>169168.13229798936</v>
      </c>
      <c r="AL713" s="528">
        <v>46450</v>
      </c>
      <c r="AM713" s="525">
        <v>42583107.430311695</v>
      </c>
      <c r="AN713" s="525">
        <v>0</v>
      </c>
      <c r="AO713" s="529" t="s">
        <v>138</v>
      </c>
      <c r="AP713" s="530">
        <v>0</v>
      </c>
      <c r="AQ713" s="529" t="s">
        <v>1728</v>
      </c>
      <c r="AR713" s="529" t="s">
        <v>138</v>
      </c>
      <c r="AS713" s="529" t="s">
        <v>1732</v>
      </c>
    </row>
    <row r="714" spans="1:45" x14ac:dyDescent="0.15">
      <c r="A714" s="14" t="s">
        <v>114</v>
      </c>
      <c r="B714" s="14" t="s">
        <v>129</v>
      </c>
      <c r="C714" s="14" t="s">
        <v>20</v>
      </c>
      <c r="D714" s="14" t="s">
        <v>552</v>
      </c>
      <c r="E714" s="14" t="s">
        <v>1301</v>
      </c>
      <c r="F714" s="14" t="s">
        <v>1673</v>
      </c>
      <c r="G714" s="14" t="s">
        <v>138</v>
      </c>
      <c r="H714" s="14" t="s">
        <v>1697</v>
      </c>
      <c r="I714" s="17">
        <v>5314453.8868498588</v>
      </c>
      <c r="J714" s="14" t="s">
        <v>1703</v>
      </c>
      <c r="K714" s="17">
        <v>2657226.9434249294</v>
      </c>
      <c r="L714" s="14" t="s">
        <v>1697</v>
      </c>
      <c r="M714" s="17">
        <v>5314453.8868498588</v>
      </c>
      <c r="N714" s="14" t="s">
        <v>1703</v>
      </c>
      <c r="O714" s="17">
        <v>2657226.9434249294</v>
      </c>
      <c r="P714" s="17">
        <v>5293259.6337233232</v>
      </c>
      <c r="Q714" s="17">
        <v>15200.761953667889</v>
      </c>
      <c r="R714" s="17">
        <v>5993.4911728681236</v>
      </c>
      <c r="S714" s="18">
        <v>0</v>
      </c>
      <c r="T714" s="14" t="s">
        <v>110</v>
      </c>
      <c r="U714" s="14" t="s">
        <v>138</v>
      </c>
      <c r="V714" s="14" t="s">
        <v>1714</v>
      </c>
      <c r="W714" s="18">
        <v>4.9008472732884609</v>
      </c>
      <c r="X714" s="18">
        <v>1</v>
      </c>
      <c r="Y714" s="14" t="s">
        <v>138</v>
      </c>
      <c r="Z714" s="14" t="s">
        <v>138</v>
      </c>
      <c r="AA714" s="18" t="s">
        <v>138</v>
      </c>
      <c r="AB714" s="18" t="s">
        <v>138</v>
      </c>
      <c r="AC714" s="14" t="s">
        <v>138</v>
      </c>
      <c r="AD714" s="525">
        <v>764532.17463299993</v>
      </c>
      <c r="AE714" s="526">
        <v>94.03</v>
      </c>
      <c r="AF714" s="525">
        <v>5269875.3389757723</v>
      </c>
      <c r="AG714" s="526">
        <v>94.449520000000007</v>
      </c>
      <c r="AH714" s="527">
        <v>7.3304</v>
      </c>
      <c r="AI714" s="525">
        <v>21194.253126536012</v>
      </c>
      <c r="AJ714" s="525">
        <v>5993.4911728681236</v>
      </c>
      <c r="AK714" s="525">
        <v>15200.761953667889</v>
      </c>
      <c r="AL714" s="528">
        <v>46450</v>
      </c>
      <c r="AM714" s="525">
        <v>5314453.8868498588</v>
      </c>
      <c r="AN714" s="525">
        <v>0</v>
      </c>
      <c r="AO714" s="529" t="s">
        <v>138</v>
      </c>
      <c r="AP714" s="530">
        <v>0</v>
      </c>
      <c r="AQ714" s="529" t="s">
        <v>1728</v>
      </c>
      <c r="AR714" s="529" t="s">
        <v>138</v>
      </c>
      <c r="AS714" s="529" t="s">
        <v>1732</v>
      </c>
    </row>
    <row r="715" spans="1:45" x14ac:dyDescent="0.15">
      <c r="A715" s="14" t="s">
        <v>114</v>
      </c>
      <c r="B715" s="14" t="s">
        <v>129</v>
      </c>
      <c r="C715" s="14" t="s">
        <v>20</v>
      </c>
      <c r="D715" s="14" t="s">
        <v>553</v>
      </c>
      <c r="E715" s="14" t="s">
        <v>1302</v>
      </c>
      <c r="F715" s="14" t="s">
        <v>1673</v>
      </c>
      <c r="G715" s="14" t="s">
        <v>138</v>
      </c>
      <c r="H715" s="14" t="s">
        <v>1697</v>
      </c>
      <c r="I715" s="17">
        <v>36752795.113297343</v>
      </c>
      <c r="J715" s="14" t="s">
        <v>1703</v>
      </c>
      <c r="K715" s="17">
        <v>18376397.556648672</v>
      </c>
      <c r="L715" s="14" t="s">
        <v>1697</v>
      </c>
      <c r="M715" s="17">
        <v>36752795.113297343</v>
      </c>
      <c r="N715" s="14" t="s">
        <v>1703</v>
      </c>
      <c r="O715" s="17">
        <v>18376397.556648672</v>
      </c>
      <c r="P715" s="17">
        <v>35877657.970943242</v>
      </c>
      <c r="Q715" s="17">
        <v>875137.14235410152</v>
      </c>
      <c r="R715" s="17">
        <v>0</v>
      </c>
      <c r="S715" s="18">
        <v>0</v>
      </c>
      <c r="T715" s="14" t="s">
        <v>110</v>
      </c>
      <c r="U715" s="14" t="s">
        <v>138</v>
      </c>
      <c r="V715" s="14" t="s">
        <v>1714</v>
      </c>
      <c r="W715" s="18">
        <v>4.9008472732884609</v>
      </c>
      <c r="X715" s="18">
        <v>1</v>
      </c>
      <c r="Y715" s="14" t="s">
        <v>138</v>
      </c>
      <c r="Z715" s="14" t="s">
        <v>138</v>
      </c>
      <c r="AA715" s="18" t="s">
        <v>138</v>
      </c>
      <c r="AB715" s="18" t="s">
        <v>138</v>
      </c>
      <c r="AC715" s="14" t="s">
        <v>138</v>
      </c>
      <c r="AD715" s="525">
        <v>5008665.9133008076</v>
      </c>
      <c r="AE715" s="526">
        <v>93.77</v>
      </c>
      <c r="AF715" s="525">
        <v>34430323.238340378</v>
      </c>
      <c r="AG715" s="526">
        <v>97.717950000000002</v>
      </c>
      <c r="AH715" s="527">
        <v>7.3304</v>
      </c>
      <c r="AI715" s="525">
        <v>875137.14235410152</v>
      </c>
      <c r="AJ715" s="525">
        <v>0</v>
      </c>
      <c r="AK715" s="525">
        <v>875137.14235410152</v>
      </c>
      <c r="AL715" s="528">
        <v>46541</v>
      </c>
      <c r="AM715" s="525">
        <v>36752795.113297343</v>
      </c>
      <c r="AN715" s="525">
        <v>0</v>
      </c>
      <c r="AO715" s="529" t="s">
        <v>138</v>
      </c>
      <c r="AP715" s="530">
        <v>0</v>
      </c>
      <c r="AQ715" s="529" t="s">
        <v>1728</v>
      </c>
      <c r="AR715" s="529" t="s">
        <v>138</v>
      </c>
      <c r="AS715" s="529" t="s">
        <v>1732</v>
      </c>
    </row>
    <row r="716" spans="1:45" x14ac:dyDescent="0.15">
      <c r="A716" s="14" t="s">
        <v>114</v>
      </c>
      <c r="B716" s="14" t="s">
        <v>129</v>
      </c>
      <c r="C716" s="14" t="s">
        <v>20</v>
      </c>
      <c r="D716" s="14" t="s">
        <v>554</v>
      </c>
      <c r="E716" s="14" t="s">
        <v>1303</v>
      </c>
      <c r="F716" s="14" t="s">
        <v>1673</v>
      </c>
      <c r="G716" s="14" t="s">
        <v>138</v>
      </c>
      <c r="H716" s="14" t="s">
        <v>1697</v>
      </c>
      <c r="I716" s="17">
        <v>12834277.676713852</v>
      </c>
      <c r="J716" s="14" t="s">
        <v>1703</v>
      </c>
      <c r="K716" s="17">
        <v>6417138.8383569261</v>
      </c>
      <c r="L716" s="14" t="s">
        <v>1697</v>
      </c>
      <c r="M716" s="17">
        <v>12834277.676713852</v>
      </c>
      <c r="N716" s="14" t="s">
        <v>1703</v>
      </c>
      <c r="O716" s="17">
        <v>6417138.8383569261</v>
      </c>
      <c r="P716" s="17">
        <v>12758982.480452757</v>
      </c>
      <c r="Q716" s="17">
        <v>75295.196261094665</v>
      </c>
      <c r="R716" s="17">
        <v>0</v>
      </c>
      <c r="S716" s="18">
        <v>0</v>
      </c>
      <c r="T716" s="14" t="s">
        <v>110</v>
      </c>
      <c r="U716" s="14" t="s">
        <v>138</v>
      </c>
      <c r="V716" s="14" t="s">
        <v>1714</v>
      </c>
      <c r="W716" s="18">
        <v>4.9008472732884609</v>
      </c>
      <c r="X716" s="18">
        <v>1</v>
      </c>
      <c r="Y716" s="14" t="s">
        <v>138</v>
      </c>
      <c r="Z716" s="14" t="s">
        <v>138</v>
      </c>
      <c r="AA716" s="18" t="s">
        <v>138</v>
      </c>
      <c r="AB716" s="18" t="s">
        <v>138</v>
      </c>
      <c r="AC716" s="14" t="s">
        <v>138</v>
      </c>
      <c r="AD716" s="525">
        <v>1764305.0183838459</v>
      </c>
      <c r="AE716" s="526">
        <v>93.84</v>
      </c>
      <c r="AF716" s="525">
        <v>12137186.257442465</v>
      </c>
      <c r="AG716" s="526">
        <v>98.653999999999996</v>
      </c>
      <c r="AH716" s="527">
        <v>7.3304</v>
      </c>
      <c r="AI716" s="525">
        <v>75295.196261094665</v>
      </c>
      <c r="AJ716" s="525">
        <v>0</v>
      </c>
      <c r="AK716" s="525">
        <v>75295.196261094665</v>
      </c>
      <c r="AL716" s="528">
        <v>47178</v>
      </c>
      <c r="AM716" s="525">
        <v>12834277.676713852</v>
      </c>
      <c r="AN716" s="525">
        <v>0</v>
      </c>
      <c r="AO716" s="529" t="s">
        <v>138</v>
      </c>
      <c r="AP716" s="530">
        <v>0</v>
      </c>
      <c r="AQ716" s="529" t="s">
        <v>1728</v>
      </c>
      <c r="AR716" s="529" t="s">
        <v>138</v>
      </c>
      <c r="AS716" s="529" t="s">
        <v>1732</v>
      </c>
    </row>
    <row r="717" spans="1:45" x14ac:dyDescent="0.15">
      <c r="A717" s="14" t="s">
        <v>114</v>
      </c>
      <c r="B717" s="14" t="s">
        <v>129</v>
      </c>
      <c r="C717" s="14" t="s">
        <v>20</v>
      </c>
      <c r="D717" s="14" t="s">
        <v>555</v>
      </c>
      <c r="E717" s="14" t="s">
        <v>1304</v>
      </c>
      <c r="F717" s="14" t="s">
        <v>1673</v>
      </c>
      <c r="G717" s="14" t="s">
        <v>138</v>
      </c>
      <c r="H717" s="14" t="s">
        <v>1697</v>
      </c>
      <c r="I717" s="17">
        <v>30714655.653498434</v>
      </c>
      <c r="J717" s="14" t="s">
        <v>1703</v>
      </c>
      <c r="K717" s="17">
        <v>15357327.826749217</v>
      </c>
      <c r="L717" s="14" t="s">
        <v>1697</v>
      </c>
      <c r="M717" s="17">
        <v>30714655.653498434</v>
      </c>
      <c r="N717" s="14" t="s">
        <v>1703</v>
      </c>
      <c r="O717" s="17">
        <v>15357327.826749217</v>
      </c>
      <c r="P717" s="17">
        <v>29896548.249617878</v>
      </c>
      <c r="Q717" s="17">
        <v>818107.40388055297</v>
      </c>
      <c r="R717" s="17">
        <v>0</v>
      </c>
      <c r="S717" s="18">
        <v>0</v>
      </c>
      <c r="T717" s="14" t="s">
        <v>110</v>
      </c>
      <c r="U717" s="14" t="s">
        <v>138</v>
      </c>
      <c r="V717" s="14" t="s">
        <v>1714</v>
      </c>
      <c r="W717" s="18">
        <v>4.9008472732884609</v>
      </c>
      <c r="X717" s="18">
        <v>1</v>
      </c>
      <c r="Y717" s="14" t="s">
        <v>138</v>
      </c>
      <c r="Z717" s="14" t="s">
        <v>138</v>
      </c>
      <c r="AA717" s="18" t="s">
        <v>138</v>
      </c>
      <c r="AB717" s="18" t="s">
        <v>138</v>
      </c>
      <c r="AC717" s="14" t="s">
        <v>138</v>
      </c>
      <c r="AD717" s="525">
        <v>4131414.2513821726</v>
      </c>
      <c r="AE717" s="526">
        <v>95.12</v>
      </c>
      <c r="AF717" s="525">
        <v>28807620.662525553</v>
      </c>
      <c r="AG717" s="526">
        <v>98.717609999999993</v>
      </c>
      <c r="AH717" s="527">
        <v>7.3304</v>
      </c>
      <c r="AI717" s="525">
        <v>818107.40388055297</v>
      </c>
      <c r="AJ717" s="525">
        <v>0</v>
      </c>
      <c r="AK717" s="525">
        <v>818107.40388055297</v>
      </c>
      <c r="AL717" s="528">
        <v>47269</v>
      </c>
      <c r="AM717" s="525">
        <v>30714655.65349843</v>
      </c>
      <c r="AN717" s="525">
        <v>0</v>
      </c>
      <c r="AO717" s="529" t="s">
        <v>138</v>
      </c>
      <c r="AP717" s="530">
        <v>0</v>
      </c>
      <c r="AQ717" s="529" t="s">
        <v>1728</v>
      </c>
      <c r="AR717" s="529" t="s">
        <v>138</v>
      </c>
      <c r="AS717" s="529" t="s">
        <v>1732</v>
      </c>
    </row>
    <row r="718" spans="1:45" x14ac:dyDescent="0.15">
      <c r="A718" s="14" t="s">
        <v>114</v>
      </c>
      <c r="B718" s="14" t="s">
        <v>129</v>
      </c>
      <c r="C718" s="14" t="s">
        <v>20</v>
      </c>
      <c r="D718" s="14" t="s">
        <v>556</v>
      </c>
      <c r="E718" s="14" t="s">
        <v>1305</v>
      </c>
      <c r="F718" s="14" t="s">
        <v>1673</v>
      </c>
      <c r="G718" s="14" t="s">
        <v>138</v>
      </c>
      <c r="H718" s="14" t="s">
        <v>1697</v>
      </c>
      <c r="I718" s="17">
        <v>55734422.975490429</v>
      </c>
      <c r="J718" s="14" t="s">
        <v>1703</v>
      </c>
      <c r="K718" s="17">
        <v>27867211.487745214</v>
      </c>
      <c r="L718" s="14" t="s">
        <v>1697</v>
      </c>
      <c r="M718" s="17">
        <v>55734422.975490429</v>
      </c>
      <c r="N718" s="14" t="s">
        <v>1703</v>
      </c>
      <c r="O718" s="17">
        <v>27867211.487745214</v>
      </c>
      <c r="P718" s="17">
        <v>54309827.586133949</v>
      </c>
      <c r="Q718" s="17">
        <v>1424595.3893564737</v>
      </c>
      <c r="R718" s="17">
        <v>0</v>
      </c>
      <c r="S718" s="18">
        <v>0</v>
      </c>
      <c r="T718" s="14" t="s">
        <v>110</v>
      </c>
      <c r="U718" s="14" t="s">
        <v>138</v>
      </c>
      <c r="V718" s="14" t="s">
        <v>1714</v>
      </c>
      <c r="W718" s="18">
        <v>4.9008472732884609</v>
      </c>
      <c r="X718" s="18">
        <v>1</v>
      </c>
      <c r="Y718" s="14" t="s">
        <v>138</v>
      </c>
      <c r="Z718" s="14" t="s">
        <v>138</v>
      </c>
      <c r="AA718" s="18" t="s">
        <v>138</v>
      </c>
      <c r="AB718" s="18" t="s">
        <v>138</v>
      </c>
      <c r="AC718" s="14" t="s">
        <v>138</v>
      </c>
      <c r="AD718" s="525">
        <v>7890364.1099944226</v>
      </c>
      <c r="AE718" s="526">
        <v>90.37</v>
      </c>
      <c r="AF718" s="525">
        <v>52269877.206346944</v>
      </c>
      <c r="AG718" s="526">
        <v>93.89743</v>
      </c>
      <c r="AH718" s="527">
        <v>7.3304</v>
      </c>
      <c r="AI718" s="525">
        <v>1424595.3893564737</v>
      </c>
      <c r="AJ718" s="525">
        <v>0</v>
      </c>
      <c r="AK718" s="525">
        <v>1424595.3893564737</v>
      </c>
      <c r="AL718" s="528">
        <v>47997</v>
      </c>
      <c r="AM718" s="525">
        <v>55734422.975490421</v>
      </c>
      <c r="AN718" s="525">
        <v>0</v>
      </c>
      <c r="AO718" s="529" t="s">
        <v>138</v>
      </c>
      <c r="AP718" s="530">
        <v>0</v>
      </c>
      <c r="AQ718" s="529" t="s">
        <v>1728</v>
      </c>
      <c r="AR718" s="529" t="s">
        <v>138</v>
      </c>
      <c r="AS718" s="529" t="s">
        <v>1732</v>
      </c>
    </row>
    <row r="719" spans="1:45" x14ac:dyDescent="0.15">
      <c r="A719" s="14" t="s">
        <v>114</v>
      </c>
      <c r="B719" s="14" t="s">
        <v>129</v>
      </c>
      <c r="C719" s="14" t="s">
        <v>20</v>
      </c>
      <c r="D719" s="14" t="s">
        <v>557</v>
      </c>
      <c r="E719" s="14" t="s">
        <v>1306</v>
      </c>
      <c r="F719" s="14" t="s">
        <v>1673</v>
      </c>
      <c r="G719" s="14" t="s">
        <v>138</v>
      </c>
      <c r="H719" s="14" t="s">
        <v>1697</v>
      </c>
      <c r="I719" s="17">
        <v>22735662.710083425</v>
      </c>
      <c r="J719" s="14" t="s">
        <v>1703</v>
      </c>
      <c r="K719" s="17">
        <v>11367831.355041713</v>
      </c>
      <c r="L719" s="14" t="s">
        <v>1697</v>
      </c>
      <c r="M719" s="17">
        <v>22735662.710083425</v>
      </c>
      <c r="N719" s="14" t="s">
        <v>1703</v>
      </c>
      <c r="O719" s="17">
        <v>11367831.355041713</v>
      </c>
      <c r="P719" s="17">
        <v>22149098.286053024</v>
      </c>
      <c r="Q719" s="17">
        <v>586564.42403040291</v>
      </c>
      <c r="R719" s="17">
        <v>0</v>
      </c>
      <c r="S719" s="18">
        <v>0</v>
      </c>
      <c r="T719" s="14" t="s">
        <v>110</v>
      </c>
      <c r="U719" s="14" t="s">
        <v>138</v>
      </c>
      <c r="V719" s="14" t="s">
        <v>1714</v>
      </c>
      <c r="W719" s="18">
        <v>4.9008472732884609</v>
      </c>
      <c r="X719" s="18">
        <v>1</v>
      </c>
      <c r="Y719" s="14" t="s">
        <v>138</v>
      </c>
      <c r="Z719" s="14" t="s">
        <v>138</v>
      </c>
      <c r="AA719" s="18" t="s">
        <v>138</v>
      </c>
      <c r="AB719" s="18" t="s">
        <v>138</v>
      </c>
      <c r="AC719" s="14" t="s">
        <v>138</v>
      </c>
      <c r="AD719" s="525">
        <v>3357080.3822025959</v>
      </c>
      <c r="AE719" s="526">
        <v>87.22</v>
      </c>
      <c r="AF719" s="525">
        <v>21463863.829649214</v>
      </c>
      <c r="AG719" s="526">
        <v>90.004999999999995</v>
      </c>
      <c r="AH719" s="527">
        <v>7.3304</v>
      </c>
      <c r="AI719" s="525">
        <v>586564.42403040291</v>
      </c>
      <c r="AJ719" s="525">
        <v>0</v>
      </c>
      <c r="AK719" s="525">
        <v>586564.42403040291</v>
      </c>
      <c r="AL719" s="528">
        <v>48725</v>
      </c>
      <c r="AM719" s="525">
        <v>22735662.710083429</v>
      </c>
      <c r="AN719" s="525">
        <v>0</v>
      </c>
      <c r="AO719" s="529" t="s">
        <v>138</v>
      </c>
      <c r="AP719" s="530">
        <v>0</v>
      </c>
      <c r="AQ719" s="529" t="s">
        <v>1728</v>
      </c>
      <c r="AR719" s="529" t="s">
        <v>138</v>
      </c>
      <c r="AS719" s="529" t="s">
        <v>1732</v>
      </c>
    </row>
    <row r="720" spans="1:45" x14ac:dyDescent="0.15">
      <c r="A720" s="14" t="s">
        <v>114</v>
      </c>
      <c r="B720" s="14" t="s">
        <v>129</v>
      </c>
      <c r="C720" s="14" t="s">
        <v>20</v>
      </c>
      <c r="D720" s="14" t="s">
        <v>558</v>
      </c>
      <c r="E720" s="14" t="s">
        <v>1307</v>
      </c>
      <c r="F720" s="14" t="s">
        <v>1673</v>
      </c>
      <c r="G720" s="14" t="s">
        <v>138</v>
      </c>
      <c r="H720" s="14" t="s">
        <v>1697</v>
      </c>
      <c r="I720" s="17">
        <v>133315.39596857483</v>
      </c>
      <c r="J720" s="14" t="s">
        <v>1703</v>
      </c>
      <c r="K720" s="17">
        <v>66657.697984287413</v>
      </c>
      <c r="L720" s="14" t="s">
        <v>1697</v>
      </c>
      <c r="M720" s="17">
        <v>133315.39596857483</v>
      </c>
      <c r="N720" s="14" t="s">
        <v>1703</v>
      </c>
      <c r="O720" s="17">
        <v>66657.697984287413</v>
      </c>
      <c r="P720" s="17">
        <v>129776.10208475137</v>
      </c>
      <c r="Q720" s="17">
        <v>3539.2938838234609</v>
      </c>
      <c r="R720" s="17">
        <v>0</v>
      </c>
      <c r="S720" s="18">
        <v>0</v>
      </c>
      <c r="T720" s="14" t="s">
        <v>110</v>
      </c>
      <c r="U720" s="14" t="s">
        <v>138</v>
      </c>
      <c r="V720" s="14" t="s">
        <v>1714</v>
      </c>
      <c r="W720" s="18">
        <v>4.9008472732884609</v>
      </c>
      <c r="X720" s="18">
        <v>1</v>
      </c>
      <c r="Y720" s="14" t="s">
        <v>138</v>
      </c>
      <c r="Z720" s="14" t="s">
        <v>138</v>
      </c>
      <c r="AA720" s="18" t="s">
        <v>138</v>
      </c>
      <c r="AB720" s="18" t="s">
        <v>138</v>
      </c>
      <c r="AC720" s="14" t="s">
        <v>138</v>
      </c>
      <c r="AD720" s="525">
        <v>19603.389093153844</v>
      </c>
      <c r="AE720" s="526">
        <v>87.66</v>
      </c>
      <c r="AF720" s="525">
        <v>125980.98397326225</v>
      </c>
      <c r="AG720" s="526">
        <v>90.31</v>
      </c>
      <c r="AH720" s="527">
        <v>7.3304</v>
      </c>
      <c r="AI720" s="525">
        <v>3539.2938838234609</v>
      </c>
      <c r="AJ720" s="525">
        <v>0</v>
      </c>
      <c r="AK720" s="525">
        <v>3539.2938838234609</v>
      </c>
      <c r="AL720" s="528">
        <v>49271</v>
      </c>
      <c r="AM720" s="525">
        <v>133315.39596857483</v>
      </c>
      <c r="AN720" s="525">
        <v>0</v>
      </c>
      <c r="AO720" s="529" t="s">
        <v>138</v>
      </c>
      <c r="AP720" s="530">
        <v>0</v>
      </c>
      <c r="AQ720" s="529" t="s">
        <v>1728</v>
      </c>
      <c r="AR720" s="529" t="s">
        <v>138</v>
      </c>
      <c r="AS720" s="529" t="s">
        <v>1732</v>
      </c>
    </row>
    <row r="721" spans="1:45" x14ac:dyDescent="0.15">
      <c r="A721" s="14" t="s">
        <v>114</v>
      </c>
      <c r="B721" s="14" t="s">
        <v>129</v>
      </c>
      <c r="C721" s="14" t="s">
        <v>20</v>
      </c>
      <c r="D721" s="14" t="s">
        <v>559</v>
      </c>
      <c r="E721" s="14" t="s">
        <v>1308</v>
      </c>
      <c r="F721" s="14" t="s">
        <v>1673</v>
      </c>
      <c r="G721" s="14" t="s">
        <v>138</v>
      </c>
      <c r="H721" s="14" t="s">
        <v>1697</v>
      </c>
      <c r="I721" s="17">
        <v>12442692.873349557</v>
      </c>
      <c r="J721" s="14" t="s">
        <v>1703</v>
      </c>
      <c r="K721" s="17">
        <v>6221346.4366747783</v>
      </c>
      <c r="L721" s="14" t="s">
        <v>1697</v>
      </c>
      <c r="M721" s="17">
        <v>12442692.873349557</v>
      </c>
      <c r="N721" s="14" t="s">
        <v>1703</v>
      </c>
      <c r="O721" s="17">
        <v>6221346.4366747783</v>
      </c>
      <c r="P721" s="17">
        <v>12104740.737162858</v>
      </c>
      <c r="Q721" s="17">
        <v>337952.13618669839</v>
      </c>
      <c r="R721" s="17">
        <v>0</v>
      </c>
      <c r="S721" s="18">
        <v>0</v>
      </c>
      <c r="T721" s="14" t="s">
        <v>110</v>
      </c>
      <c r="U721" s="14" t="s">
        <v>138</v>
      </c>
      <c r="V721" s="14" t="s">
        <v>1714</v>
      </c>
      <c r="W721" s="18">
        <v>4.9008472732884609</v>
      </c>
      <c r="X721" s="18">
        <v>1</v>
      </c>
      <c r="Y721" s="14" t="s">
        <v>138</v>
      </c>
      <c r="Z721" s="14" t="s">
        <v>138</v>
      </c>
      <c r="AA721" s="18" t="s">
        <v>138</v>
      </c>
      <c r="AB721" s="18" t="s">
        <v>138</v>
      </c>
      <c r="AC721" s="14" t="s">
        <v>138</v>
      </c>
      <c r="AD721" s="525">
        <v>1813313.4911167307</v>
      </c>
      <c r="AE721" s="526">
        <v>87.74</v>
      </c>
      <c r="AF721" s="525">
        <v>11663141.611171311</v>
      </c>
      <c r="AG721" s="526">
        <v>91.065719999999999</v>
      </c>
      <c r="AH721" s="527">
        <v>7.3304</v>
      </c>
      <c r="AI721" s="525">
        <v>337952.13618669839</v>
      </c>
      <c r="AJ721" s="525">
        <v>0</v>
      </c>
      <c r="AK721" s="525">
        <v>337952.13618669839</v>
      </c>
      <c r="AL721" s="528">
        <v>49453</v>
      </c>
      <c r="AM721" s="525">
        <v>12442692.873349557</v>
      </c>
      <c r="AN721" s="525">
        <v>0</v>
      </c>
      <c r="AO721" s="529" t="s">
        <v>138</v>
      </c>
      <c r="AP721" s="530">
        <v>0</v>
      </c>
      <c r="AQ721" s="529" t="s">
        <v>1728</v>
      </c>
      <c r="AR721" s="529" t="s">
        <v>138</v>
      </c>
      <c r="AS721" s="529" t="s">
        <v>1732</v>
      </c>
    </row>
    <row r="722" spans="1:45" x14ac:dyDescent="0.15">
      <c r="A722" s="14" t="s">
        <v>114</v>
      </c>
      <c r="B722" s="14" t="s">
        <v>129</v>
      </c>
      <c r="C722" s="14" t="s">
        <v>20</v>
      </c>
      <c r="D722" s="14" t="s">
        <v>560</v>
      </c>
      <c r="E722" s="14" t="s">
        <v>1309</v>
      </c>
      <c r="F722" s="14" t="s">
        <v>1673</v>
      </c>
      <c r="G722" s="14" t="s">
        <v>138</v>
      </c>
      <c r="H722" s="14" t="s">
        <v>1697</v>
      </c>
      <c r="I722" s="17">
        <v>19841339.636762984</v>
      </c>
      <c r="J722" s="14" t="s">
        <v>1703</v>
      </c>
      <c r="K722" s="17">
        <v>9920669.818381492</v>
      </c>
      <c r="L722" s="14" t="s">
        <v>1697</v>
      </c>
      <c r="M722" s="17">
        <v>19841339.636762984</v>
      </c>
      <c r="N722" s="14" t="s">
        <v>1703</v>
      </c>
      <c r="O722" s="17">
        <v>9920669.818381492</v>
      </c>
      <c r="P722" s="17">
        <v>19255631.586785115</v>
      </c>
      <c r="Q722" s="17">
        <v>585708.04997786856</v>
      </c>
      <c r="R722" s="17">
        <v>0</v>
      </c>
      <c r="S722" s="18">
        <v>0</v>
      </c>
      <c r="T722" s="14" t="s">
        <v>110</v>
      </c>
      <c r="U722" s="14" t="s">
        <v>138</v>
      </c>
      <c r="V722" s="14" t="s">
        <v>1714</v>
      </c>
      <c r="W722" s="18">
        <v>4.9008472732884609</v>
      </c>
      <c r="X722" s="18">
        <v>1</v>
      </c>
      <c r="Y722" s="14" t="s">
        <v>138</v>
      </c>
      <c r="Z722" s="14" t="s">
        <v>138</v>
      </c>
      <c r="AA722" s="18" t="s">
        <v>138</v>
      </c>
      <c r="AB722" s="18" t="s">
        <v>138</v>
      </c>
      <c r="AC722" s="14" t="s">
        <v>138</v>
      </c>
      <c r="AD722" s="525">
        <v>2514134.6511969804</v>
      </c>
      <c r="AE722" s="526">
        <v>102.84</v>
      </c>
      <c r="AF722" s="525">
        <v>18953750.862733163</v>
      </c>
      <c r="AG722" s="526">
        <v>104.48202000000001</v>
      </c>
      <c r="AH722" s="527">
        <v>7.3304</v>
      </c>
      <c r="AI722" s="525">
        <v>585708.04997786856</v>
      </c>
      <c r="AJ722" s="525">
        <v>0</v>
      </c>
      <c r="AK722" s="525">
        <v>585708.04997786856</v>
      </c>
      <c r="AL722" s="528">
        <v>49999</v>
      </c>
      <c r="AM722" s="525">
        <v>19841339.636762984</v>
      </c>
      <c r="AN722" s="525">
        <v>0</v>
      </c>
      <c r="AO722" s="529" t="s">
        <v>138</v>
      </c>
      <c r="AP722" s="530">
        <v>0</v>
      </c>
      <c r="AQ722" s="529" t="s">
        <v>1728</v>
      </c>
      <c r="AR722" s="529" t="s">
        <v>138</v>
      </c>
      <c r="AS722" s="529" t="s">
        <v>1732</v>
      </c>
    </row>
    <row r="723" spans="1:45" x14ac:dyDescent="0.15">
      <c r="A723" s="14" t="s">
        <v>114</v>
      </c>
      <c r="B723" s="14" t="s">
        <v>129</v>
      </c>
      <c r="C723" s="14" t="s">
        <v>20</v>
      </c>
      <c r="D723" s="14" t="s">
        <v>561</v>
      </c>
      <c r="E723" s="14" t="s">
        <v>1310</v>
      </c>
      <c r="F723" s="14" t="s">
        <v>1673</v>
      </c>
      <c r="G723" s="14" t="s">
        <v>138</v>
      </c>
      <c r="H723" s="14" t="s">
        <v>1697</v>
      </c>
      <c r="I723" s="17">
        <v>24991237.823726106</v>
      </c>
      <c r="J723" s="14" t="s">
        <v>1703</v>
      </c>
      <c r="K723" s="17">
        <v>12495618.911863053</v>
      </c>
      <c r="L723" s="14" t="s">
        <v>1697</v>
      </c>
      <c r="M723" s="17">
        <v>24991237.823726106</v>
      </c>
      <c r="N723" s="14" t="s">
        <v>1703</v>
      </c>
      <c r="O723" s="17">
        <v>12495618.911863053</v>
      </c>
      <c r="P723" s="17">
        <v>24272118.468198527</v>
      </c>
      <c r="Q723" s="17">
        <v>719119.35552758165</v>
      </c>
      <c r="R723" s="17">
        <v>0</v>
      </c>
      <c r="S723" s="18">
        <v>0</v>
      </c>
      <c r="T723" s="14" t="s">
        <v>110</v>
      </c>
      <c r="U723" s="14" t="s">
        <v>138</v>
      </c>
      <c r="V723" s="14" t="s">
        <v>1714</v>
      </c>
      <c r="W723" s="18">
        <v>4.9008472732884609</v>
      </c>
      <c r="X723" s="18">
        <v>1</v>
      </c>
      <c r="Y723" s="14" t="s">
        <v>138</v>
      </c>
      <c r="Z723" s="14" t="s">
        <v>138</v>
      </c>
      <c r="AA723" s="18" t="s">
        <v>138</v>
      </c>
      <c r="AB723" s="18" t="s">
        <v>138</v>
      </c>
      <c r="AC723" s="14" t="s">
        <v>138</v>
      </c>
      <c r="AD723" s="525">
        <v>3631527.8295067498</v>
      </c>
      <c r="AE723" s="526">
        <v>91.02</v>
      </c>
      <c r="AF723" s="525">
        <v>24230026.071137708</v>
      </c>
      <c r="AG723" s="526">
        <v>91.178120000000007</v>
      </c>
      <c r="AH723" s="527">
        <v>7.3304</v>
      </c>
      <c r="AI723" s="525">
        <v>719119.35552758165</v>
      </c>
      <c r="AJ723" s="525">
        <v>0</v>
      </c>
      <c r="AK723" s="525">
        <v>719119.35552758165</v>
      </c>
      <c r="AL723" s="528">
        <v>50727</v>
      </c>
      <c r="AM723" s="525">
        <v>24991237.82372611</v>
      </c>
      <c r="AN723" s="525">
        <v>0</v>
      </c>
      <c r="AO723" s="529" t="s">
        <v>138</v>
      </c>
      <c r="AP723" s="530">
        <v>0</v>
      </c>
      <c r="AQ723" s="529" t="s">
        <v>1728</v>
      </c>
      <c r="AR723" s="529" t="s">
        <v>138</v>
      </c>
      <c r="AS723" s="529" t="s">
        <v>1732</v>
      </c>
    </row>
    <row r="724" spans="1:45" x14ac:dyDescent="0.15">
      <c r="A724" s="14" t="s">
        <v>114</v>
      </c>
      <c r="B724" s="14" t="s">
        <v>129</v>
      </c>
      <c r="C724" s="14" t="s">
        <v>20</v>
      </c>
      <c r="D724" s="14" t="s">
        <v>561</v>
      </c>
      <c r="E724" s="14" t="s">
        <v>1310</v>
      </c>
      <c r="F724" s="14" t="s">
        <v>1673</v>
      </c>
      <c r="G724" s="14" t="s">
        <v>138</v>
      </c>
      <c r="H724" s="14" t="s">
        <v>1697</v>
      </c>
      <c r="I724" s="17">
        <v>3339289.6204819405</v>
      </c>
      <c r="J724" s="14" t="s">
        <v>1703</v>
      </c>
      <c r="K724" s="17">
        <v>1669644.8102409702</v>
      </c>
      <c r="L724" s="14" t="s">
        <v>1697</v>
      </c>
      <c r="M724" s="17">
        <v>3339289.6204819405</v>
      </c>
      <c r="N724" s="14" t="s">
        <v>1703</v>
      </c>
      <c r="O724" s="17">
        <v>1669644.8102409702</v>
      </c>
      <c r="P724" s="17">
        <v>3242833.6438811864</v>
      </c>
      <c r="Q724" s="17">
        <v>68744.233710889981</v>
      </c>
      <c r="R724" s="17">
        <v>27711.742889864137</v>
      </c>
      <c r="S724" s="18">
        <v>0</v>
      </c>
      <c r="T724" s="14" t="s">
        <v>110</v>
      </c>
      <c r="U724" s="14" t="s">
        <v>138</v>
      </c>
      <c r="V724" s="14" t="s">
        <v>1714</v>
      </c>
      <c r="W724" s="18">
        <v>4.9008472732884609</v>
      </c>
      <c r="X724" s="18">
        <v>1</v>
      </c>
      <c r="Y724" s="14" t="s">
        <v>138</v>
      </c>
      <c r="Z724" s="14" t="s">
        <v>138</v>
      </c>
      <c r="AA724" s="18" t="s">
        <v>138</v>
      </c>
      <c r="AB724" s="18" t="s">
        <v>138</v>
      </c>
      <c r="AC724" s="14" t="s">
        <v>138</v>
      </c>
      <c r="AD724" s="525">
        <v>485183.88005555765</v>
      </c>
      <c r="AE724" s="526">
        <v>85.58</v>
      </c>
      <c r="AF724" s="525">
        <v>3043871.7907546945</v>
      </c>
      <c r="AG724" s="526">
        <v>91.178120000000007</v>
      </c>
      <c r="AH724" s="527">
        <v>7.3304</v>
      </c>
      <c r="AI724" s="525">
        <v>96455.976600754118</v>
      </c>
      <c r="AJ724" s="525">
        <v>27711.742889864137</v>
      </c>
      <c r="AK724" s="525">
        <v>68744.233710889981</v>
      </c>
      <c r="AL724" s="528">
        <v>50727</v>
      </c>
      <c r="AM724" s="525">
        <v>3339289.6204819405</v>
      </c>
      <c r="AN724" s="525">
        <v>0</v>
      </c>
      <c r="AO724" s="529" t="s">
        <v>138</v>
      </c>
      <c r="AP724" s="530">
        <v>0</v>
      </c>
      <c r="AQ724" s="529" t="s">
        <v>1728</v>
      </c>
      <c r="AR724" s="529" t="s">
        <v>138</v>
      </c>
      <c r="AS724" s="529" t="s">
        <v>1732</v>
      </c>
    </row>
    <row r="725" spans="1:45" x14ac:dyDescent="0.15">
      <c r="A725" s="14" t="s">
        <v>114</v>
      </c>
      <c r="B725" s="14" t="s">
        <v>129</v>
      </c>
      <c r="C725" s="14" t="s">
        <v>20</v>
      </c>
      <c r="D725" s="14" t="s">
        <v>561</v>
      </c>
      <c r="E725" s="14" t="s">
        <v>1310</v>
      </c>
      <c r="F725" s="14" t="s">
        <v>1673</v>
      </c>
      <c r="G725" s="14" t="s">
        <v>138</v>
      </c>
      <c r="H725" s="14" t="s">
        <v>1697</v>
      </c>
      <c r="I725" s="17">
        <v>2361341.6708847573</v>
      </c>
      <c r="J725" s="14" t="s">
        <v>1703</v>
      </c>
      <c r="K725" s="17">
        <v>1180670.8354423787</v>
      </c>
      <c r="L725" s="14" t="s">
        <v>1697</v>
      </c>
      <c r="M725" s="17">
        <v>2361341.6708847573</v>
      </c>
      <c r="N725" s="14" t="s">
        <v>1703</v>
      </c>
      <c r="O725" s="17">
        <v>1180670.8354423787</v>
      </c>
      <c r="P725" s="17">
        <v>2292912.6596704852</v>
      </c>
      <c r="Q725" s="17">
        <v>32209.495474924624</v>
      </c>
      <c r="R725" s="17">
        <v>36219.515739347444</v>
      </c>
      <c r="S725" s="18">
        <v>0</v>
      </c>
      <c r="T725" s="14" t="s">
        <v>110</v>
      </c>
      <c r="U725" s="14" t="s">
        <v>138</v>
      </c>
      <c r="V725" s="14" t="s">
        <v>1714</v>
      </c>
      <c r="W725" s="18">
        <v>4.9008472732884609</v>
      </c>
      <c r="X725" s="18">
        <v>1</v>
      </c>
      <c r="Y725" s="14" t="s">
        <v>138</v>
      </c>
      <c r="Z725" s="14" t="s">
        <v>138</v>
      </c>
      <c r="AA725" s="18" t="s">
        <v>138</v>
      </c>
      <c r="AB725" s="18" t="s">
        <v>138</v>
      </c>
      <c r="AC725" s="14" t="s">
        <v>138</v>
      </c>
      <c r="AD725" s="525">
        <v>343059.30913019227</v>
      </c>
      <c r="AE725" s="526">
        <v>87.62</v>
      </c>
      <c r="AF725" s="525">
        <v>2203531.4971849774</v>
      </c>
      <c r="AG725" s="526">
        <v>91.178120000000007</v>
      </c>
      <c r="AH725" s="527">
        <v>7.3304</v>
      </c>
      <c r="AI725" s="525">
        <v>68429.011214272061</v>
      </c>
      <c r="AJ725" s="525">
        <v>36219.515739347444</v>
      </c>
      <c r="AK725" s="525">
        <v>32209.495474924624</v>
      </c>
      <c r="AL725" s="528">
        <v>50727</v>
      </c>
      <c r="AM725" s="525">
        <v>2361341.6708847573</v>
      </c>
      <c r="AN725" s="525">
        <v>0</v>
      </c>
      <c r="AO725" s="529" t="s">
        <v>138</v>
      </c>
      <c r="AP725" s="530">
        <v>0</v>
      </c>
      <c r="AQ725" s="529" t="s">
        <v>1728</v>
      </c>
      <c r="AR725" s="529" t="s">
        <v>138</v>
      </c>
      <c r="AS725" s="529" t="s">
        <v>1732</v>
      </c>
    </row>
    <row r="726" spans="1:45" x14ac:dyDescent="0.15">
      <c r="A726" s="14" t="s">
        <v>114</v>
      </c>
      <c r="B726" s="14" t="s">
        <v>129</v>
      </c>
      <c r="C726" s="14" t="s">
        <v>20</v>
      </c>
      <c r="D726" s="14" t="s">
        <v>561</v>
      </c>
      <c r="E726" s="14" t="s">
        <v>1310</v>
      </c>
      <c r="F726" s="14" t="s">
        <v>1673</v>
      </c>
      <c r="G726" s="14" t="s">
        <v>138</v>
      </c>
      <c r="H726" s="14" t="s">
        <v>1697</v>
      </c>
      <c r="I726" s="17">
        <v>9851152.8680810221</v>
      </c>
      <c r="J726" s="14" t="s">
        <v>1703</v>
      </c>
      <c r="K726" s="17">
        <v>4925576.434040511</v>
      </c>
      <c r="L726" s="14" t="s">
        <v>1697</v>
      </c>
      <c r="M726" s="17">
        <v>9851152.8680810221</v>
      </c>
      <c r="N726" s="14" t="s">
        <v>1703</v>
      </c>
      <c r="O726" s="17">
        <v>4925576.434040511</v>
      </c>
      <c r="P726" s="17">
        <v>9564721.476956442</v>
      </c>
      <c r="Q726" s="17">
        <v>63515.715788909452</v>
      </c>
      <c r="R726" s="17">
        <v>222915.67533567117</v>
      </c>
      <c r="S726" s="18">
        <v>0</v>
      </c>
      <c r="T726" s="14" t="s">
        <v>110</v>
      </c>
      <c r="U726" s="14" t="s">
        <v>138</v>
      </c>
      <c r="V726" s="14" t="s">
        <v>1714</v>
      </c>
      <c r="W726" s="18">
        <v>4.9008472732884609</v>
      </c>
      <c r="X726" s="18">
        <v>1</v>
      </c>
      <c r="Y726" s="14" t="s">
        <v>138</v>
      </c>
      <c r="Z726" s="14" t="s">
        <v>138</v>
      </c>
      <c r="AA726" s="18" t="s">
        <v>138</v>
      </c>
      <c r="AB726" s="18" t="s">
        <v>138</v>
      </c>
      <c r="AC726" s="14" t="s">
        <v>138</v>
      </c>
      <c r="AD726" s="525">
        <v>1431047.4038002307</v>
      </c>
      <c r="AE726" s="526">
        <v>91.2</v>
      </c>
      <c r="AF726" s="525">
        <v>9567154.2575429026</v>
      </c>
      <c r="AG726" s="526">
        <v>91.178120000000007</v>
      </c>
      <c r="AH726" s="527">
        <v>7.3304</v>
      </c>
      <c r="AI726" s="525">
        <v>286431.39112458064</v>
      </c>
      <c r="AJ726" s="525">
        <v>222915.67533567117</v>
      </c>
      <c r="AK726" s="525">
        <v>63515.715788909452</v>
      </c>
      <c r="AL726" s="528">
        <v>50727</v>
      </c>
      <c r="AM726" s="525">
        <v>9851152.8680810221</v>
      </c>
      <c r="AN726" s="525">
        <v>0</v>
      </c>
      <c r="AO726" s="529" t="s">
        <v>138</v>
      </c>
      <c r="AP726" s="530">
        <v>0</v>
      </c>
      <c r="AQ726" s="529" t="s">
        <v>1728</v>
      </c>
      <c r="AR726" s="529" t="s">
        <v>138</v>
      </c>
      <c r="AS726" s="529" t="s">
        <v>1732</v>
      </c>
    </row>
    <row r="727" spans="1:45" x14ac:dyDescent="0.15">
      <c r="A727" s="14" t="s">
        <v>114</v>
      </c>
      <c r="B727" s="14" t="s">
        <v>129</v>
      </c>
      <c r="C727" s="14" t="s">
        <v>20</v>
      </c>
      <c r="D727" s="14" t="s">
        <v>562</v>
      </c>
      <c r="E727" s="14" t="s">
        <v>1311</v>
      </c>
      <c r="F727" s="14" t="s">
        <v>1673</v>
      </c>
      <c r="G727" s="14" t="s">
        <v>138</v>
      </c>
      <c r="H727" s="14" t="s">
        <v>1697</v>
      </c>
      <c r="I727" s="17">
        <v>2551763.258544344</v>
      </c>
      <c r="J727" s="14" t="s">
        <v>1703</v>
      </c>
      <c r="K727" s="17">
        <v>1275881.629272172</v>
      </c>
      <c r="L727" s="14" t="s">
        <v>1697</v>
      </c>
      <c r="M727" s="17">
        <v>2551763.258544344</v>
      </c>
      <c r="N727" s="14" t="s">
        <v>1703</v>
      </c>
      <c r="O727" s="17">
        <v>1275881.629272172</v>
      </c>
      <c r="P727" s="17">
        <v>2477401.036578665</v>
      </c>
      <c r="Q727" s="17">
        <v>71763.645715962994</v>
      </c>
      <c r="R727" s="17">
        <v>2598.5762497157407</v>
      </c>
      <c r="S727" s="18">
        <v>0</v>
      </c>
      <c r="T727" s="14" t="s">
        <v>110</v>
      </c>
      <c r="U727" s="14" t="s">
        <v>138</v>
      </c>
      <c r="V727" s="14" t="s">
        <v>1714</v>
      </c>
      <c r="W727" s="18">
        <v>4.9008472732884609</v>
      </c>
      <c r="X727" s="18">
        <v>1</v>
      </c>
      <c r="Y727" s="14" t="s">
        <v>138</v>
      </c>
      <c r="Z727" s="14" t="s">
        <v>138</v>
      </c>
      <c r="AA727" s="18" t="s">
        <v>138</v>
      </c>
      <c r="AB727" s="18" t="s">
        <v>138</v>
      </c>
      <c r="AC727" s="14" t="s">
        <v>138</v>
      </c>
      <c r="AD727" s="525">
        <v>411671.17095623072</v>
      </c>
      <c r="AE727" s="526">
        <v>79.91</v>
      </c>
      <c r="AF727" s="525">
        <v>2411548.3027590155</v>
      </c>
      <c r="AG727" s="526">
        <v>82.095280000000002</v>
      </c>
      <c r="AH727" s="527">
        <v>7.3304</v>
      </c>
      <c r="AI727" s="525">
        <v>74362.221965678735</v>
      </c>
      <c r="AJ727" s="525">
        <v>2598.5762497157407</v>
      </c>
      <c r="AK727" s="525">
        <v>71763.645715962994</v>
      </c>
      <c r="AL727" s="528">
        <v>52183</v>
      </c>
      <c r="AM727" s="525">
        <v>2551763.2585443435</v>
      </c>
      <c r="AN727" s="525">
        <v>0</v>
      </c>
      <c r="AO727" s="529" t="s">
        <v>138</v>
      </c>
      <c r="AP727" s="530">
        <v>0</v>
      </c>
      <c r="AQ727" s="529" t="s">
        <v>1728</v>
      </c>
      <c r="AR727" s="529" t="s">
        <v>138</v>
      </c>
      <c r="AS727" s="529" t="s">
        <v>1732</v>
      </c>
    </row>
    <row r="728" spans="1:45" x14ac:dyDescent="0.15">
      <c r="A728" s="14" t="s">
        <v>114</v>
      </c>
      <c r="B728" s="14" t="s">
        <v>129</v>
      </c>
      <c r="C728" s="14" t="s">
        <v>20</v>
      </c>
      <c r="D728" s="14" t="s">
        <v>562</v>
      </c>
      <c r="E728" s="14" t="s">
        <v>1311</v>
      </c>
      <c r="F728" s="14" t="s">
        <v>1673</v>
      </c>
      <c r="G728" s="14" t="s">
        <v>138</v>
      </c>
      <c r="H728" s="14" t="s">
        <v>1697</v>
      </c>
      <c r="I728" s="17">
        <v>25122367.000734542</v>
      </c>
      <c r="J728" s="14" t="s">
        <v>1703</v>
      </c>
      <c r="K728" s="17">
        <v>12561183.500367271</v>
      </c>
      <c r="L728" s="14" t="s">
        <v>1697</v>
      </c>
      <c r="M728" s="17">
        <v>25122367.000734542</v>
      </c>
      <c r="N728" s="14" t="s">
        <v>1703</v>
      </c>
      <c r="O728" s="17">
        <v>12561183.500367271</v>
      </c>
      <c r="P728" s="17">
        <v>24390603.165191039</v>
      </c>
      <c r="Q728" s="17">
        <v>731763.83554350224</v>
      </c>
      <c r="R728" s="17">
        <v>0</v>
      </c>
      <c r="S728" s="18">
        <v>0</v>
      </c>
      <c r="T728" s="14" t="s">
        <v>110</v>
      </c>
      <c r="U728" s="14" t="s">
        <v>138</v>
      </c>
      <c r="V728" s="14" t="s">
        <v>1714</v>
      </c>
      <c r="W728" s="18">
        <v>4.9008472732884609</v>
      </c>
      <c r="X728" s="18">
        <v>1</v>
      </c>
      <c r="Y728" s="14" t="s">
        <v>138</v>
      </c>
      <c r="Z728" s="14" t="s">
        <v>138</v>
      </c>
      <c r="AA728" s="18" t="s">
        <v>138</v>
      </c>
      <c r="AB728" s="18" t="s">
        <v>138</v>
      </c>
      <c r="AC728" s="14" t="s">
        <v>138</v>
      </c>
      <c r="AD728" s="525">
        <v>4053000.6950095575</v>
      </c>
      <c r="AE728" s="526">
        <v>82.79</v>
      </c>
      <c r="AF728" s="525">
        <v>24597243.175740592</v>
      </c>
      <c r="AG728" s="526">
        <v>82.095280000000002</v>
      </c>
      <c r="AH728" s="527">
        <v>7.3304</v>
      </c>
      <c r="AI728" s="525">
        <v>731763.83554350224</v>
      </c>
      <c r="AJ728" s="525">
        <v>0</v>
      </c>
      <c r="AK728" s="525">
        <v>731763.83554350224</v>
      </c>
      <c r="AL728" s="528">
        <v>52183</v>
      </c>
      <c r="AM728" s="525">
        <v>25122367.000734542</v>
      </c>
      <c r="AN728" s="525">
        <v>0</v>
      </c>
      <c r="AO728" s="529" t="s">
        <v>138</v>
      </c>
      <c r="AP728" s="530">
        <v>0</v>
      </c>
      <c r="AQ728" s="529" t="s">
        <v>1728</v>
      </c>
      <c r="AR728" s="529" t="s">
        <v>138</v>
      </c>
      <c r="AS728" s="529" t="s">
        <v>1732</v>
      </c>
    </row>
    <row r="729" spans="1:45" x14ac:dyDescent="0.15">
      <c r="A729" s="14" t="s">
        <v>114</v>
      </c>
      <c r="B729" s="14" t="s">
        <v>129</v>
      </c>
      <c r="C729" s="14" t="s">
        <v>20</v>
      </c>
      <c r="D729" s="14" t="s">
        <v>563</v>
      </c>
      <c r="E729" s="14" t="s">
        <v>1312</v>
      </c>
      <c r="F729" s="14" t="s">
        <v>1673</v>
      </c>
      <c r="G729" s="14" t="s">
        <v>138</v>
      </c>
      <c r="H729" s="14" t="s">
        <v>1697</v>
      </c>
      <c r="I729" s="17">
        <v>33517164.097628288</v>
      </c>
      <c r="J729" s="14" t="s">
        <v>1703</v>
      </c>
      <c r="K729" s="17">
        <v>16758582.048814144</v>
      </c>
      <c r="L729" s="14" t="s">
        <v>1697</v>
      </c>
      <c r="M729" s="17">
        <v>33517164.097628288</v>
      </c>
      <c r="N729" s="14" t="s">
        <v>1703</v>
      </c>
      <c r="O729" s="17">
        <v>16758582.048814144</v>
      </c>
      <c r="P729" s="17">
        <v>32517007.321502052</v>
      </c>
      <c r="Q729" s="17">
        <v>1000156.7761262355</v>
      </c>
      <c r="R729" s="17">
        <v>0</v>
      </c>
      <c r="S729" s="18">
        <v>0</v>
      </c>
      <c r="T729" s="14" t="s">
        <v>110</v>
      </c>
      <c r="U729" s="14" t="s">
        <v>138</v>
      </c>
      <c r="V729" s="14" t="s">
        <v>1714</v>
      </c>
      <c r="W729" s="18">
        <v>4.9008472732884609</v>
      </c>
      <c r="X729" s="18">
        <v>1</v>
      </c>
      <c r="Y729" s="14" t="s">
        <v>138</v>
      </c>
      <c r="Z729" s="14" t="s">
        <v>138</v>
      </c>
      <c r="AA729" s="18" t="s">
        <v>138</v>
      </c>
      <c r="AB729" s="18" t="s">
        <v>138</v>
      </c>
      <c r="AC729" s="14" t="s">
        <v>138</v>
      </c>
      <c r="AD729" s="525">
        <v>5366427.7642508652</v>
      </c>
      <c r="AE729" s="526">
        <v>84.36</v>
      </c>
      <c r="AF729" s="525">
        <v>33187162.703989994</v>
      </c>
      <c r="AG729" s="526">
        <v>82.660420000000002</v>
      </c>
      <c r="AH729" s="527">
        <v>7.3304</v>
      </c>
      <c r="AI729" s="525">
        <v>1000156.7761262355</v>
      </c>
      <c r="AJ729" s="525">
        <v>0</v>
      </c>
      <c r="AK729" s="525">
        <v>1000156.7761262355</v>
      </c>
      <c r="AL729" s="528">
        <v>54003</v>
      </c>
      <c r="AM729" s="525">
        <v>33517164.097628288</v>
      </c>
      <c r="AN729" s="525">
        <v>0</v>
      </c>
      <c r="AO729" s="529" t="s">
        <v>138</v>
      </c>
      <c r="AP729" s="530">
        <v>0</v>
      </c>
      <c r="AQ729" s="529" t="s">
        <v>1728</v>
      </c>
      <c r="AR729" s="529" t="s">
        <v>138</v>
      </c>
      <c r="AS729" s="529" t="s">
        <v>1732</v>
      </c>
    </row>
    <row r="730" spans="1:45" x14ac:dyDescent="0.15">
      <c r="A730" s="14" t="s">
        <v>114</v>
      </c>
      <c r="B730" s="14" t="s">
        <v>129</v>
      </c>
      <c r="C730" s="14" t="s">
        <v>20</v>
      </c>
      <c r="D730" s="14" t="s">
        <v>563</v>
      </c>
      <c r="E730" s="14" t="s">
        <v>1312</v>
      </c>
      <c r="F730" s="14" t="s">
        <v>1673</v>
      </c>
      <c r="G730" s="14" t="s">
        <v>138</v>
      </c>
      <c r="H730" s="14" t="s">
        <v>1697</v>
      </c>
      <c r="I730" s="17">
        <v>2449284.8757718094</v>
      </c>
      <c r="J730" s="14" t="s">
        <v>1703</v>
      </c>
      <c r="K730" s="17">
        <v>1224642.4378859047</v>
      </c>
      <c r="L730" s="14" t="s">
        <v>1697</v>
      </c>
      <c r="M730" s="17">
        <v>2449284.8757718094</v>
      </c>
      <c r="N730" s="14" t="s">
        <v>1703</v>
      </c>
      <c r="O730" s="17">
        <v>1224642.4378859047</v>
      </c>
      <c r="P730" s="17">
        <v>2375671.7483118526</v>
      </c>
      <c r="Q730" s="17">
        <v>34015.65372902235</v>
      </c>
      <c r="R730" s="17">
        <v>39597.473730934245</v>
      </c>
      <c r="S730" s="18">
        <v>0</v>
      </c>
      <c r="T730" s="14" t="s">
        <v>110</v>
      </c>
      <c r="U730" s="14" t="s">
        <v>138</v>
      </c>
      <c r="V730" s="14" t="s">
        <v>1714</v>
      </c>
      <c r="W730" s="18">
        <v>4.9008472732884609</v>
      </c>
      <c r="X730" s="18">
        <v>1</v>
      </c>
      <c r="Y730" s="14" t="s">
        <v>138</v>
      </c>
      <c r="Z730" s="14" t="s">
        <v>138</v>
      </c>
      <c r="AA730" s="18" t="s">
        <v>138</v>
      </c>
      <c r="AB730" s="18" t="s">
        <v>138</v>
      </c>
      <c r="AC730" s="14" t="s">
        <v>138</v>
      </c>
      <c r="AD730" s="525">
        <v>392067.7818630769</v>
      </c>
      <c r="AE730" s="526">
        <v>79.05</v>
      </c>
      <c r="AF730" s="525">
        <v>2271960.4593907767</v>
      </c>
      <c r="AG730" s="526">
        <v>82.660420000000002</v>
      </c>
      <c r="AH730" s="527">
        <v>7.3304</v>
      </c>
      <c r="AI730" s="525">
        <v>73613.127459956595</v>
      </c>
      <c r="AJ730" s="525">
        <v>39597.473730934245</v>
      </c>
      <c r="AK730" s="525">
        <v>34015.65372902235</v>
      </c>
      <c r="AL730" s="528">
        <v>54003</v>
      </c>
      <c r="AM730" s="525">
        <v>2449284.8757718094</v>
      </c>
      <c r="AN730" s="525">
        <v>0</v>
      </c>
      <c r="AO730" s="529" t="s">
        <v>138</v>
      </c>
      <c r="AP730" s="530">
        <v>0</v>
      </c>
      <c r="AQ730" s="529" t="s">
        <v>1728</v>
      </c>
      <c r="AR730" s="529" t="s">
        <v>138</v>
      </c>
      <c r="AS730" s="529" t="s">
        <v>1732</v>
      </c>
    </row>
    <row r="731" spans="1:45" x14ac:dyDescent="0.15">
      <c r="A731" s="14" t="s">
        <v>114</v>
      </c>
      <c r="B731" s="14" t="s">
        <v>130</v>
      </c>
      <c r="C731" s="14" t="s">
        <v>142</v>
      </c>
      <c r="D731" s="14" t="s">
        <v>564</v>
      </c>
      <c r="E731" s="14" t="s">
        <v>1313</v>
      </c>
      <c r="F731" s="14" t="s">
        <v>1674</v>
      </c>
      <c r="G731" s="14" t="s">
        <v>138</v>
      </c>
      <c r="H731" s="14" t="s">
        <v>1697</v>
      </c>
      <c r="I731" s="17">
        <v>16183974.932499237</v>
      </c>
      <c r="J731" s="14" t="s">
        <v>1704</v>
      </c>
      <c r="K731" s="17">
        <v>3236794.9864998478</v>
      </c>
      <c r="L731" s="14" t="s">
        <v>1697</v>
      </c>
      <c r="M731" s="17">
        <v>16183974.932499237</v>
      </c>
      <c r="N731" s="14" t="s">
        <v>1704</v>
      </c>
      <c r="O731" s="17">
        <v>3236794.9864998478</v>
      </c>
      <c r="P731" s="17">
        <v>15868713.621170919</v>
      </c>
      <c r="Q731" s="17">
        <v>315261.31132831826</v>
      </c>
      <c r="R731" s="17">
        <v>0</v>
      </c>
      <c r="S731" s="18">
        <v>0</v>
      </c>
      <c r="T731" s="14" t="s">
        <v>110</v>
      </c>
      <c r="U731" s="14" t="s">
        <v>138</v>
      </c>
      <c r="V731" s="14" t="s">
        <v>1714</v>
      </c>
      <c r="W731" s="18">
        <v>4.9008472732884609</v>
      </c>
      <c r="X731" s="18">
        <v>1</v>
      </c>
      <c r="Y731" s="14" t="s">
        <v>138</v>
      </c>
      <c r="Z731" s="14" t="s">
        <v>138</v>
      </c>
      <c r="AA731" s="18" t="s">
        <v>138</v>
      </c>
      <c r="AB731" s="18" t="s">
        <v>138</v>
      </c>
      <c r="AC731" s="14" t="s">
        <v>138</v>
      </c>
      <c r="AD731" s="525">
        <v>465580.49096240383</v>
      </c>
      <c r="AE731" s="526">
        <v>101.69</v>
      </c>
      <c r="AF731" s="525">
        <v>15953804.238894083</v>
      </c>
      <c r="AG731" s="526">
        <v>101.14763000000001</v>
      </c>
      <c r="AH731" s="527">
        <v>33.697000000000003</v>
      </c>
      <c r="AI731" s="525">
        <v>315261.31132831826</v>
      </c>
      <c r="AJ731" s="525">
        <v>0</v>
      </c>
      <c r="AK731" s="525">
        <v>315261.31132831826</v>
      </c>
      <c r="AL731" s="528">
        <v>46127</v>
      </c>
      <c r="AM731" s="525">
        <v>16183974.932499237</v>
      </c>
      <c r="AN731" s="525">
        <v>0</v>
      </c>
      <c r="AO731" s="529" t="s">
        <v>138</v>
      </c>
      <c r="AP731" s="530">
        <v>0</v>
      </c>
      <c r="AQ731" s="529" t="s">
        <v>1728</v>
      </c>
      <c r="AR731" s="529" t="s">
        <v>138</v>
      </c>
      <c r="AS731" s="529" t="s">
        <v>1733</v>
      </c>
    </row>
    <row r="732" spans="1:45" x14ac:dyDescent="0.15">
      <c r="A732" s="14" t="s">
        <v>114</v>
      </c>
      <c r="B732" s="14" t="s">
        <v>130</v>
      </c>
      <c r="C732" s="14" t="s">
        <v>142</v>
      </c>
      <c r="D732" s="14" t="s">
        <v>564</v>
      </c>
      <c r="E732" s="14" t="s">
        <v>1313</v>
      </c>
      <c r="F732" s="14" t="s">
        <v>1674</v>
      </c>
      <c r="G732" s="14" t="s">
        <v>138</v>
      </c>
      <c r="H732" s="14" t="s">
        <v>1697</v>
      </c>
      <c r="I732" s="17">
        <v>851812.44190939423</v>
      </c>
      <c r="J732" s="14" t="s">
        <v>1704</v>
      </c>
      <c r="K732" s="17">
        <v>170362.48838187888</v>
      </c>
      <c r="L732" s="14" t="s">
        <v>1697</v>
      </c>
      <c r="M732" s="17">
        <v>851812.44190939423</v>
      </c>
      <c r="N732" s="14" t="s">
        <v>1704</v>
      </c>
      <c r="O732" s="17">
        <v>170362.48838187888</v>
      </c>
      <c r="P732" s="17">
        <v>835195.43311069149</v>
      </c>
      <c r="Q732" s="17">
        <v>7550.6373770100663</v>
      </c>
      <c r="R732" s="17">
        <v>9066.3714216927219</v>
      </c>
      <c r="S732" s="18">
        <v>0</v>
      </c>
      <c r="T732" s="14" t="s">
        <v>110</v>
      </c>
      <c r="U732" s="14" t="s">
        <v>138</v>
      </c>
      <c r="V732" s="14" t="s">
        <v>1714</v>
      </c>
      <c r="W732" s="18">
        <v>4.9008472732884609</v>
      </c>
      <c r="X732" s="18">
        <v>1</v>
      </c>
      <c r="Y732" s="14" t="s">
        <v>138</v>
      </c>
      <c r="Z732" s="14" t="s">
        <v>138</v>
      </c>
      <c r="AA732" s="18" t="s">
        <v>138</v>
      </c>
      <c r="AB732" s="18" t="s">
        <v>138</v>
      </c>
      <c r="AC732" s="14" t="s">
        <v>138</v>
      </c>
      <c r="AD732" s="525">
        <v>24504.236366442306</v>
      </c>
      <c r="AE732" s="526">
        <v>101.29</v>
      </c>
      <c r="AF732" s="525">
        <v>836404.0310567572</v>
      </c>
      <c r="AG732" s="526">
        <v>101.14763000000001</v>
      </c>
      <c r="AH732" s="527">
        <v>33.697000000000003</v>
      </c>
      <c r="AI732" s="525">
        <v>16617.008798702787</v>
      </c>
      <c r="AJ732" s="525">
        <v>9066.3714216927219</v>
      </c>
      <c r="AK732" s="525">
        <v>7550.6373770100663</v>
      </c>
      <c r="AL732" s="528">
        <v>46127</v>
      </c>
      <c r="AM732" s="525">
        <v>851812.44190939423</v>
      </c>
      <c r="AN732" s="525">
        <v>0</v>
      </c>
      <c r="AO732" s="529" t="s">
        <v>138</v>
      </c>
      <c r="AP732" s="530">
        <v>0</v>
      </c>
      <c r="AQ732" s="529" t="s">
        <v>1728</v>
      </c>
      <c r="AR732" s="529" t="s">
        <v>138</v>
      </c>
      <c r="AS732" s="529" t="s">
        <v>1733</v>
      </c>
    </row>
    <row r="733" spans="1:45" x14ac:dyDescent="0.15">
      <c r="A733" s="14" t="s">
        <v>114</v>
      </c>
      <c r="B733" s="14" t="s">
        <v>130</v>
      </c>
      <c r="C733" s="14" t="s">
        <v>142</v>
      </c>
      <c r="D733" s="14" t="s">
        <v>565</v>
      </c>
      <c r="E733" s="14" t="s">
        <v>1314</v>
      </c>
      <c r="F733" s="14" t="s">
        <v>1674</v>
      </c>
      <c r="G733" s="14" t="s">
        <v>138</v>
      </c>
      <c r="H733" s="14" t="s">
        <v>1697</v>
      </c>
      <c r="I733" s="17">
        <v>7685317.1688595247</v>
      </c>
      <c r="J733" s="14" t="s">
        <v>1704</v>
      </c>
      <c r="K733" s="17">
        <v>1537063.433771905</v>
      </c>
      <c r="L733" s="14" t="s">
        <v>1697</v>
      </c>
      <c r="M733" s="17">
        <v>7685317.1688595247</v>
      </c>
      <c r="N733" s="14" t="s">
        <v>1704</v>
      </c>
      <c r="O733" s="17">
        <v>1537063.433771905</v>
      </c>
      <c r="P733" s="17">
        <v>7672356.9272537865</v>
      </c>
      <c r="Q733" s="17">
        <v>12960.241605738602</v>
      </c>
      <c r="R733" s="17">
        <v>0</v>
      </c>
      <c r="S733" s="18">
        <v>0</v>
      </c>
      <c r="T733" s="14" t="s">
        <v>110</v>
      </c>
      <c r="U733" s="14" t="s">
        <v>138</v>
      </c>
      <c r="V733" s="14" t="s">
        <v>1714</v>
      </c>
      <c r="W733" s="18">
        <v>4.9008472732884609</v>
      </c>
      <c r="X733" s="18">
        <v>1</v>
      </c>
      <c r="Y733" s="14" t="s">
        <v>138</v>
      </c>
      <c r="Z733" s="14" t="s">
        <v>138</v>
      </c>
      <c r="AA733" s="18" t="s">
        <v>138</v>
      </c>
      <c r="AB733" s="18" t="s">
        <v>138</v>
      </c>
      <c r="AC733" s="14" t="s">
        <v>138</v>
      </c>
      <c r="AD733" s="525">
        <v>225438.97457126921</v>
      </c>
      <c r="AE733" s="526">
        <v>100.85</v>
      </c>
      <c r="AF733" s="525">
        <v>7661552.2743127309</v>
      </c>
      <c r="AG733" s="526">
        <v>100.99702000000001</v>
      </c>
      <c r="AH733" s="527">
        <v>33.697000000000003</v>
      </c>
      <c r="AI733" s="525">
        <v>12960.241605738602</v>
      </c>
      <c r="AJ733" s="525">
        <v>0</v>
      </c>
      <c r="AK733" s="525">
        <v>12960.241605738602</v>
      </c>
      <c r="AL733" s="528">
        <v>46461</v>
      </c>
      <c r="AM733" s="525">
        <v>7685317.1688595247</v>
      </c>
      <c r="AN733" s="525">
        <v>0</v>
      </c>
      <c r="AO733" s="529" t="s">
        <v>138</v>
      </c>
      <c r="AP733" s="530">
        <v>0</v>
      </c>
      <c r="AQ733" s="529" t="s">
        <v>1728</v>
      </c>
      <c r="AR733" s="529" t="s">
        <v>138</v>
      </c>
      <c r="AS733" s="529" t="s">
        <v>1733</v>
      </c>
    </row>
    <row r="734" spans="1:45" x14ac:dyDescent="0.15">
      <c r="A734" s="14" t="s">
        <v>114</v>
      </c>
      <c r="B734" s="14" t="s">
        <v>130</v>
      </c>
      <c r="C734" s="14" t="s">
        <v>142</v>
      </c>
      <c r="D734" s="14" t="s">
        <v>566</v>
      </c>
      <c r="E734" s="14" t="s">
        <v>1315</v>
      </c>
      <c r="F734" s="14" t="s">
        <v>1674</v>
      </c>
      <c r="G734" s="14" t="s">
        <v>138</v>
      </c>
      <c r="H734" s="14" t="s">
        <v>1697</v>
      </c>
      <c r="I734" s="17">
        <v>18086165.779001784</v>
      </c>
      <c r="J734" s="14" t="s">
        <v>1704</v>
      </c>
      <c r="K734" s="17">
        <v>3617233.155800357</v>
      </c>
      <c r="L734" s="14" t="s">
        <v>1697</v>
      </c>
      <c r="M734" s="17">
        <v>18086165.779001784</v>
      </c>
      <c r="N734" s="14" t="s">
        <v>1704</v>
      </c>
      <c r="O734" s="17">
        <v>3617233.155800357</v>
      </c>
      <c r="P734" s="17">
        <v>17879108.069239128</v>
      </c>
      <c r="Q734" s="17">
        <v>207057.70976265531</v>
      </c>
      <c r="R734" s="17">
        <v>0</v>
      </c>
      <c r="S734" s="18">
        <v>0</v>
      </c>
      <c r="T734" s="14" t="s">
        <v>110</v>
      </c>
      <c r="U734" s="14" t="s">
        <v>138</v>
      </c>
      <c r="V734" s="14" t="s">
        <v>1714</v>
      </c>
      <c r="W734" s="18">
        <v>4.9008472732884609</v>
      </c>
      <c r="X734" s="18">
        <v>1</v>
      </c>
      <c r="Y734" s="14" t="s">
        <v>138</v>
      </c>
      <c r="Z734" s="14" t="s">
        <v>138</v>
      </c>
      <c r="AA734" s="18" t="s">
        <v>138</v>
      </c>
      <c r="AB734" s="18" t="s">
        <v>138</v>
      </c>
      <c r="AC734" s="14" t="s">
        <v>138</v>
      </c>
      <c r="AD734" s="525">
        <v>529291.50551515375</v>
      </c>
      <c r="AE734" s="526">
        <v>99.67</v>
      </c>
      <c r="AF734" s="525">
        <v>17777315.315000124</v>
      </c>
      <c r="AG734" s="526">
        <v>100.2443</v>
      </c>
      <c r="AH734" s="527">
        <v>33.697000000000003</v>
      </c>
      <c r="AI734" s="525">
        <v>207057.70976265531</v>
      </c>
      <c r="AJ734" s="525">
        <v>0</v>
      </c>
      <c r="AK734" s="525">
        <v>207057.70976265531</v>
      </c>
      <c r="AL734" s="528">
        <v>46538</v>
      </c>
      <c r="AM734" s="525">
        <v>18086165.779001784</v>
      </c>
      <c r="AN734" s="525">
        <v>0</v>
      </c>
      <c r="AO734" s="529" t="s">
        <v>138</v>
      </c>
      <c r="AP734" s="530">
        <v>0</v>
      </c>
      <c r="AQ734" s="529" t="s">
        <v>1728</v>
      </c>
      <c r="AR734" s="529" t="s">
        <v>138</v>
      </c>
      <c r="AS734" s="529" t="s">
        <v>1733</v>
      </c>
    </row>
    <row r="735" spans="1:45" x14ac:dyDescent="0.15">
      <c r="A735" s="14" t="s">
        <v>114</v>
      </c>
      <c r="B735" s="14" t="s">
        <v>130</v>
      </c>
      <c r="C735" s="14" t="s">
        <v>142</v>
      </c>
      <c r="D735" s="14" t="s">
        <v>567</v>
      </c>
      <c r="E735" s="14" t="s">
        <v>1316</v>
      </c>
      <c r="F735" s="14" t="s">
        <v>1675</v>
      </c>
      <c r="G735" s="14" t="s">
        <v>138</v>
      </c>
      <c r="H735" s="14" t="s">
        <v>1697</v>
      </c>
      <c r="I735" s="17">
        <v>2183400.0417981269</v>
      </c>
      <c r="J735" s="14" t="s">
        <v>1704</v>
      </c>
      <c r="K735" s="17">
        <v>436680.00835962541</v>
      </c>
      <c r="L735" s="14" t="s">
        <v>1697</v>
      </c>
      <c r="M735" s="17">
        <v>2183400.0417981269</v>
      </c>
      <c r="N735" s="14" t="s">
        <v>1704</v>
      </c>
      <c r="O735" s="17">
        <v>436680.00835962541</v>
      </c>
      <c r="P735" s="17">
        <v>2149870.1110423603</v>
      </c>
      <c r="Q735" s="17">
        <v>33529.930755766734</v>
      </c>
      <c r="R735" s="17">
        <v>0</v>
      </c>
      <c r="S735" s="18">
        <v>0</v>
      </c>
      <c r="T735" s="14" t="s">
        <v>110</v>
      </c>
      <c r="U735" s="14" t="s">
        <v>138</v>
      </c>
      <c r="V735" s="14" t="s">
        <v>1714</v>
      </c>
      <c r="W735" s="18">
        <v>4.9008472732884609</v>
      </c>
      <c r="X735" s="18">
        <v>1</v>
      </c>
      <c r="Y735" s="14" t="s">
        <v>138</v>
      </c>
      <c r="Z735" s="14" t="s">
        <v>138</v>
      </c>
      <c r="AA735" s="18" t="s">
        <v>138</v>
      </c>
      <c r="AB735" s="18" t="s">
        <v>138</v>
      </c>
      <c r="AC735" s="14" t="s">
        <v>138</v>
      </c>
      <c r="AD735" s="525">
        <v>63711.014552749992</v>
      </c>
      <c r="AE735" s="526">
        <v>100.32</v>
      </c>
      <c r="AF735" s="525">
        <v>2153911.7907801685</v>
      </c>
      <c r="AG735" s="526">
        <v>100.13974</v>
      </c>
      <c r="AH735" s="527">
        <v>33.697000000000003</v>
      </c>
      <c r="AI735" s="525">
        <v>33529.930755766734</v>
      </c>
      <c r="AJ735" s="525">
        <v>0</v>
      </c>
      <c r="AK735" s="525">
        <v>33529.930755766734</v>
      </c>
      <c r="AL735" s="528">
        <v>46863</v>
      </c>
      <c r="AM735" s="525">
        <v>2183400.0417981269</v>
      </c>
      <c r="AN735" s="525">
        <v>0</v>
      </c>
      <c r="AO735" s="529" t="s">
        <v>138</v>
      </c>
      <c r="AP735" s="530">
        <v>0</v>
      </c>
      <c r="AQ735" s="529" t="s">
        <v>1728</v>
      </c>
      <c r="AR735" s="529" t="s">
        <v>138</v>
      </c>
      <c r="AS735" s="529" t="s">
        <v>1733</v>
      </c>
    </row>
    <row r="736" spans="1:45" x14ac:dyDescent="0.15">
      <c r="A736" s="14" t="s">
        <v>114</v>
      </c>
      <c r="B736" s="14" t="s">
        <v>130</v>
      </c>
      <c r="C736" s="14" t="s">
        <v>142</v>
      </c>
      <c r="D736" s="14" t="s">
        <v>567</v>
      </c>
      <c r="E736" s="14" t="s">
        <v>1316</v>
      </c>
      <c r="F736" s="14" t="s">
        <v>1675</v>
      </c>
      <c r="G736" s="14" t="s">
        <v>138</v>
      </c>
      <c r="H736" s="14" t="s">
        <v>1697</v>
      </c>
      <c r="I736" s="17">
        <v>1847518.8566437019</v>
      </c>
      <c r="J736" s="14" t="s">
        <v>1704</v>
      </c>
      <c r="K736" s="17">
        <v>369503.7713287404</v>
      </c>
      <c r="L736" s="14" t="s">
        <v>1697</v>
      </c>
      <c r="M736" s="17">
        <v>1847518.8566437019</v>
      </c>
      <c r="N736" s="14" t="s">
        <v>1704</v>
      </c>
      <c r="O736" s="17">
        <v>369503.7713287404</v>
      </c>
      <c r="P736" s="17">
        <v>1819120.8481101592</v>
      </c>
      <c r="Q736" s="17">
        <v>18914.575008893153</v>
      </c>
      <c r="R736" s="17">
        <v>9483.4335246495702</v>
      </c>
      <c r="S736" s="18">
        <v>0</v>
      </c>
      <c r="T736" s="14" t="s">
        <v>110</v>
      </c>
      <c r="U736" s="14" t="s">
        <v>138</v>
      </c>
      <c r="V736" s="14" t="s">
        <v>1714</v>
      </c>
      <c r="W736" s="18">
        <v>4.9008472732884609</v>
      </c>
      <c r="X736" s="18">
        <v>1</v>
      </c>
      <c r="Y736" s="14" t="s">
        <v>138</v>
      </c>
      <c r="Z736" s="14" t="s">
        <v>138</v>
      </c>
      <c r="AA736" s="18" t="s">
        <v>138</v>
      </c>
      <c r="AB736" s="18" t="s">
        <v>138</v>
      </c>
      <c r="AC736" s="14" t="s">
        <v>138</v>
      </c>
      <c r="AD736" s="525">
        <v>53909.320006173075</v>
      </c>
      <c r="AE736" s="526">
        <v>99.94</v>
      </c>
      <c r="AF736" s="525">
        <v>1815583.2205144088</v>
      </c>
      <c r="AG736" s="526">
        <v>100.13974</v>
      </c>
      <c r="AH736" s="527">
        <v>33.697000000000003</v>
      </c>
      <c r="AI736" s="525">
        <v>28398.008533542721</v>
      </c>
      <c r="AJ736" s="525">
        <v>9483.4335246495702</v>
      </c>
      <c r="AK736" s="525">
        <v>18914.575008893153</v>
      </c>
      <c r="AL736" s="528">
        <v>46863</v>
      </c>
      <c r="AM736" s="525">
        <v>1847518.8566437019</v>
      </c>
      <c r="AN736" s="525">
        <v>0</v>
      </c>
      <c r="AO736" s="529" t="s">
        <v>138</v>
      </c>
      <c r="AP736" s="530">
        <v>0</v>
      </c>
      <c r="AQ736" s="529" t="s">
        <v>1728</v>
      </c>
      <c r="AR736" s="529" t="s">
        <v>138</v>
      </c>
      <c r="AS736" s="529" t="s">
        <v>1733</v>
      </c>
    </row>
    <row r="737" spans="1:45" x14ac:dyDescent="0.15">
      <c r="A737" s="14" t="s">
        <v>114</v>
      </c>
      <c r="B737" s="14" t="s">
        <v>130</v>
      </c>
      <c r="C737" s="14" t="s">
        <v>142</v>
      </c>
      <c r="D737" s="14" t="s">
        <v>568</v>
      </c>
      <c r="E737" s="14" t="s">
        <v>1317</v>
      </c>
      <c r="F737" s="14" t="s">
        <v>1674</v>
      </c>
      <c r="G737" s="14" t="s">
        <v>138</v>
      </c>
      <c r="H737" s="14" t="s">
        <v>1697</v>
      </c>
      <c r="I737" s="17">
        <v>10420884.744049642</v>
      </c>
      <c r="J737" s="14" t="s">
        <v>1704</v>
      </c>
      <c r="K737" s="17">
        <v>2084176.9488099285</v>
      </c>
      <c r="L737" s="14" t="s">
        <v>1697</v>
      </c>
      <c r="M737" s="17">
        <v>10420884.744049642</v>
      </c>
      <c r="N737" s="14" t="s">
        <v>1704</v>
      </c>
      <c r="O737" s="17">
        <v>2084176.9488099285</v>
      </c>
      <c r="P737" s="17">
        <v>10309885.699199297</v>
      </c>
      <c r="Q737" s="17">
        <v>110999.04485034669</v>
      </c>
      <c r="R737" s="17">
        <v>0</v>
      </c>
      <c r="S737" s="18">
        <v>0</v>
      </c>
      <c r="T737" s="14" t="s">
        <v>110</v>
      </c>
      <c r="U737" s="14" t="s">
        <v>138</v>
      </c>
      <c r="V737" s="14" t="s">
        <v>1714</v>
      </c>
      <c r="W737" s="18">
        <v>4.9008472732884609</v>
      </c>
      <c r="X737" s="18">
        <v>1</v>
      </c>
      <c r="Y737" s="14" t="s">
        <v>138</v>
      </c>
      <c r="Z737" s="14" t="s">
        <v>138</v>
      </c>
      <c r="AA737" s="18" t="s">
        <v>138</v>
      </c>
      <c r="AB737" s="18" t="s">
        <v>138</v>
      </c>
      <c r="AC737" s="14" t="s">
        <v>138</v>
      </c>
      <c r="AD737" s="525">
        <v>303852.53094388457</v>
      </c>
      <c r="AE737" s="526">
        <v>100.26</v>
      </c>
      <c r="AF737" s="525">
        <v>10266562.699388154</v>
      </c>
      <c r="AG737" s="526">
        <v>100.69311</v>
      </c>
      <c r="AH737" s="527">
        <v>33.697000000000003</v>
      </c>
      <c r="AI737" s="525">
        <v>110999.04485034669</v>
      </c>
      <c r="AJ737" s="525">
        <v>0</v>
      </c>
      <c r="AK737" s="525">
        <v>110999.04485034669</v>
      </c>
      <c r="AL737" s="528">
        <v>46919</v>
      </c>
      <c r="AM737" s="525">
        <v>10420884.744049644</v>
      </c>
      <c r="AN737" s="525">
        <v>0</v>
      </c>
      <c r="AO737" s="529" t="s">
        <v>138</v>
      </c>
      <c r="AP737" s="530">
        <v>0</v>
      </c>
      <c r="AQ737" s="529" t="s">
        <v>1728</v>
      </c>
      <c r="AR737" s="529" t="s">
        <v>138</v>
      </c>
      <c r="AS737" s="529" t="s">
        <v>1733</v>
      </c>
    </row>
    <row r="738" spans="1:45" x14ac:dyDescent="0.15">
      <c r="A738" s="14" t="s">
        <v>114</v>
      </c>
      <c r="B738" s="14" t="s">
        <v>130</v>
      </c>
      <c r="C738" s="14" t="s">
        <v>142</v>
      </c>
      <c r="D738" s="14" t="s">
        <v>569</v>
      </c>
      <c r="E738" s="14" t="s">
        <v>1318</v>
      </c>
      <c r="F738" s="14" t="s">
        <v>1674</v>
      </c>
      <c r="G738" s="14" t="s">
        <v>138</v>
      </c>
      <c r="H738" s="14" t="s">
        <v>1697</v>
      </c>
      <c r="I738" s="17">
        <v>870857.82053201145</v>
      </c>
      <c r="J738" s="14" t="s">
        <v>1704</v>
      </c>
      <c r="K738" s="17">
        <v>174171.56410640231</v>
      </c>
      <c r="L738" s="14" t="s">
        <v>1697</v>
      </c>
      <c r="M738" s="17">
        <v>870857.82053201145</v>
      </c>
      <c r="N738" s="14" t="s">
        <v>1704</v>
      </c>
      <c r="O738" s="17">
        <v>174171.56410640231</v>
      </c>
      <c r="P738" s="17">
        <v>855474.35499199538</v>
      </c>
      <c r="Q738" s="17">
        <v>15383.465540016083</v>
      </c>
      <c r="R738" s="17">
        <v>0</v>
      </c>
      <c r="S738" s="18">
        <v>0</v>
      </c>
      <c r="T738" s="14" t="s">
        <v>110</v>
      </c>
      <c r="U738" s="14" t="s">
        <v>138</v>
      </c>
      <c r="V738" s="14" t="s">
        <v>1714</v>
      </c>
      <c r="W738" s="18">
        <v>4.9008472732884609</v>
      </c>
      <c r="X738" s="18">
        <v>1</v>
      </c>
      <c r="Y738" s="14" t="s">
        <v>138</v>
      </c>
      <c r="Z738" s="14" t="s">
        <v>138</v>
      </c>
      <c r="AA738" s="18" t="s">
        <v>138</v>
      </c>
      <c r="AB738" s="18" t="s">
        <v>138</v>
      </c>
      <c r="AC738" s="14" t="s">
        <v>138</v>
      </c>
      <c r="AD738" s="525">
        <v>24504.236366442306</v>
      </c>
      <c r="AE738" s="526">
        <v>103.43</v>
      </c>
      <c r="AF738" s="525">
        <v>854062.02882477909</v>
      </c>
      <c r="AG738" s="526">
        <v>103.60354</v>
      </c>
      <c r="AH738" s="527">
        <v>33.697000000000003</v>
      </c>
      <c r="AI738" s="525">
        <v>15383.465540016083</v>
      </c>
      <c r="AJ738" s="525">
        <v>0</v>
      </c>
      <c r="AK738" s="525">
        <v>15383.465540016083</v>
      </c>
      <c r="AL738" s="528">
        <v>47238</v>
      </c>
      <c r="AM738" s="525">
        <v>870857.82053201145</v>
      </c>
      <c r="AN738" s="525">
        <v>0</v>
      </c>
      <c r="AO738" s="529" t="s">
        <v>138</v>
      </c>
      <c r="AP738" s="530">
        <v>0</v>
      </c>
      <c r="AQ738" s="529" t="s">
        <v>1728</v>
      </c>
      <c r="AR738" s="529" t="s">
        <v>138</v>
      </c>
      <c r="AS738" s="529" t="s">
        <v>1733</v>
      </c>
    </row>
    <row r="739" spans="1:45" x14ac:dyDescent="0.15">
      <c r="A739" s="14" t="s">
        <v>114</v>
      </c>
      <c r="B739" s="14" t="s">
        <v>130</v>
      </c>
      <c r="C739" s="14" t="s">
        <v>142</v>
      </c>
      <c r="D739" s="14" t="s">
        <v>570</v>
      </c>
      <c r="E739" s="14" t="s">
        <v>1319</v>
      </c>
      <c r="F739" s="14" t="s">
        <v>1674</v>
      </c>
      <c r="G739" s="14" t="s">
        <v>138</v>
      </c>
      <c r="H739" s="14" t="s">
        <v>1697</v>
      </c>
      <c r="I739" s="17">
        <v>8367276.1929967059</v>
      </c>
      <c r="J739" s="14" t="s">
        <v>1704</v>
      </c>
      <c r="K739" s="17">
        <v>1673455.2385993411</v>
      </c>
      <c r="L739" s="14" t="s">
        <v>1697</v>
      </c>
      <c r="M739" s="17">
        <v>8367276.1929967059</v>
      </c>
      <c r="N739" s="14" t="s">
        <v>1704</v>
      </c>
      <c r="O739" s="17">
        <v>1673455.2385993411</v>
      </c>
      <c r="P739" s="17">
        <v>8328760.2872505132</v>
      </c>
      <c r="Q739" s="17">
        <v>38515.905746192213</v>
      </c>
      <c r="R739" s="17">
        <v>0</v>
      </c>
      <c r="S739" s="18">
        <v>0</v>
      </c>
      <c r="T739" s="14" t="s">
        <v>110</v>
      </c>
      <c r="U739" s="14" t="s">
        <v>138</v>
      </c>
      <c r="V739" s="14" t="s">
        <v>1714</v>
      </c>
      <c r="W739" s="18">
        <v>4.9008472732884609</v>
      </c>
      <c r="X739" s="18">
        <v>1</v>
      </c>
      <c r="Y739" s="14" t="s">
        <v>138</v>
      </c>
      <c r="Z739" s="14" t="s">
        <v>138</v>
      </c>
      <c r="AA739" s="18" t="s">
        <v>138</v>
      </c>
      <c r="AB739" s="18" t="s">
        <v>138</v>
      </c>
      <c r="AC739" s="14" t="s">
        <v>138</v>
      </c>
      <c r="AD739" s="525">
        <v>244062.19420976535</v>
      </c>
      <c r="AE739" s="526">
        <v>101.11</v>
      </c>
      <c r="AF739" s="525">
        <v>8315910.9028100967</v>
      </c>
      <c r="AG739" s="526">
        <v>101.27182000000001</v>
      </c>
      <c r="AH739" s="527">
        <v>33.697000000000003</v>
      </c>
      <c r="AI739" s="525">
        <v>38515.905746192213</v>
      </c>
      <c r="AJ739" s="525">
        <v>0</v>
      </c>
      <c r="AK739" s="525">
        <v>38515.905746192213</v>
      </c>
      <c r="AL739" s="528">
        <v>47345</v>
      </c>
      <c r="AM739" s="525">
        <v>8367276.1929967059</v>
      </c>
      <c r="AN739" s="525">
        <v>0</v>
      </c>
      <c r="AO739" s="529" t="s">
        <v>138</v>
      </c>
      <c r="AP739" s="530">
        <v>0</v>
      </c>
      <c r="AQ739" s="529" t="s">
        <v>1728</v>
      </c>
      <c r="AR739" s="529" t="s">
        <v>138</v>
      </c>
      <c r="AS739" s="529" t="s">
        <v>1733</v>
      </c>
    </row>
    <row r="740" spans="1:45" x14ac:dyDescent="0.15">
      <c r="A740" s="14" t="s">
        <v>114</v>
      </c>
      <c r="B740" s="14" t="s">
        <v>130</v>
      </c>
      <c r="C740" s="14" t="s">
        <v>142</v>
      </c>
      <c r="D740" s="14" t="s">
        <v>571</v>
      </c>
      <c r="E740" s="14" t="s">
        <v>1320</v>
      </c>
      <c r="F740" s="14" t="s">
        <v>1674</v>
      </c>
      <c r="G740" s="14" t="s">
        <v>138</v>
      </c>
      <c r="H740" s="14" t="s">
        <v>1697</v>
      </c>
      <c r="I740" s="17">
        <v>26994636.361320168</v>
      </c>
      <c r="J740" s="14" t="s">
        <v>1704</v>
      </c>
      <c r="K740" s="17">
        <v>5398927.2722640345</v>
      </c>
      <c r="L740" s="14" t="s">
        <v>1697</v>
      </c>
      <c r="M740" s="17">
        <v>26994636.361320168</v>
      </c>
      <c r="N740" s="14" t="s">
        <v>1704</v>
      </c>
      <c r="O740" s="17">
        <v>5398927.2722640345</v>
      </c>
      <c r="P740" s="17">
        <v>26471247.1912186</v>
      </c>
      <c r="Q740" s="17">
        <v>523389.17010156886</v>
      </c>
      <c r="R740" s="17">
        <v>0</v>
      </c>
      <c r="S740" s="18">
        <v>0</v>
      </c>
      <c r="T740" s="14" t="s">
        <v>110</v>
      </c>
      <c r="U740" s="14" t="s">
        <v>138</v>
      </c>
      <c r="V740" s="14" t="s">
        <v>1714</v>
      </c>
      <c r="W740" s="18">
        <v>4.9008472732884609</v>
      </c>
      <c r="X740" s="18">
        <v>1</v>
      </c>
      <c r="Y740" s="14" t="s">
        <v>138</v>
      </c>
      <c r="Z740" s="14" t="s">
        <v>138</v>
      </c>
      <c r="AA740" s="18" t="s">
        <v>138</v>
      </c>
      <c r="AB740" s="18" t="s">
        <v>138</v>
      </c>
      <c r="AC740" s="14" t="s">
        <v>138</v>
      </c>
      <c r="AD740" s="525">
        <v>754730.48008642299</v>
      </c>
      <c r="AE740" s="526">
        <v>103.63</v>
      </c>
      <c r="AF740" s="525">
        <v>26355792.835120577</v>
      </c>
      <c r="AG740" s="526">
        <v>104.08575</v>
      </c>
      <c r="AH740" s="527">
        <v>33.697000000000003</v>
      </c>
      <c r="AI740" s="525">
        <v>523389.17010156886</v>
      </c>
      <c r="AJ740" s="525">
        <v>0</v>
      </c>
      <c r="AK740" s="525">
        <v>523389.17010156886</v>
      </c>
      <c r="AL740" s="528">
        <v>47588</v>
      </c>
      <c r="AM740" s="525">
        <v>26994636.361320168</v>
      </c>
      <c r="AN740" s="525">
        <v>0</v>
      </c>
      <c r="AO740" s="529" t="s">
        <v>138</v>
      </c>
      <c r="AP740" s="530">
        <v>0</v>
      </c>
      <c r="AQ740" s="529" t="s">
        <v>1728</v>
      </c>
      <c r="AR740" s="529" t="s">
        <v>138</v>
      </c>
      <c r="AS740" s="529" t="s">
        <v>1733</v>
      </c>
    </row>
    <row r="741" spans="1:45" x14ac:dyDescent="0.15">
      <c r="A741" s="14" t="s">
        <v>114</v>
      </c>
      <c r="B741" s="14" t="s">
        <v>130</v>
      </c>
      <c r="C741" s="14" t="s">
        <v>142</v>
      </c>
      <c r="D741" s="14" t="s">
        <v>572</v>
      </c>
      <c r="E741" s="14" t="s">
        <v>1321</v>
      </c>
      <c r="F741" s="14" t="s">
        <v>1674</v>
      </c>
      <c r="G741" s="14" t="s">
        <v>138</v>
      </c>
      <c r="H741" s="14" t="s">
        <v>1697</v>
      </c>
      <c r="I741" s="17">
        <v>631222.85571504396</v>
      </c>
      <c r="J741" s="14" t="s">
        <v>1704</v>
      </c>
      <c r="K741" s="17">
        <v>126244.57114300881</v>
      </c>
      <c r="L741" s="14" t="s">
        <v>1697</v>
      </c>
      <c r="M741" s="17">
        <v>631222.85571504396</v>
      </c>
      <c r="N741" s="14" t="s">
        <v>1704</v>
      </c>
      <c r="O741" s="17">
        <v>126244.57114300881</v>
      </c>
      <c r="P741" s="17">
        <v>623269.07464133319</v>
      </c>
      <c r="Q741" s="17">
        <v>7953.7810737107748</v>
      </c>
      <c r="R741" s="17">
        <v>0</v>
      </c>
      <c r="S741" s="18">
        <v>0</v>
      </c>
      <c r="T741" s="14" t="s">
        <v>110</v>
      </c>
      <c r="U741" s="14" t="s">
        <v>138</v>
      </c>
      <c r="V741" s="14" t="s">
        <v>1714</v>
      </c>
      <c r="W741" s="18">
        <v>4.9008472732884609</v>
      </c>
      <c r="X741" s="18">
        <v>1</v>
      </c>
      <c r="Y741" s="14" t="s">
        <v>138</v>
      </c>
      <c r="Z741" s="14" t="s">
        <v>138</v>
      </c>
      <c r="AA741" s="18" t="s">
        <v>138</v>
      </c>
      <c r="AB741" s="18" t="s">
        <v>138</v>
      </c>
      <c r="AC741" s="14" t="s">
        <v>138</v>
      </c>
      <c r="AD741" s="525">
        <v>19603.389093153844</v>
      </c>
      <c r="AE741" s="526">
        <v>92.62</v>
      </c>
      <c r="AF741" s="525">
        <v>611829.27189365961</v>
      </c>
      <c r="AG741" s="526">
        <v>94.352450000000005</v>
      </c>
      <c r="AH741" s="527">
        <v>33.697000000000003</v>
      </c>
      <c r="AI741" s="525">
        <v>7953.7810737107748</v>
      </c>
      <c r="AJ741" s="525">
        <v>0</v>
      </c>
      <c r="AK741" s="525">
        <v>7953.7810737107748</v>
      </c>
      <c r="AL741" s="528">
        <v>47953</v>
      </c>
      <c r="AM741" s="525">
        <v>631222.85571504396</v>
      </c>
      <c r="AN741" s="525">
        <v>0</v>
      </c>
      <c r="AO741" s="529" t="s">
        <v>138</v>
      </c>
      <c r="AP741" s="530">
        <v>0</v>
      </c>
      <c r="AQ741" s="529" t="s">
        <v>1728</v>
      </c>
      <c r="AR741" s="529" t="s">
        <v>138</v>
      </c>
      <c r="AS741" s="529" t="s">
        <v>1733</v>
      </c>
    </row>
    <row r="742" spans="1:45" x14ac:dyDescent="0.15">
      <c r="A742" s="14" t="s">
        <v>114</v>
      </c>
      <c r="B742" s="14" t="s">
        <v>130</v>
      </c>
      <c r="C742" s="14" t="s">
        <v>142</v>
      </c>
      <c r="D742" s="14" t="s">
        <v>572</v>
      </c>
      <c r="E742" s="14" t="s">
        <v>1321</v>
      </c>
      <c r="F742" s="14" t="s">
        <v>1674</v>
      </c>
      <c r="G742" s="14" t="s">
        <v>138</v>
      </c>
      <c r="H742" s="14" t="s">
        <v>1697</v>
      </c>
      <c r="I742" s="17">
        <v>3156147.1632604236</v>
      </c>
      <c r="J742" s="14" t="s">
        <v>1704</v>
      </c>
      <c r="K742" s="17">
        <v>631229.43265208474</v>
      </c>
      <c r="L742" s="14" t="s">
        <v>1697</v>
      </c>
      <c r="M742" s="17">
        <v>3156147.1632604236</v>
      </c>
      <c r="N742" s="14" t="s">
        <v>1704</v>
      </c>
      <c r="O742" s="17">
        <v>631229.43265208474</v>
      </c>
      <c r="P742" s="17">
        <v>3116345.3732066662</v>
      </c>
      <c r="Q742" s="17">
        <v>29054.771076636109</v>
      </c>
      <c r="R742" s="17">
        <v>10747.018977121534</v>
      </c>
      <c r="S742" s="18">
        <v>0</v>
      </c>
      <c r="T742" s="14" t="s">
        <v>110</v>
      </c>
      <c r="U742" s="14" t="s">
        <v>138</v>
      </c>
      <c r="V742" s="14" t="s">
        <v>1714</v>
      </c>
      <c r="W742" s="18">
        <v>4.9008472732884609</v>
      </c>
      <c r="X742" s="18">
        <v>1</v>
      </c>
      <c r="Y742" s="14" t="s">
        <v>138</v>
      </c>
      <c r="Z742" s="14" t="s">
        <v>138</v>
      </c>
      <c r="AA742" s="18" t="s">
        <v>138</v>
      </c>
      <c r="AB742" s="18" t="s">
        <v>138</v>
      </c>
      <c r="AC742" s="14" t="s">
        <v>138</v>
      </c>
      <c r="AD742" s="525">
        <v>98016.945465769226</v>
      </c>
      <c r="AE742" s="526">
        <v>93.54</v>
      </c>
      <c r="AF742" s="525">
        <v>3089808.4124166821</v>
      </c>
      <c r="AG742" s="526">
        <v>94.352450000000005</v>
      </c>
      <c r="AH742" s="527">
        <v>33.697000000000003</v>
      </c>
      <c r="AI742" s="525">
        <v>39801.790053757642</v>
      </c>
      <c r="AJ742" s="525">
        <v>10747.018977121534</v>
      </c>
      <c r="AK742" s="525">
        <v>29054.771076636109</v>
      </c>
      <c r="AL742" s="528">
        <v>47953</v>
      </c>
      <c r="AM742" s="525">
        <v>3156147.163260424</v>
      </c>
      <c r="AN742" s="525">
        <v>0</v>
      </c>
      <c r="AO742" s="529" t="s">
        <v>138</v>
      </c>
      <c r="AP742" s="530">
        <v>0</v>
      </c>
      <c r="AQ742" s="529" t="s">
        <v>1728</v>
      </c>
      <c r="AR742" s="529" t="s">
        <v>138</v>
      </c>
      <c r="AS742" s="529" t="s">
        <v>1733</v>
      </c>
    </row>
    <row r="743" spans="1:45" x14ac:dyDescent="0.15">
      <c r="A743" s="14" t="s">
        <v>114</v>
      </c>
      <c r="B743" s="14" t="s">
        <v>130</v>
      </c>
      <c r="C743" s="14" t="s">
        <v>142</v>
      </c>
      <c r="D743" s="14" t="s">
        <v>573</v>
      </c>
      <c r="E743" s="14" t="s">
        <v>1322</v>
      </c>
      <c r="F743" s="14" t="s">
        <v>1674</v>
      </c>
      <c r="G743" s="14" t="s">
        <v>138</v>
      </c>
      <c r="H743" s="14" t="s">
        <v>1697</v>
      </c>
      <c r="I743" s="17">
        <v>15972062.982520863</v>
      </c>
      <c r="J743" s="14" t="s">
        <v>1704</v>
      </c>
      <c r="K743" s="17">
        <v>3194412.5965041728</v>
      </c>
      <c r="L743" s="14" t="s">
        <v>1697</v>
      </c>
      <c r="M743" s="17">
        <v>15972062.982520863</v>
      </c>
      <c r="N743" s="14" t="s">
        <v>1704</v>
      </c>
      <c r="O743" s="17">
        <v>3194412.5965041728</v>
      </c>
      <c r="P743" s="17">
        <v>15811797.337311748</v>
      </c>
      <c r="Q743" s="17">
        <v>160265.64520911541</v>
      </c>
      <c r="R743" s="17">
        <v>0</v>
      </c>
      <c r="S743" s="18">
        <v>0</v>
      </c>
      <c r="T743" s="14" t="s">
        <v>110</v>
      </c>
      <c r="U743" s="14" t="s">
        <v>138</v>
      </c>
      <c r="V743" s="14" t="s">
        <v>1714</v>
      </c>
      <c r="W743" s="18">
        <v>4.9008472732884609</v>
      </c>
      <c r="X743" s="18">
        <v>1</v>
      </c>
      <c r="Y743" s="14" t="s">
        <v>138</v>
      </c>
      <c r="Z743" s="14" t="s">
        <v>138</v>
      </c>
      <c r="AA743" s="18" t="s">
        <v>138</v>
      </c>
      <c r="AB743" s="18" t="s">
        <v>138</v>
      </c>
      <c r="AC743" s="14" t="s">
        <v>138</v>
      </c>
      <c r="AD743" s="525">
        <v>455778.79641582689</v>
      </c>
      <c r="AE743" s="526">
        <v>102.22</v>
      </c>
      <c r="AF743" s="525">
        <v>15700499.781853985</v>
      </c>
      <c r="AG743" s="526">
        <v>102.95226</v>
      </c>
      <c r="AH743" s="527">
        <v>33.697000000000003</v>
      </c>
      <c r="AI743" s="525">
        <v>160265.64520911541</v>
      </c>
      <c r="AJ743" s="525">
        <v>0</v>
      </c>
      <c r="AK743" s="525">
        <v>160265.64520911541</v>
      </c>
      <c r="AL743" s="528">
        <v>48029</v>
      </c>
      <c r="AM743" s="525">
        <v>15972062.982520863</v>
      </c>
      <c r="AN743" s="525">
        <v>0</v>
      </c>
      <c r="AO743" s="529" t="s">
        <v>138</v>
      </c>
      <c r="AP743" s="530">
        <v>0</v>
      </c>
      <c r="AQ743" s="529" t="s">
        <v>1728</v>
      </c>
      <c r="AR743" s="529" t="s">
        <v>138</v>
      </c>
      <c r="AS743" s="529" t="s">
        <v>1733</v>
      </c>
    </row>
    <row r="744" spans="1:45" x14ac:dyDescent="0.15">
      <c r="A744" s="14" t="s">
        <v>114</v>
      </c>
      <c r="B744" s="14" t="s">
        <v>130</v>
      </c>
      <c r="C744" s="14" t="s">
        <v>142</v>
      </c>
      <c r="D744" s="14" t="s">
        <v>574</v>
      </c>
      <c r="E744" s="14" t="s">
        <v>1323</v>
      </c>
      <c r="F744" s="14" t="s">
        <v>1674</v>
      </c>
      <c r="G744" s="14" t="s">
        <v>138</v>
      </c>
      <c r="H744" s="14" t="s">
        <v>1697</v>
      </c>
      <c r="I744" s="17">
        <v>17242767.209708117</v>
      </c>
      <c r="J744" s="14" t="s">
        <v>1704</v>
      </c>
      <c r="K744" s="17">
        <v>3448553.4419416236</v>
      </c>
      <c r="L744" s="14" t="s">
        <v>1697</v>
      </c>
      <c r="M744" s="17">
        <v>17242767.209708117</v>
      </c>
      <c r="N744" s="14" t="s">
        <v>1704</v>
      </c>
      <c r="O744" s="17">
        <v>3448553.4419416236</v>
      </c>
      <c r="P744" s="17">
        <v>16946510.599970046</v>
      </c>
      <c r="Q744" s="17">
        <v>296256.60973806935</v>
      </c>
      <c r="R744" s="17">
        <v>0</v>
      </c>
      <c r="S744" s="18">
        <v>0</v>
      </c>
      <c r="T744" s="14" t="s">
        <v>110</v>
      </c>
      <c r="U744" s="14" t="s">
        <v>138</v>
      </c>
      <c r="V744" s="14" t="s">
        <v>1714</v>
      </c>
      <c r="W744" s="18">
        <v>4.9008472732884609</v>
      </c>
      <c r="X744" s="18">
        <v>1</v>
      </c>
      <c r="Y744" s="14" t="s">
        <v>138</v>
      </c>
      <c r="Z744" s="14" t="s">
        <v>138</v>
      </c>
      <c r="AA744" s="18" t="s">
        <v>138</v>
      </c>
      <c r="AB744" s="18" t="s">
        <v>138</v>
      </c>
      <c r="AC744" s="14" t="s">
        <v>138</v>
      </c>
      <c r="AD744" s="525">
        <v>499886.42187542305</v>
      </c>
      <c r="AE744" s="526">
        <v>99.42</v>
      </c>
      <c r="AF744" s="525">
        <v>16748346.5067627</v>
      </c>
      <c r="AG744" s="526">
        <v>100.60457</v>
      </c>
      <c r="AH744" s="527">
        <v>33.697000000000003</v>
      </c>
      <c r="AI744" s="525">
        <v>296256.60973806935</v>
      </c>
      <c r="AJ744" s="525">
        <v>0</v>
      </c>
      <c r="AK744" s="525">
        <v>296256.60973806935</v>
      </c>
      <c r="AL744" s="528">
        <v>48684</v>
      </c>
      <c r="AM744" s="525">
        <v>17242767.209708117</v>
      </c>
      <c r="AN744" s="525">
        <v>0</v>
      </c>
      <c r="AO744" s="529" t="s">
        <v>138</v>
      </c>
      <c r="AP744" s="530">
        <v>0</v>
      </c>
      <c r="AQ744" s="529" t="s">
        <v>1728</v>
      </c>
      <c r="AR744" s="529" t="s">
        <v>138</v>
      </c>
      <c r="AS744" s="529" t="s">
        <v>1733</v>
      </c>
    </row>
    <row r="745" spans="1:45" x14ac:dyDescent="0.15">
      <c r="A745" s="14" t="s">
        <v>114</v>
      </c>
      <c r="B745" s="14" t="s">
        <v>130</v>
      </c>
      <c r="C745" s="14" t="s">
        <v>142</v>
      </c>
      <c r="D745" s="14" t="s">
        <v>575</v>
      </c>
      <c r="E745" s="14" t="s">
        <v>1324</v>
      </c>
      <c r="F745" s="14" t="s">
        <v>1675</v>
      </c>
      <c r="G745" s="14" t="s">
        <v>138</v>
      </c>
      <c r="H745" s="14" t="s">
        <v>1697</v>
      </c>
      <c r="I745" s="17">
        <v>179006.68121606141</v>
      </c>
      <c r="J745" s="14" t="s">
        <v>1704</v>
      </c>
      <c r="K745" s="17">
        <v>35801.336243212289</v>
      </c>
      <c r="L745" s="14" t="s">
        <v>1697</v>
      </c>
      <c r="M745" s="17">
        <v>179006.68121606141</v>
      </c>
      <c r="N745" s="14" t="s">
        <v>1704</v>
      </c>
      <c r="O745" s="17">
        <v>35801.336243212289</v>
      </c>
      <c r="P745" s="17">
        <v>175984.13266873348</v>
      </c>
      <c r="Q745" s="17">
        <v>3022.5485473279255</v>
      </c>
      <c r="R745" s="17">
        <v>0</v>
      </c>
      <c r="S745" s="18">
        <v>0</v>
      </c>
      <c r="T745" s="14" t="s">
        <v>110</v>
      </c>
      <c r="U745" s="14" t="s">
        <v>138</v>
      </c>
      <c r="V745" s="14" t="s">
        <v>1714</v>
      </c>
      <c r="W745" s="18">
        <v>4.9008472732884609</v>
      </c>
      <c r="X745" s="18">
        <v>1</v>
      </c>
      <c r="Y745" s="14" t="s">
        <v>138</v>
      </c>
      <c r="Z745" s="14" t="s">
        <v>138</v>
      </c>
      <c r="AA745" s="18" t="s">
        <v>138</v>
      </c>
      <c r="AB745" s="18" t="s">
        <v>138</v>
      </c>
      <c r="AC745" s="14" t="s">
        <v>138</v>
      </c>
      <c r="AD745" s="525">
        <v>4900.8472732884611</v>
      </c>
      <c r="AE745" s="526">
        <v>105.55</v>
      </c>
      <c r="AF745" s="525">
        <v>174317.64856192449</v>
      </c>
      <c r="AG745" s="526">
        <v>106.56413999999999</v>
      </c>
      <c r="AH745" s="527">
        <v>33.697000000000003</v>
      </c>
      <c r="AI745" s="525">
        <v>3022.5485473279255</v>
      </c>
      <c r="AJ745" s="525">
        <v>0</v>
      </c>
      <c r="AK745" s="525">
        <v>3022.5485473279255</v>
      </c>
      <c r="AL745" s="528">
        <v>48890</v>
      </c>
      <c r="AM745" s="525">
        <v>179006.68121606141</v>
      </c>
      <c r="AN745" s="525">
        <v>0</v>
      </c>
      <c r="AO745" s="529" t="s">
        <v>138</v>
      </c>
      <c r="AP745" s="530">
        <v>0</v>
      </c>
      <c r="AQ745" s="529" t="s">
        <v>1728</v>
      </c>
      <c r="AR745" s="529" t="s">
        <v>138</v>
      </c>
      <c r="AS745" s="529" t="s">
        <v>1733</v>
      </c>
    </row>
    <row r="746" spans="1:45" x14ac:dyDescent="0.15">
      <c r="A746" s="14" t="s">
        <v>114</v>
      </c>
      <c r="B746" s="14" t="s">
        <v>130</v>
      </c>
      <c r="C746" s="14" t="s">
        <v>142</v>
      </c>
      <c r="D746" s="14" t="s">
        <v>576</v>
      </c>
      <c r="E746" s="14" t="s">
        <v>1325</v>
      </c>
      <c r="F746" s="14" t="s">
        <v>1675</v>
      </c>
      <c r="G746" s="14" t="s">
        <v>138</v>
      </c>
      <c r="H746" s="14" t="s">
        <v>1697</v>
      </c>
      <c r="I746" s="17">
        <v>9871851.6455482282</v>
      </c>
      <c r="J746" s="14" t="s">
        <v>1704</v>
      </c>
      <c r="K746" s="17">
        <v>1974370.3291096457</v>
      </c>
      <c r="L746" s="14" t="s">
        <v>1697</v>
      </c>
      <c r="M746" s="17">
        <v>9871851.6455482282</v>
      </c>
      <c r="N746" s="14" t="s">
        <v>1704</v>
      </c>
      <c r="O746" s="17">
        <v>1974370.3291096457</v>
      </c>
      <c r="P746" s="17">
        <v>9784993.4882474821</v>
      </c>
      <c r="Q746" s="17">
        <v>86858.157300745996</v>
      </c>
      <c r="R746" s="17">
        <v>0</v>
      </c>
      <c r="S746" s="18">
        <v>0</v>
      </c>
      <c r="T746" s="14" t="s">
        <v>110</v>
      </c>
      <c r="U746" s="14" t="s">
        <v>138</v>
      </c>
      <c r="V746" s="14" t="s">
        <v>1714</v>
      </c>
      <c r="W746" s="18">
        <v>4.9008472732884609</v>
      </c>
      <c r="X746" s="18">
        <v>1</v>
      </c>
      <c r="Y746" s="14" t="s">
        <v>138</v>
      </c>
      <c r="Z746" s="14" t="s">
        <v>138</v>
      </c>
      <c r="AA746" s="18" t="s">
        <v>138</v>
      </c>
      <c r="AB746" s="18" t="s">
        <v>138</v>
      </c>
      <c r="AC746" s="14" t="s">
        <v>138</v>
      </c>
      <c r="AD746" s="525">
        <v>289149.98912401922</v>
      </c>
      <c r="AE746" s="526">
        <v>99.51</v>
      </c>
      <c r="AF746" s="525">
        <v>9696323.6837436929</v>
      </c>
      <c r="AG746" s="526">
        <v>100.42599</v>
      </c>
      <c r="AH746" s="527">
        <v>33.697000000000003</v>
      </c>
      <c r="AI746" s="525">
        <v>86858.157300745996</v>
      </c>
      <c r="AJ746" s="525">
        <v>0</v>
      </c>
      <c r="AK746" s="525">
        <v>86858.157300745996</v>
      </c>
      <c r="AL746" s="528">
        <v>49130</v>
      </c>
      <c r="AM746" s="525">
        <v>9871851.6455482282</v>
      </c>
      <c r="AN746" s="525">
        <v>0</v>
      </c>
      <c r="AO746" s="529" t="s">
        <v>138</v>
      </c>
      <c r="AP746" s="530">
        <v>0</v>
      </c>
      <c r="AQ746" s="529" t="s">
        <v>1728</v>
      </c>
      <c r="AR746" s="529" t="s">
        <v>138</v>
      </c>
      <c r="AS746" s="529" t="s">
        <v>1733</v>
      </c>
    </row>
    <row r="747" spans="1:45" x14ac:dyDescent="0.15">
      <c r="A747" s="14" t="s">
        <v>114</v>
      </c>
      <c r="B747" s="14" t="s">
        <v>130</v>
      </c>
      <c r="C747" s="14" t="s">
        <v>142</v>
      </c>
      <c r="D747" s="14" t="s">
        <v>576</v>
      </c>
      <c r="E747" s="14" t="s">
        <v>1325</v>
      </c>
      <c r="F747" s="14" t="s">
        <v>1675</v>
      </c>
      <c r="G747" s="14" t="s">
        <v>138</v>
      </c>
      <c r="H747" s="14" t="s">
        <v>1697</v>
      </c>
      <c r="I747" s="17">
        <v>669324.00275649782</v>
      </c>
      <c r="J747" s="14" t="s">
        <v>1704</v>
      </c>
      <c r="K747" s="17">
        <v>133864.80055129959</v>
      </c>
      <c r="L747" s="14" t="s">
        <v>1697</v>
      </c>
      <c r="M747" s="17">
        <v>669324.00275649782</v>
      </c>
      <c r="N747" s="14" t="s">
        <v>1704</v>
      </c>
      <c r="O747" s="17">
        <v>133864.80055129959</v>
      </c>
      <c r="P747" s="17">
        <v>663389.37075938191</v>
      </c>
      <c r="Q747" s="17">
        <v>346.39188527602846</v>
      </c>
      <c r="R747" s="17">
        <v>5588.2401118399011</v>
      </c>
      <c r="S747" s="18">
        <v>0</v>
      </c>
      <c r="T747" s="14" t="s">
        <v>110</v>
      </c>
      <c r="U747" s="14" t="s">
        <v>138</v>
      </c>
      <c r="V747" s="14" t="s">
        <v>1714</v>
      </c>
      <c r="W747" s="18">
        <v>4.9008472732884609</v>
      </c>
      <c r="X747" s="18">
        <v>1</v>
      </c>
      <c r="Y747" s="14" t="s">
        <v>138</v>
      </c>
      <c r="Z747" s="14" t="s">
        <v>138</v>
      </c>
      <c r="AA747" s="18" t="s">
        <v>138</v>
      </c>
      <c r="AB747" s="18" t="s">
        <v>138</v>
      </c>
      <c r="AC747" s="14" t="s">
        <v>138</v>
      </c>
      <c r="AD747" s="525">
        <v>19603.389093153844</v>
      </c>
      <c r="AE747" s="526">
        <v>100.73</v>
      </c>
      <c r="AF747" s="525">
        <v>665397.59094655723</v>
      </c>
      <c r="AG747" s="526">
        <v>100.42599</v>
      </c>
      <c r="AH747" s="527">
        <v>33.697000000000003</v>
      </c>
      <c r="AI747" s="525">
        <v>5934.6319971159292</v>
      </c>
      <c r="AJ747" s="525">
        <v>5588.2401118399011</v>
      </c>
      <c r="AK747" s="525">
        <v>346.39188527602846</v>
      </c>
      <c r="AL747" s="528">
        <v>49130</v>
      </c>
      <c r="AM747" s="525">
        <v>669324.00275649782</v>
      </c>
      <c r="AN747" s="525">
        <v>0</v>
      </c>
      <c r="AO747" s="529" t="s">
        <v>138</v>
      </c>
      <c r="AP747" s="530">
        <v>0</v>
      </c>
      <c r="AQ747" s="529" t="s">
        <v>1728</v>
      </c>
      <c r="AR747" s="529" t="s">
        <v>138</v>
      </c>
      <c r="AS747" s="529" t="s">
        <v>1733</v>
      </c>
    </row>
    <row r="748" spans="1:45" x14ac:dyDescent="0.15">
      <c r="A748" s="14" t="s">
        <v>114</v>
      </c>
      <c r="B748" s="14" t="s">
        <v>130</v>
      </c>
      <c r="C748" s="14" t="s">
        <v>142</v>
      </c>
      <c r="D748" s="14" t="s">
        <v>577</v>
      </c>
      <c r="E748" s="14" t="s">
        <v>1326</v>
      </c>
      <c r="F748" s="14" t="s">
        <v>1674</v>
      </c>
      <c r="G748" s="14" t="s">
        <v>138</v>
      </c>
      <c r="H748" s="14" t="s">
        <v>1697</v>
      </c>
      <c r="I748" s="17">
        <v>6262509.7556137647</v>
      </c>
      <c r="J748" s="14" t="s">
        <v>1704</v>
      </c>
      <c r="K748" s="17">
        <v>1252501.9511227531</v>
      </c>
      <c r="L748" s="14" t="s">
        <v>1697</v>
      </c>
      <c r="M748" s="17">
        <v>6262509.7556137647</v>
      </c>
      <c r="N748" s="14" t="s">
        <v>1704</v>
      </c>
      <c r="O748" s="17">
        <v>1252501.9511227531</v>
      </c>
      <c r="P748" s="17">
        <v>6178669.589072383</v>
      </c>
      <c r="Q748" s="17">
        <v>83840.166541382219</v>
      </c>
      <c r="R748" s="17">
        <v>0</v>
      </c>
      <c r="S748" s="18">
        <v>0</v>
      </c>
      <c r="T748" s="14" t="s">
        <v>110</v>
      </c>
      <c r="U748" s="14" t="s">
        <v>138</v>
      </c>
      <c r="V748" s="14" t="s">
        <v>1714</v>
      </c>
      <c r="W748" s="18">
        <v>4.9008472732884609</v>
      </c>
      <c r="X748" s="18">
        <v>1</v>
      </c>
      <c r="Y748" s="14" t="s">
        <v>138</v>
      </c>
      <c r="Z748" s="14" t="s">
        <v>138</v>
      </c>
      <c r="AA748" s="18" t="s">
        <v>138</v>
      </c>
      <c r="AB748" s="18" t="s">
        <v>138</v>
      </c>
      <c r="AC748" s="14" t="s">
        <v>138</v>
      </c>
      <c r="AD748" s="525">
        <v>176430.5018383846</v>
      </c>
      <c r="AE748" s="526">
        <v>102.25</v>
      </c>
      <c r="AF748" s="525">
        <v>6078945.1394081274</v>
      </c>
      <c r="AG748" s="526">
        <v>103.92740000000001</v>
      </c>
      <c r="AH748" s="527">
        <v>33.697000000000003</v>
      </c>
      <c r="AI748" s="525">
        <v>83840.166541382219</v>
      </c>
      <c r="AJ748" s="525">
        <v>0</v>
      </c>
      <c r="AK748" s="525">
        <v>83840.166541382219</v>
      </c>
      <c r="AL748" s="528">
        <v>49460</v>
      </c>
      <c r="AM748" s="525">
        <v>6262509.7556137657</v>
      </c>
      <c r="AN748" s="525">
        <v>0</v>
      </c>
      <c r="AO748" s="529" t="s">
        <v>138</v>
      </c>
      <c r="AP748" s="530">
        <v>0</v>
      </c>
      <c r="AQ748" s="529" t="s">
        <v>1728</v>
      </c>
      <c r="AR748" s="529" t="s">
        <v>138</v>
      </c>
      <c r="AS748" s="529" t="s">
        <v>1733</v>
      </c>
    </row>
    <row r="749" spans="1:45" x14ac:dyDescent="0.15">
      <c r="A749" s="14" t="s">
        <v>114</v>
      </c>
      <c r="B749" s="14" t="s">
        <v>130</v>
      </c>
      <c r="C749" s="14" t="s">
        <v>142</v>
      </c>
      <c r="D749" s="14" t="s">
        <v>578</v>
      </c>
      <c r="E749" s="14" t="s">
        <v>1327</v>
      </c>
      <c r="F749" s="14" t="s">
        <v>1675</v>
      </c>
      <c r="G749" s="14" t="s">
        <v>138</v>
      </c>
      <c r="H749" s="14" t="s">
        <v>1697</v>
      </c>
      <c r="I749" s="17">
        <v>16083169.061875658</v>
      </c>
      <c r="J749" s="14" t="s">
        <v>1704</v>
      </c>
      <c r="K749" s="17">
        <v>3216633.8123751315</v>
      </c>
      <c r="L749" s="14" t="s">
        <v>1697</v>
      </c>
      <c r="M749" s="17">
        <v>16083169.061875658</v>
      </c>
      <c r="N749" s="14" t="s">
        <v>1704</v>
      </c>
      <c r="O749" s="17">
        <v>3216633.8123751315</v>
      </c>
      <c r="P749" s="17">
        <v>15751369.057288066</v>
      </c>
      <c r="Q749" s="17">
        <v>331800.0045875939</v>
      </c>
      <c r="R749" s="17">
        <v>0</v>
      </c>
      <c r="S749" s="18">
        <v>0</v>
      </c>
      <c r="T749" s="14" t="s">
        <v>110</v>
      </c>
      <c r="U749" s="14" t="s">
        <v>138</v>
      </c>
      <c r="V749" s="14" t="s">
        <v>1714</v>
      </c>
      <c r="W749" s="18">
        <v>4.9008472732884609</v>
      </c>
      <c r="X749" s="18">
        <v>1</v>
      </c>
      <c r="Y749" s="14" t="s">
        <v>138</v>
      </c>
      <c r="Z749" s="14" t="s">
        <v>138</v>
      </c>
      <c r="AA749" s="18" t="s">
        <v>138</v>
      </c>
      <c r="AB749" s="18" t="s">
        <v>138</v>
      </c>
      <c r="AC749" s="14" t="s">
        <v>138</v>
      </c>
      <c r="AD749" s="525">
        <v>431274.5600493846</v>
      </c>
      <c r="AE749" s="526">
        <v>107.43</v>
      </c>
      <c r="AF749" s="525">
        <v>15612549.17668755</v>
      </c>
      <c r="AG749" s="526">
        <v>108.38601</v>
      </c>
      <c r="AH749" s="527">
        <v>33.697000000000003</v>
      </c>
      <c r="AI749" s="525">
        <v>331800.0045875939</v>
      </c>
      <c r="AJ749" s="525">
        <v>0</v>
      </c>
      <c r="AK749" s="525">
        <v>331800.0045875939</v>
      </c>
      <c r="AL749" s="528">
        <v>50137</v>
      </c>
      <c r="AM749" s="525">
        <v>16083169.06187566</v>
      </c>
      <c r="AN749" s="525">
        <v>0</v>
      </c>
      <c r="AO749" s="529" t="s">
        <v>138</v>
      </c>
      <c r="AP749" s="530">
        <v>0</v>
      </c>
      <c r="AQ749" s="529" t="s">
        <v>1728</v>
      </c>
      <c r="AR749" s="529" t="s">
        <v>138</v>
      </c>
      <c r="AS749" s="529" t="s">
        <v>1733</v>
      </c>
    </row>
    <row r="750" spans="1:45" x14ac:dyDescent="0.15">
      <c r="A750" s="14" t="s">
        <v>114</v>
      </c>
      <c r="B750" s="14" t="s">
        <v>130</v>
      </c>
      <c r="C750" s="14" t="s">
        <v>142</v>
      </c>
      <c r="D750" s="14" t="s">
        <v>579</v>
      </c>
      <c r="E750" s="14" t="s">
        <v>1328</v>
      </c>
      <c r="F750" s="14" t="s">
        <v>1674</v>
      </c>
      <c r="G750" s="14" t="s">
        <v>138</v>
      </c>
      <c r="H750" s="14" t="s">
        <v>1697</v>
      </c>
      <c r="I750" s="17">
        <v>1845256.8705847156</v>
      </c>
      <c r="J750" s="14" t="s">
        <v>1704</v>
      </c>
      <c r="K750" s="17">
        <v>369051.37411694316</v>
      </c>
      <c r="L750" s="14" t="s">
        <v>1697</v>
      </c>
      <c r="M750" s="17">
        <v>1845256.8705847156</v>
      </c>
      <c r="N750" s="14" t="s">
        <v>1704</v>
      </c>
      <c r="O750" s="17">
        <v>369051.37411694316</v>
      </c>
      <c r="P750" s="17">
        <v>1820241.4758476694</v>
      </c>
      <c r="Q750" s="17">
        <v>25015.394737046292</v>
      </c>
      <c r="R750" s="17">
        <v>0</v>
      </c>
      <c r="S750" s="18">
        <v>0</v>
      </c>
      <c r="T750" s="14" t="s">
        <v>110</v>
      </c>
      <c r="U750" s="14" t="s">
        <v>138</v>
      </c>
      <c r="V750" s="14" t="s">
        <v>1714</v>
      </c>
      <c r="W750" s="18">
        <v>4.9008472732884609</v>
      </c>
      <c r="X750" s="18">
        <v>1</v>
      </c>
      <c r="Y750" s="14" t="s">
        <v>138</v>
      </c>
      <c r="Z750" s="14" t="s">
        <v>138</v>
      </c>
      <c r="AA750" s="18" t="s">
        <v>138</v>
      </c>
      <c r="AB750" s="18" t="s">
        <v>138</v>
      </c>
      <c r="AC750" s="14" t="s">
        <v>138</v>
      </c>
      <c r="AD750" s="525">
        <v>49008.472732884613</v>
      </c>
      <c r="AE750" s="526">
        <v>108.84</v>
      </c>
      <c r="AF750" s="525">
        <v>1797491.1056949189</v>
      </c>
      <c r="AG750" s="526">
        <v>110.22157</v>
      </c>
      <c r="AH750" s="527">
        <v>33.697000000000003</v>
      </c>
      <c r="AI750" s="525">
        <v>25015.394737046292</v>
      </c>
      <c r="AJ750" s="525">
        <v>0</v>
      </c>
      <c r="AK750" s="525">
        <v>25015.394737046292</v>
      </c>
      <c r="AL750" s="528">
        <v>50564</v>
      </c>
      <c r="AM750" s="525">
        <v>1845256.8705847156</v>
      </c>
      <c r="AN750" s="525">
        <v>0</v>
      </c>
      <c r="AO750" s="529" t="s">
        <v>138</v>
      </c>
      <c r="AP750" s="530">
        <v>0</v>
      </c>
      <c r="AQ750" s="529" t="s">
        <v>1728</v>
      </c>
      <c r="AR750" s="529" t="s">
        <v>138</v>
      </c>
      <c r="AS750" s="529" t="s">
        <v>1733</v>
      </c>
    </row>
    <row r="751" spans="1:45" x14ac:dyDescent="0.15">
      <c r="A751" s="14" t="s">
        <v>114</v>
      </c>
      <c r="B751" s="14" t="s">
        <v>130</v>
      </c>
      <c r="C751" s="14" t="s">
        <v>142</v>
      </c>
      <c r="D751" s="14" t="s">
        <v>580</v>
      </c>
      <c r="E751" s="14" t="s">
        <v>1329</v>
      </c>
      <c r="F751" s="14" t="s">
        <v>1675</v>
      </c>
      <c r="G751" s="14" t="s">
        <v>138</v>
      </c>
      <c r="H751" s="14" t="s">
        <v>1697</v>
      </c>
      <c r="I751" s="17">
        <v>15021660.735107925</v>
      </c>
      <c r="J751" s="14" t="s">
        <v>1704</v>
      </c>
      <c r="K751" s="17">
        <v>3004332.1470215851</v>
      </c>
      <c r="L751" s="14" t="s">
        <v>1697</v>
      </c>
      <c r="M751" s="17">
        <v>15021660.735107925</v>
      </c>
      <c r="N751" s="14" t="s">
        <v>1704</v>
      </c>
      <c r="O751" s="17">
        <v>3004332.1470215851</v>
      </c>
      <c r="P751" s="17">
        <v>14756945.733378377</v>
      </c>
      <c r="Q751" s="17">
        <v>264715.00172954844</v>
      </c>
      <c r="R751" s="17">
        <v>0</v>
      </c>
      <c r="S751" s="18">
        <v>0</v>
      </c>
      <c r="T751" s="14" t="s">
        <v>110</v>
      </c>
      <c r="U751" s="14" t="s">
        <v>138</v>
      </c>
      <c r="V751" s="14" t="s">
        <v>1714</v>
      </c>
      <c r="W751" s="18">
        <v>4.9008472732884609</v>
      </c>
      <c r="X751" s="18">
        <v>1</v>
      </c>
      <c r="Y751" s="14" t="s">
        <v>138</v>
      </c>
      <c r="Z751" s="14" t="s">
        <v>138</v>
      </c>
      <c r="AA751" s="18" t="s">
        <v>138</v>
      </c>
      <c r="AB751" s="18" t="s">
        <v>138</v>
      </c>
      <c r="AC751" s="14" t="s">
        <v>138</v>
      </c>
      <c r="AD751" s="525">
        <v>431274.5600493846</v>
      </c>
      <c r="AE751" s="526">
        <v>101.52</v>
      </c>
      <c r="AF751" s="525">
        <v>14753555.278226243</v>
      </c>
      <c r="AG751" s="526">
        <v>101.54333</v>
      </c>
      <c r="AH751" s="527">
        <v>33.697000000000003</v>
      </c>
      <c r="AI751" s="525">
        <v>264715.00172954844</v>
      </c>
      <c r="AJ751" s="525">
        <v>0</v>
      </c>
      <c r="AK751" s="525">
        <v>264715.00172954844</v>
      </c>
      <c r="AL751" s="528">
        <v>50878</v>
      </c>
      <c r="AM751" s="525">
        <v>15021660.735107925</v>
      </c>
      <c r="AN751" s="525">
        <v>0</v>
      </c>
      <c r="AO751" s="529" t="s">
        <v>138</v>
      </c>
      <c r="AP751" s="530">
        <v>0</v>
      </c>
      <c r="AQ751" s="529" t="s">
        <v>1728</v>
      </c>
      <c r="AR751" s="529" t="s">
        <v>138</v>
      </c>
      <c r="AS751" s="529" t="s">
        <v>1733</v>
      </c>
    </row>
    <row r="752" spans="1:45" x14ac:dyDescent="0.15">
      <c r="A752" s="14" t="s">
        <v>114</v>
      </c>
      <c r="B752" s="14" t="s">
        <v>130</v>
      </c>
      <c r="C752" s="14" t="s">
        <v>142</v>
      </c>
      <c r="D752" s="14" t="s">
        <v>581</v>
      </c>
      <c r="E752" s="14" t="s">
        <v>1330</v>
      </c>
      <c r="F752" s="14" t="s">
        <v>1674</v>
      </c>
      <c r="G752" s="14" t="s">
        <v>138</v>
      </c>
      <c r="H752" s="14" t="s">
        <v>1697</v>
      </c>
      <c r="I752" s="17">
        <v>656930.0050447149</v>
      </c>
      <c r="J752" s="14" t="s">
        <v>1704</v>
      </c>
      <c r="K752" s="17">
        <v>131386.00100894301</v>
      </c>
      <c r="L752" s="14" t="s">
        <v>1697</v>
      </c>
      <c r="M752" s="17">
        <v>656930.0050447149</v>
      </c>
      <c r="N752" s="14" t="s">
        <v>1704</v>
      </c>
      <c r="O752" s="17">
        <v>131386.00100894301</v>
      </c>
      <c r="P752" s="17">
        <v>648159.3507474924</v>
      </c>
      <c r="Q752" s="17">
        <v>8770.6542972224961</v>
      </c>
      <c r="R752" s="17">
        <v>0</v>
      </c>
      <c r="S752" s="18">
        <v>0</v>
      </c>
      <c r="T752" s="14" t="s">
        <v>110</v>
      </c>
      <c r="U752" s="14" t="s">
        <v>138</v>
      </c>
      <c r="V752" s="14" t="s">
        <v>1714</v>
      </c>
      <c r="W752" s="18">
        <v>4.9008472732884609</v>
      </c>
      <c r="X752" s="18">
        <v>1</v>
      </c>
      <c r="Y752" s="14" t="s">
        <v>138</v>
      </c>
      <c r="Z752" s="14" t="s">
        <v>138</v>
      </c>
      <c r="AA752" s="18" t="s">
        <v>138</v>
      </c>
      <c r="AB752" s="18" t="s">
        <v>138</v>
      </c>
      <c r="AC752" s="14" t="s">
        <v>138</v>
      </c>
      <c r="AD752" s="525">
        <v>19603.389093153844</v>
      </c>
      <c r="AE752" s="526">
        <v>97.62</v>
      </c>
      <c r="AF752" s="525">
        <v>644899.94425144652</v>
      </c>
      <c r="AG752" s="526">
        <v>98.120419999999996</v>
      </c>
      <c r="AH752" s="527">
        <v>33.697000000000003</v>
      </c>
      <c r="AI752" s="525">
        <v>8770.6542972224961</v>
      </c>
      <c r="AJ752" s="525">
        <v>0</v>
      </c>
      <c r="AK752" s="525">
        <v>8770.6542972224961</v>
      </c>
      <c r="AL752" s="528">
        <v>51278</v>
      </c>
      <c r="AM752" s="525">
        <v>656930.0050447149</v>
      </c>
      <c r="AN752" s="525">
        <v>0</v>
      </c>
      <c r="AO752" s="529" t="s">
        <v>138</v>
      </c>
      <c r="AP752" s="530">
        <v>0</v>
      </c>
      <c r="AQ752" s="529" t="s">
        <v>1728</v>
      </c>
      <c r="AR752" s="529" t="s">
        <v>138</v>
      </c>
      <c r="AS752" s="529" t="s">
        <v>1733</v>
      </c>
    </row>
    <row r="753" spans="1:45" x14ac:dyDescent="0.15">
      <c r="A753" s="14" t="s">
        <v>114</v>
      </c>
      <c r="B753" s="14" t="s">
        <v>130</v>
      </c>
      <c r="C753" s="14" t="s">
        <v>142</v>
      </c>
      <c r="D753" s="14" t="s">
        <v>582</v>
      </c>
      <c r="E753" s="14" t="s">
        <v>1331</v>
      </c>
      <c r="F753" s="14" t="s">
        <v>1675</v>
      </c>
      <c r="G753" s="14" t="s">
        <v>138</v>
      </c>
      <c r="H753" s="14" t="s">
        <v>1697</v>
      </c>
      <c r="I753" s="17">
        <v>1835564.464932333</v>
      </c>
      <c r="J753" s="14" t="s">
        <v>1704</v>
      </c>
      <c r="K753" s="17">
        <v>367112.89298646664</v>
      </c>
      <c r="L753" s="14" t="s">
        <v>1697</v>
      </c>
      <c r="M753" s="17">
        <v>1835564.464932333</v>
      </c>
      <c r="N753" s="14" t="s">
        <v>1704</v>
      </c>
      <c r="O753" s="17">
        <v>367112.89298646664</v>
      </c>
      <c r="P753" s="17">
        <v>1800054.2488188487</v>
      </c>
      <c r="Q753" s="17">
        <v>24857.53844637367</v>
      </c>
      <c r="R753" s="17">
        <v>10652.677667110731</v>
      </c>
      <c r="S753" s="18">
        <v>0</v>
      </c>
      <c r="T753" s="14" t="s">
        <v>110</v>
      </c>
      <c r="U753" s="14" t="s">
        <v>138</v>
      </c>
      <c r="V753" s="14" t="s">
        <v>1714</v>
      </c>
      <c r="W753" s="18">
        <v>4.9008472732884609</v>
      </c>
      <c r="X753" s="18">
        <v>1</v>
      </c>
      <c r="Y753" s="14" t="s">
        <v>138</v>
      </c>
      <c r="Z753" s="14" t="s">
        <v>138</v>
      </c>
      <c r="AA753" s="18" t="s">
        <v>138</v>
      </c>
      <c r="AB753" s="18" t="s">
        <v>138</v>
      </c>
      <c r="AC753" s="14" t="s">
        <v>138</v>
      </c>
      <c r="AD753" s="525">
        <v>49008.472732884613</v>
      </c>
      <c r="AE753" s="526">
        <v>108.13</v>
      </c>
      <c r="AF753" s="525">
        <v>1785783.0305675054</v>
      </c>
      <c r="AG753" s="526">
        <v>108.99917000000001</v>
      </c>
      <c r="AH753" s="527">
        <v>33.697000000000003</v>
      </c>
      <c r="AI753" s="525">
        <v>35510.216113484399</v>
      </c>
      <c r="AJ753" s="525">
        <v>10652.677667110731</v>
      </c>
      <c r="AK753" s="525">
        <v>24857.53844637367</v>
      </c>
      <c r="AL753" s="528">
        <v>52154</v>
      </c>
      <c r="AM753" s="525">
        <v>1835564.4649323332</v>
      </c>
      <c r="AN753" s="525">
        <v>0</v>
      </c>
      <c r="AO753" s="529" t="s">
        <v>138</v>
      </c>
      <c r="AP753" s="530">
        <v>0</v>
      </c>
      <c r="AQ753" s="529" t="s">
        <v>1728</v>
      </c>
      <c r="AR753" s="529" t="s">
        <v>138</v>
      </c>
      <c r="AS753" s="529" t="s">
        <v>1733</v>
      </c>
    </row>
    <row r="754" spans="1:45" x14ac:dyDescent="0.15">
      <c r="A754" s="14" t="s">
        <v>114</v>
      </c>
      <c r="B754" s="14" t="s">
        <v>130</v>
      </c>
      <c r="C754" s="14" t="s">
        <v>142</v>
      </c>
      <c r="D754" s="14" t="s">
        <v>583</v>
      </c>
      <c r="E754" s="14" t="s">
        <v>1332</v>
      </c>
      <c r="F754" s="14" t="s">
        <v>1674</v>
      </c>
      <c r="G754" s="14" t="s">
        <v>138</v>
      </c>
      <c r="H754" s="14" t="s">
        <v>1697</v>
      </c>
      <c r="I754" s="17">
        <v>27083647.313802652</v>
      </c>
      <c r="J754" s="14" t="s">
        <v>1704</v>
      </c>
      <c r="K754" s="17">
        <v>5416729.4627605313</v>
      </c>
      <c r="L754" s="14" t="s">
        <v>1697</v>
      </c>
      <c r="M754" s="17">
        <v>27083647.313802652</v>
      </c>
      <c r="N754" s="14" t="s">
        <v>1704</v>
      </c>
      <c r="O754" s="17">
        <v>5416729.4627605313</v>
      </c>
      <c r="P754" s="17">
        <v>26498895.664170165</v>
      </c>
      <c r="Q754" s="17">
        <v>584751.64963248628</v>
      </c>
      <c r="R754" s="17">
        <v>0</v>
      </c>
      <c r="S754" s="18">
        <v>0</v>
      </c>
      <c r="T754" s="14" t="s">
        <v>110</v>
      </c>
      <c r="U754" s="14" t="s">
        <v>138</v>
      </c>
      <c r="V754" s="14" t="s">
        <v>1714</v>
      </c>
      <c r="W754" s="18">
        <v>4.9008472732884609</v>
      </c>
      <c r="X754" s="18">
        <v>1</v>
      </c>
      <c r="Y754" s="14" t="s">
        <v>138</v>
      </c>
      <c r="Z754" s="14" t="s">
        <v>138</v>
      </c>
      <c r="AA754" s="18" t="s">
        <v>138</v>
      </c>
      <c r="AB754" s="18" t="s">
        <v>138</v>
      </c>
      <c r="AC754" s="14" t="s">
        <v>138</v>
      </c>
      <c r="AD754" s="525">
        <v>703271.58371689415</v>
      </c>
      <c r="AE754" s="526">
        <v>109.83</v>
      </c>
      <c r="AF754" s="525">
        <v>26028388.008384615</v>
      </c>
      <c r="AG754" s="526">
        <v>111.81845</v>
      </c>
      <c r="AH754" s="527">
        <v>33.697000000000003</v>
      </c>
      <c r="AI754" s="525">
        <v>584751.64963248628</v>
      </c>
      <c r="AJ754" s="525">
        <v>0</v>
      </c>
      <c r="AK754" s="525">
        <v>584751.64963248628</v>
      </c>
      <c r="AL754" s="528">
        <v>52504</v>
      </c>
      <c r="AM754" s="525">
        <v>27083647.313802652</v>
      </c>
      <c r="AN754" s="525">
        <v>0</v>
      </c>
      <c r="AO754" s="529" t="s">
        <v>138</v>
      </c>
      <c r="AP754" s="530">
        <v>0</v>
      </c>
      <c r="AQ754" s="529" t="s">
        <v>1728</v>
      </c>
      <c r="AR754" s="529" t="s">
        <v>138</v>
      </c>
      <c r="AS754" s="529" t="s">
        <v>1733</v>
      </c>
    </row>
    <row r="755" spans="1:45" x14ac:dyDescent="0.15">
      <c r="A755" s="14" t="s">
        <v>114</v>
      </c>
      <c r="B755" s="14" t="s">
        <v>130</v>
      </c>
      <c r="C755" s="14" t="s">
        <v>142</v>
      </c>
      <c r="D755" s="14" t="s">
        <v>584</v>
      </c>
      <c r="E755" s="14" t="s">
        <v>1333</v>
      </c>
      <c r="F755" s="14" t="s">
        <v>1674</v>
      </c>
      <c r="G755" s="14" t="s">
        <v>138</v>
      </c>
      <c r="H755" s="14" t="s">
        <v>1697</v>
      </c>
      <c r="I755" s="17">
        <v>19075480.312688377</v>
      </c>
      <c r="J755" s="14" t="s">
        <v>1704</v>
      </c>
      <c r="K755" s="17">
        <v>3815096.0625376753</v>
      </c>
      <c r="L755" s="14" t="s">
        <v>1697</v>
      </c>
      <c r="M755" s="17">
        <v>19075480.312688377</v>
      </c>
      <c r="N755" s="14" t="s">
        <v>1704</v>
      </c>
      <c r="O755" s="17">
        <v>3815096.0625376753</v>
      </c>
      <c r="P755" s="17">
        <v>19039481.335076328</v>
      </c>
      <c r="Q755" s="17">
        <v>35998.977612049457</v>
      </c>
      <c r="R755" s="17">
        <v>0</v>
      </c>
      <c r="S755" s="18">
        <v>0</v>
      </c>
      <c r="T755" s="14" t="s">
        <v>110</v>
      </c>
      <c r="U755" s="14" t="s">
        <v>138</v>
      </c>
      <c r="V755" s="14" t="s">
        <v>1714</v>
      </c>
      <c r="W755" s="18">
        <v>4.9008472732884609</v>
      </c>
      <c r="X755" s="18">
        <v>1</v>
      </c>
      <c r="Y755" s="14" t="s">
        <v>138</v>
      </c>
      <c r="Z755" s="14" t="s">
        <v>138</v>
      </c>
      <c r="AA755" s="18" t="s">
        <v>138</v>
      </c>
      <c r="AB755" s="18" t="s">
        <v>138</v>
      </c>
      <c r="AC755" s="14" t="s">
        <v>138</v>
      </c>
      <c r="AD755" s="525">
        <v>514588.9636952884</v>
      </c>
      <c r="AE755" s="526">
        <v>107.21</v>
      </c>
      <c r="AF755" s="525">
        <v>18591657.54494603</v>
      </c>
      <c r="AG755" s="526">
        <v>109.80027</v>
      </c>
      <c r="AH755" s="527">
        <v>33.697000000000003</v>
      </c>
      <c r="AI755" s="525">
        <v>35998.977612049457</v>
      </c>
      <c r="AJ755" s="525">
        <v>0</v>
      </c>
      <c r="AK755" s="525">
        <v>35998.977612049457</v>
      </c>
      <c r="AL755" s="528">
        <v>53401</v>
      </c>
      <c r="AM755" s="525">
        <v>19075480.312688377</v>
      </c>
      <c r="AN755" s="525">
        <v>0</v>
      </c>
      <c r="AO755" s="529" t="s">
        <v>138</v>
      </c>
      <c r="AP755" s="530">
        <v>0</v>
      </c>
      <c r="AQ755" s="529" t="s">
        <v>1728</v>
      </c>
      <c r="AR755" s="529" t="s">
        <v>138</v>
      </c>
      <c r="AS755" s="529" t="s">
        <v>1733</v>
      </c>
    </row>
    <row r="756" spans="1:45" x14ac:dyDescent="0.15">
      <c r="A756" s="14" t="s">
        <v>114</v>
      </c>
      <c r="B756" s="14" t="s">
        <v>130</v>
      </c>
      <c r="C756" s="14" t="s">
        <v>142</v>
      </c>
      <c r="D756" s="14" t="s">
        <v>585</v>
      </c>
      <c r="E756" s="14" t="s">
        <v>1334</v>
      </c>
      <c r="F756" s="14" t="s">
        <v>1674</v>
      </c>
      <c r="G756" s="14" t="s">
        <v>138</v>
      </c>
      <c r="H756" s="14" t="s">
        <v>1697</v>
      </c>
      <c r="I756" s="17">
        <v>13333105.711612135</v>
      </c>
      <c r="J756" s="14" t="s">
        <v>1704</v>
      </c>
      <c r="K756" s="17">
        <v>2666621.1423224271</v>
      </c>
      <c r="L756" s="14" t="s">
        <v>1697</v>
      </c>
      <c r="M756" s="17">
        <v>13333105.711612135</v>
      </c>
      <c r="N756" s="14" t="s">
        <v>1704</v>
      </c>
      <c r="O756" s="17">
        <v>2666621.1423224271</v>
      </c>
      <c r="P756" s="17">
        <v>13200317.940861002</v>
      </c>
      <c r="Q756" s="17">
        <v>132787.7707511326</v>
      </c>
      <c r="R756" s="17">
        <v>0</v>
      </c>
      <c r="S756" s="18">
        <v>0</v>
      </c>
      <c r="T756" s="14" t="s">
        <v>110</v>
      </c>
      <c r="U756" s="14" t="s">
        <v>138</v>
      </c>
      <c r="V756" s="14" t="s">
        <v>1714</v>
      </c>
      <c r="W756" s="18">
        <v>4.9008472732884609</v>
      </c>
      <c r="X756" s="18">
        <v>1</v>
      </c>
      <c r="Y756" s="14" t="s">
        <v>138</v>
      </c>
      <c r="Z756" s="14" t="s">
        <v>138</v>
      </c>
      <c r="AA756" s="18" t="s">
        <v>138</v>
      </c>
      <c r="AB756" s="18" t="s">
        <v>138</v>
      </c>
      <c r="AC756" s="14" t="s">
        <v>138</v>
      </c>
      <c r="AD756" s="525">
        <v>347960.15640348074</v>
      </c>
      <c r="AE756" s="526">
        <v>110.09</v>
      </c>
      <c r="AF756" s="525">
        <v>12908979.233344732</v>
      </c>
      <c r="AG756" s="526">
        <v>112.58062</v>
      </c>
      <c r="AH756" s="527">
        <v>33.697000000000003</v>
      </c>
      <c r="AI756" s="525">
        <v>132787.7707511326</v>
      </c>
      <c r="AJ756" s="525">
        <v>0</v>
      </c>
      <c r="AK756" s="525">
        <v>132787.7707511326</v>
      </c>
      <c r="AL756" s="528">
        <v>54245</v>
      </c>
      <c r="AM756" s="525">
        <v>13333105.711612133</v>
      </c>
      <c r="AN756" s="525">
        <v>0</v>
      </c>
      <c r="AO756" s="529" t="s">
        <v>138</v>
      </c>
      <c r="AP756" s="530">
        <v>0</v>
      </c>
      <c r="AQ756" s="529" t="s">
        <v>1728</v>
      </c>
      <c r="AR756" s="529" t="s">
        <v>138</v>
      </c>
      <c r="AS756" s="529" t="s">
        <v>1733</v>
      </c>
    </row>
    <row r="757" spans="1:45" x14ac:dyDescent="0.15">
      <c r="A757" s="14" t="s">
        <v>114</v>
      </c>
      <c r="B757" s="14" t="s">
        <v>130</v>
      </c>
      <c r="C757" s="14" t="s">
        <v>142</v>
      </c>
      <c r="D757" s="14" t="s">
        <v>585</v>
      </c>
      <c r="E757" s="14" t="s">
        <v>1334</v>
      </c>
      <c r="F757" s="14" t="s">
        <v>1674</v>
      </c>
      <c r="G757" s="14" t="s">
        <v>138</v>
      </c>
      <c r="H757" s="14" t="s">
        <v>1697</v>
      </c>
      <c r="I757" s="17">
        <v>4319421.4856410464</v>
      </c>
      <c r="J757" s="14" t="s">
        <v>1704</v>
      </c>
      <c r="K757" s="17">
        <v>863884.29712820938</v>
      </c>
      <c r="L757" s="14" t="s">
        <v>1697</v>
      </c>
      <c r="M757" s="17">
        <v>4319421.4856410464</v>
      </c>
      <c r="N757" s="14" t="s">
        <v>1704</v>
      </c>
      <c r="O757" s="17">
        <v>863884.29712820938</v>
      </c>
      <c r="P757" s="17">
        <v>4276159.3543530386</v>
      </c>
      <c r="Q757" s="17">
        <v>13314.474846651892</v>
      </c>
      <c r="R757" s="17">
        <v>29947.656441356532</v>
      </c>
      <c r="S757" s="18">
        <v>0</v>
      </c>
      <c r="T757" s="14" t="s">
        <v>110</v>
      </c>
      <c r="U757" s="14" t="s">
        <v>138</v>
      </c>
      <c r="V757" s="14" t="s">
        <v>1714</v>
      </c>
      <c r="W757" s="18">
        <v>4.9008472732884609</v>
      </c>
      <c r="X757" s="18">
        <v>1</v>
      </c>
      <c r="Y757" s="14" t="s">
        <v>138</v>
      </c>
      <c r="Z757" s="14" t="s">
        <v>138</v>
      </c>
      <c r="AA757" s="18" t="s">
        <v>138</v>
      </c>
      <c r="AB757" s="18" t="s">
        <v>138</v>
      </c>
      <c r="AC757" s="14" t="s">
        <v>138</v>
      </c>
      <c r="AD757" s="525">
        <v>112719.4872856346</v>
      </c>
      <c r="AE757" s="526">
        <v>112</v>
      </c>
      <c r="AF757" s="525">
        <v>4254105.639640186</v>
      </c>
      <c r="AG757" s="526">
        <v>112.58062</v>
      </c>
      <c r="AH757" s="527">
        <v>33.697000000000003</v>
      </c>
      <c r="AI757" s="525">
        <v>43262.131288008422</v>
      </c>
      <c r="AJ757" s="525">
        <v>29947.656441356532</v>
      </c>
      <c r="AK757" s="525">
        <v>13314.474846651892</v>
      </c>
      <c r="AL757" s="528">
        <v>54245</v>
      </c>
      <c r="AM757" s="525">
        <v>4319421.4856410474</v>
      </c>
      <c r="AN757" s="525">
        <v>0</v>
      </c>
      <c r="AO757" s="529" t="s">
        <v>138</v>
      </c>
      <c r="AP757" s="530">
        <v>0</v>
      </c>
      <c r="AQ757" s="529" t="s">
        <v>1728</v>
      </c>
      <c r="AR757" s="529" t="s">
        <v>138</v>
      </c>
      <c r="AS757" s="529" t="s">
        <v>1733</v>
      </c>
    </row>
    <row r="758" spans="1:45" x14ac:dyDescent="0.15">
      <c r="A758" s="14" t="s">
        <v>114</v>
      </c>
      <c r="B758" s="14" t="s">
        <v>130</v>
      </c>
      <c r="C758" s="14" t="s">
        <v>142</v>
      </c>
      <c r="D758" s="14" t="s">
        <v>586</v>
      </c>
      <c r="E758" s="14" t="s">
        <v>1335</v>
      </c>
      <c r="F758" s="14" t="s">
        <v>1674</v>
      </c>
      <c r="G758" s="14" t="s">
        <v>138</v>
      </c>
      <c r="H758" s="14" t="s">
        <v>1697</v>
      </c>
      <c r="I758" s="17">
        <v>531728.40281332377</v>
      </c>
      <c r="J758" s="14" t="s">
        <v>1704</v>
      </c>
      <c r="K758" s="17">
        <v>106345.68056266477</v>
      </c>
      <c r="L758" s="14" t="s">
        <v>1697</v>
      </c>
      <c r="M758" s="17">
        <v>531728.40281332377</v>
      </c>
      <c r="N758" s="14" t="s">
        <v>1704</v>
      </c>
      <c r="O758" s="17">
        <v>106345.68056266477</v>
      </c>
      <c r="P758" s="17">
        <v>520687.72506758675</v>
      </c>
      <c r="Q758" s="17">
        <v>6794.2896173234585</v>
      </c>
      <c r="R758" s="17">
        <v>4246.3881284135205</v>
      </c>
      <c r="S758" s="18">
        <v>0</v>
      </c>
      <c r="T758" s="14" t="s">
        <v>110</v>
      </c>
      <c r="U758" s="14" t="s">
        <v>138</v>
      </c>
      <c r="V758" s="14" t="s">
        <v>1714</v>
      </c>
      <c r="W758" s="18">
        <v>4.9008472732884609</v>
      </c>
      <c r="X758" s="18">
        <v>1</v>
      </c>
      <c r="Y758" s="14" t="s">
        <v>138</v>
      </c>
      <c r="Z758" s="14" t="s">
        <v>138</v>
      </c>
      <c r="AA758" s="18" t="s">
        <v>138</v>
      </c>
      <c r="AB758" s="18" t="s">
        <v>138</v>
      </c>
      <c r="AC758" s="14" t="s">
        <v>138</v>
      </c>
      <c r="AD758" s="525">
        <v>14702.541819865384</v>
      </c>
      <c r="AE758" s="526">
        <v>104.59</v>
      </c>
      <c r="AF758" s="525">
        <v>518181.77483133617</v>
      </c>
      <c r="AG758" s="526">
        <v>105.09781</v>
      </c>
      <c r="AH758" s="527">
        <v>33.697000000000003</v>
      </c>
      <c r="AI758" s="525">
        <v>11040.677745736979</v>
      </c>
      <c r="AJ758" s="525">
        <v>4246.3881284135205</v>
      </c>
      <c r="AK758" s="525">
        <v>6794.2896173234585</v>
      </c>
      <c r="AL758" s="528">
        <v>55974</v>
      </c>
      <c r="AM758" s="525">
        <v>531728.40281332377</v>
      </c>
      <c r="AN758" s="525">
        <v>0</v>
      </c>
      <c r="AO758" s="529" t="s">
        <v>138</v>
      </c>
      <c r="AP758" s="530">
        <v>0</v>
      </c>
      <c r="AQ758" s="529" t="s">
        <v>1728</v>
      </c>
      <c r="AR758" s="529" t="s">
        <v>138</v>
      </c>
      <c r="AS758" s="529" t="s">
        <v>1733</v>
      </c>
    </row>
    <row r="759" spans="1:45" x14ac:dyDescent="0.15">
      <c r="A759" s="14" t="s">
        <v>114</v>
      </c>
      <c r="B759" s="14" t="s">
        <v>131</v>
      </c>
      <c r="C759" s="14" t="s">
        <v>17</v>
      </c>
      <c r="D759" s="14" t="s">
        <v>587</v>
      </c>
      <c r="E759" s="14" t="s">
        <v>1336</v>
      </c>
      <c r="F759" s="14" t="s">
        <v>1676</v>
      </c>
      <c r="G759" s="14" t="s">
        <v>138</v>
      </c>
      <c r="H759" s="14" t="s">
        <v>1697</v>
      </c>
      <c r="I759" s="17">
        <v>781677.54377623601</v>
      </c>
      <c r="J759" s="14" t="s">
        <v>2</v>
      </c>
      <c r="K759" s="17">
        <v>0</v>
      </c>
      <c r="L759" s="14" t="s">
        <v>1697</v>
      </c>
      <c r="M759" s="17">
        <v>781677.54377623601</v>
      </c>
      <c r="N759" s="14" t="s">
        <v>2</v>
      </c>
      <c r="O759" s="17">
        <v>0</v>
      </c>
      <c r="P759" s="17">
        <v>778879.60105944285</v>
      </c>
      <c r="Q759" s="17">
        <v>2797.9427167931153</v>
      </c>
      <c r="R759" s="17">
        <v>0</v>
      </c>
      <c r="S759" s="18">
        <v>0</v>
      </c>
      <c r="T759" s="14" t="s">
        <v>110</v>
      </c>
      <c r="U759" s="14" t="s">
        <v>138</v>
      </c>
      <c r="V759" s="14" t="s">
        <v>1714</v>
      </c>
      <c r="W759" s="18">
        <v>4.9008472732884609</v>
      </c>
      <c r="X759" s="18">
        <v>1</v>
      </c>
      <c r="Y759" s="14" t="s">
        <v>138</v>
      </c>
      <c r="Z759" s="14" t="s">
        <v>138</v>
      </c>
      <c r="AA759" s="18" t="s">
        <v>138</v>
      </c>
      <c r="AB759" s="18" t="s">
        <v>138</v>
      </c>
      <c r="AC759" s="14" t="s">
        <v>138</v>
      </c>
      <c r="AD759" s="525">
        <v>4900.8472732884611</v>
      </c>
      <c r="AE759" s="526">
        <v>94.98</v>
      </c>
      <c r="AF759" s="525">
        <v>754453.97428326414</v>
      </c>
      <c r="AG759" s="526">
        <v>98.055000000000007</v>
      </c>
      <c r="AH759" s="527">
        <v>162.08000000000001</v>
      </c>
      <c r="AI759" s="525">
        <v>2797.9427167931153</v>
      </c>
      <c r="AJ759" s="525">
        <v>0</v>
      </c>
      <c r="AK759" s="525">
        <v>2797.9427167931153</v>
      </c>
      <c r="AL759" s="528">
        <v>46218</v>
      </c>
      <c r="AM759" s="525">
        <v>781677.54377623601</v>
      </c>
      <c r="AN759" s="525">
        <v>0</v>
      </c>
      <c r="AO759" s="529" t="s">
        <v>138</v>
      </c>
      <c r="AP759" s="530">
        <v>0</v>
      </c>
      <c r="AQ759" s="529" t="s">
        <v>1728</v>
      </c>
      <c r="AR759" s="529" t="s">
        <v>138</v>
      </c>
      <c r="AS759" s="529" t="s">
        <v>1731</v>
      </c>
    </row>
    <row r="760" spans="1:45" x14ac:dyDescent="0.15">
      <c r="A760" s="14" t="s">
        <v>114</v>
      </c>
      <c r="B760" s="14" t="s">
        <v>131</v>
      </c>
      <c r="C760" s="14" t="s">
        <v>17</v>
      </c>
      <c r="D760" s="14" t="s">
        <v>588</v>
      </c>
      <c r="E760" s="14" t="s">
        <v>1337</v>
      </c>
      <c r="F760" s="14" t="s">
        <v>1676</v>
      </c>
      <c r="G760" s="14" t="s">
        <v>138</v>
      </c>
      <c r="H760" s="14" t="s">
        <v>1697</v>
      </c>
      <c r="I760" s="17">
        <v>774399.19747372984</v>
      </c>
      <c r="J760" s="14" t="s">
        <v>2</v>
      </c>
      <c r="K760" s="17">
        <v>0</v>
      </c>
      <c r="L760" s="14" t="s">
        <v>1697</v>
      </c>
      <c r="M760" s="17">
        <v>774399.19747372984</v>
      </c>
      <c r="N760" s="14" t="s">
        <v>2</v>
      </c>
      <c r="O760" s="17">
        <v>0</v>
      </c>
      <c r="P760" s="17">
        <v>770181.72434422863</v>
      </c>
      <c r="Q760" s="17">
        <v>4217.4731295011179</v>
      </c>
      <c r="R760" s="17">
        <v>0</v>
      </c>
      <c r="S760" s="18">
        <v>0</v>
      </c>
      <c r="T760" s="14" t="s">
        <v>110</v>
      </c>
      <c r="U760" s="14" t="s">
        <v>138</v>
      </c>
      <c r="V760" s="14" t="s">
        <v>1714</v>
      </c>
      <c r="W760" s="18">
        <v>4.9008472732884609</v>
      </c>
      <c r="X760" s="18">
        <v>1</v>
      </c>
      <c r="Y760" s="14" t="s">
        <v>138</v>
      </c>
      <c r="Z760" s="14" t="s">
        <v>138</v>
      </c>
      <c r="AA760" s="18" t="s">
        <v>138</v>
      </c>
      <c r="AB760" s="18" t="s">
        <v>138</v>
      </c>
      <c r="AC760" s="14" t="s">
        <v>138</v>
      </c>
      <c r="AD760" s="525">
        <v>4900.8472732884611</v>
      </c>
      <c r="AE760" s="526">
        <v>93.97</v>
      </c>
      <c r="AF760" s="525">
        <v>746444.47057605605</v>
      </c>
      <c r="AG760" s="526">
        <v>96.96</v>
      </c>
      <c r="AH760" s="527">
        <v>162.08000000000001</v>
      </c>
      <c r="AI760" s="525">
        <v>4217.4731295011179</v>
      </c>
      <c r="AJ760" s="525">
        <v>0</v>
      </c>
      <c r="AK760" s="525">
        <v>4217.4731295011179</v>
      </c>
      <c r="AL760" s="528">
        <v>46583</v>
      </c>
      <c r="AM760" s="525">
        <v>774399.19747372973</v>
      </c>
      <c r="AN760" s="525">
        <v>0</v>
      </c>
      <c r="AO760" s="529" t="s">
        <v>138</v>
      </c>
      <c r="AP760" s="530">
        <v>0</v>
      </c>
      <c r="AQ760" s="529" t="s">
        <v>1728</v>
      </c>
      <c r="AR760" s="529" t="s">
        <v>138</v>
      </c>
      <c r="AS760" s="529" t="s">
        <v>1731</v>
      </c>
    </row>
    <row r="761" spans="1:45" x14ac:dyDescent="0.15">
      <c r="A761" s="14" t="s">
        <v>114</v>
      </c>
      <c r="B761" s="14" t="s">
        <v>131</v>
      </c>
      <c r="C761" s="14" t="s">
        <v>17</v>
      </c>
      <c r="D761" s="14" t="s">
        <v>589</v>
      </c>
      <c r="E761" s="14" t="s">
        <v>1338</v>
      </c>
      <c r="F761" s="14" t="s">
        <v>1676</v>
      </c>
      <c r="G761" s="14" t="s">
        <v>138</v>
      </c>
      <c r="H761" s="14" t="s">
        <v>1697</v>
      </c>
      <c r="I761" s="17">
        <v>158384487.72092342</v>
      </c>
      <c r="J761" s="14" t="s">
        <v>2</v>
      </c>
      <c r="K761" s="17">
        <v>0</v>
      </c>
      <c r="L761" s="14" t="s">
        <v>1697</v>
      </c>
      <c r="M761" s="17">
        <v>158384487.72092342</v>
      </c>
      <c r="N761" s="14" t="s">
        <v>2</v>
      </c>
      <c r="O761" s="17">
        <v>0</v>
      </c>
      <c r="P761" s="17">
        <v>156756960.54710671</v>
      </c>
      <c r="Q761" s="17">
        <v>1627527.1738166928</v>
      </c>
      <c r="R761" s="17">
        <v>0</v>
      </c>
      <c r="S761" s="18">
        <v>0</v>
      </c>
      <c r="T761" s="14" t="s">
        <v>110</v>
      </c>
      <c r="U761" s="14" t="s">
        <v>138</v>
      </c>
      <c r="V761" s="14" t="s">
        <v>1714</v>
      </c>
      <c r="W761" s="18">
        <v>4.9008472732884609</v>
      </c>
      <c r="X761" s="18">
        <v>1</v>
      </c>
      <c r="Y761" s="14" t="s">
        <v>138</v>
      </c>
      <c r="Z761" s="14" t="s">
        <v>138</v>
      </c>
      <c r="AA761" s="18" t="s">
        <v>138</v>
      </c>
      <c r="AB761" s="18" t="s">
        <v>138</v>
      </c>
      <c r="AC761" s="14" t="s">
        <v>138</v>
      </c>
      <c r="AD761" s="525">
        <v>888523.61064719805</v>
      </c>
      <c r="AE761" s="526">
        <v>109.63</v>
      </c>
      <c r="AF761" s="525">
        <v>157880253.41437256</v>
      </c>
      <c r="AG761" s="526">
        <v>108.85</v>
      </c>
      <c r="AH761" s="527">
        <v>162.08000000000001</v>
      </c>
      <c r="AI761" s="525">
        <v>1627527.1738166928</v>
      </c>
      <c r="AJ761" s="525">
        <v>0</v>
      </c>
      <c r="AK761" s="525">
        <v>1627527.1738166928</v>
      </c>
      <c r="AL761" s="528">
        <v>46767</v>
      </c>
      <c r="AM761" s="525">
        <v>158384487.72092339</v>
      </c>
      <c r="AN761" s="525">
        <v>0</v>
      </c>
      <c r="AO761" s="529" t="s">
        <v>138</v>
      </c>
      <c r="AP761" s="530">
        <v>0</v>
      </c>
      <c r="AQ761" s="529" t="s">
        <v>1728</v>
      </c>
      <c r="AR761" s="529" t="s">
        <v>138</v>
      </c>
      <c r="AS761" s="529" t="s">
        <v>1731</v>
      </c>
    </row>
    <row r="762" spans="1:45" x14ac:dyDescent="0.15">
      <c r="A762" s="14" t="s">
        <v>114</v>
      </c>
      <c r="B762" s="14" t="s">
        <v>131</v>
      </c>
      <c r="C762" s="14" t="s">
        <v>17</v>
      </c>
      <c r="D762" s="14" t="s">
        <v>589</v>
      </c>
      <c r="E762" s="14" t="s">
        <v>1338</v>
      </c>
      <c r="F762" s="14" t="s">
        <v>1676</v>
      </c>
      <c r="G762" s="14" t="s">
        <v>138</v>
      </c>
      <c r="H762" s="14" t="s">
        <v>1697</v>
      </c>
      <c r="I762" s="17">
        <v>6115229.7383992635</v>
      </c>
      <c r="J762" s="14" t="s">
        <v>2</v>
      </c>
      <c r="K762" s="17">
        <v>0</v>
      </c>
      <c r="L762" s="14" t="s">
        <v>1697</v>
      </c>
      <c r="M762" s="17">
        <v>6115229.7383992635</v>
      </c>
      <c r="N762" s="14" t="s">
        <v>2</v>
      </c>
      <c r="O762" s="17">
        <v>0</v>
      </c>
      <c r="P762" s="17">
        <v>6052392.2998729777</v>
      </c>
      <c r="Q762" s="17">
        <v>17593.355592487314</v>
      </c>
      <c r="R762" s="17">
        <v>45244.082933799014</v>
      </c>
      <c r="S762" s="18">
        <v>0</v>
      </c>
      <c r="T762" s="14" t="s">
        <v>110</v>
      </c>
      <c r="U762" s="14" t="s">
        <v>138</v>
      </c>
      <c r="V762" s="14" t="s">
        <v>1714</v>
      </c>
      <c r="W762" s="18">
        <v>4.9008472732884609</v>
      </c>
      <c r="X762" s="18">
        <v>1</v>
      </c>
      <c r="Y762" s="14" t="s">
        <v>138</v>
      </c>
      <c r="Z762" s="14" t="s">
        <v>138</v>
      </c>
      <c r="AA762" s="18" t="s">
        <v>138</v>
      </c>
      <c r="AB762" s="18" t="s">
        <v>138</v>
      </c>
      <c r="AC762" s="14" t="s">
        <v>138</v>
      </c>
      <c r="AD762" s="525">
        <v>34305.930913019227</v>
      </c>
      <c r="AE762" s="526">
        <v>108.83</v>
      </c>
      <c r="AF762" s="525">
        <v>6051558.273684009</v>
      </c>
      <c r="AG762" s="526">
        <v>108.85</v>
      </c>
      <c r="AH762" s="527">
        <v>162.08000000000001</v>
      </c>
      <c r="AI762" s="525">
        <v>62837.438526286329</v>
      </c>
      <c r="AJ762" s="525">
        <v>45244.082933799014</v>
      </c>
      <c r="AK762" s="525">
        <v>17593.355592487314</v>
      </c>
      <c r="AL762" s="528">
        <v>46767</v>
      </c>
      <c r="AM762" s="525">
        <v>6115229.7383992644</v>
      </c>
      <c r="AN762" s="525">
        <v>0</v>
      </c>
      <c r="AO762" s="529" t="s">
        <v>138</v>
      </c>
      <c r="AP762" s="530">
        <v>0</v>
      </c>
      <c r="AQ762" s="529" t="s">
        <v>1728</v>
      </c>
      <c r="AR762" s="529" t="s">
        <v>138</v>
      </c>
      <c r="AS762" s="529" t="s">
        <v>1731</v>
      </c>
    </row>
    <row r="763" spans="1:45" x14ac:dyDescent="0.15">
      <c r="A763" s="14" t="s">
        <v>114</v>
      </c>
      <c r="B763" s="14" t="s">
        <v>131</v>
      </c>
      <c r="C763" s="14" t="s">
        <v>17</v>
      </c>
      <c r="D763" s="14" t="s">
        <v>590</v>
      </c>
      <c r="E763" s="14" t="s">
        <v>1339</v>
      </c>
      <c r="F763" s="14" t="s">
        <v>1676</v>
      </c>
      <c r="G763" s="14" t="s">
        <v>138</v>
      </c>
      <c r="H763" s="14" t="s">
        <v>1697</v>
      </c>
      <c r="I763" s="17">
        <v>761491.34592534264</v>
      </c>
      <c r="J763" s="14" t="s">
        <v>2</v>
      </c>
      <c r="K763" s="17">
        <v>0</v>
      </c>
      <c r="L763" s="14" t="s">
        <v>1697</v>
      </c>
      <c r="M763" s="17">
        <v>761491.34592534264</v>
      </c>
      <c r="N763" s="14" t="s">
        <v>2</v>
      </c>
      <c r="O763" s="17">
        <v>0</v>
      </c>
      <c r="P763" s="17">
        <v>757273.87279584154</v>
      </c>
      <c r="Q763" s="17">
        <v>4217.4731295011179</v>
      </c>
      <c r="R763" s="17">
        <v>0</v>
      </c>
      <c r="S763" s="18">
        <v>0</v>
      </c>
      <c r="T763" s="14" t="s">
        <v>110</v>
      </c>
      <c r="U763" s="14" t="s">
        <v>138</v>
      </c>
      <c r="V763" s="14" t="s">
        <v>1714</v>
      </c>
      <c r="W763" s="18">
        <v>4.9008472732884609</v>
      </c>
      <c r="X763" s="18">
        <v>1</v>
      </c>
      <c r="Y763" s="14" t="s">
        <v>138</v>
      </c>
      <c r="Z763" s="14" t="s">
        <v>138</v>
      </c>
      <c r="AA763" s="18" t="s">
        <v>138</v>
      </c>
      <c r="AB763" s="18" t="s">
        <v>138</v>
      </c>
      <c r="AC763" s="14" t="s">
        <v>138</v>
      </c>
      <c r="AD763" s="525">
        <v>4900.8472732884611</v>
      </c>
      <c r="AE763" s="526">
        <v>92.36</v>
      </c>
      <c r="AF763" s="525">
        <v>733682.27220863104</v>
      </c>
      <c r="AG763" s="526">
        <v>95.334999999999994</v>
      </c>
      <c r="AH763" s="527">
        <v>162.08000000000001</v>
      </c>
      <c r="AI763" s="525">
        <v>4217.4731295011179</v>
      </c>
      <c r="AJ763" s="525">
        <v>0</v>
      </c>
      <c r="AK763" s="525">
        <v>4217.4731295011179</v>
      </c>
      <c r="AL763" s="528">
        <v>46949</v>
      </c>
      <c r="AM763" s="525">
        <v>761491.34592534264</v>
      </c>
      <c r="AN763" s="525">
        <v>0</v>
      </c>
      <c r="AO763" s="529" t="s">
        <v>138</v>
      </c>
      <c r="AP763" s="530">
        <v>0</v>
      </c>
      <c r="AQ763" s="529" t="s">
        <v>1728</v>
      </c>
      <c r="AR763" s="529" t="s">
        <v>138</v>
      </c>
      <c r="AS763" s="529" t="s">
        <v>1731</v>
      </c>
    </row>
    <row r="764" spans="1:45" x14ac:dyDescent="0.15">
      <c r="A764" s="14" t="s">
        <v>114</v>
      </c>
      <c r="B764" s="14" t="s">
        <v>131</v>
      </c>
      <c r="C764" s="14" t="s">
        <v>17</v>
      </c>
      <c r="D764" s="14" t="s">
        <v>591</v>
      </c>
      <c r="E764" s="14" t="s">
        <v>1340</v>
      </c>
      <c r="F764" s="14" t="s">
        <v>1676</v>
      </c>
      <c r="G764" s="14" t="s">
        <v>138</v>
      </c>
      <c r="H764" s="14" t="s">
        <v>1697</v>
      </c>
      <c r="I764" s="17">
        <v>15431515.259996893</v>
      </c>
      <c r="J764" s="14" t="s">
        <v>2</v>
      </c>
      <c r="K764" s="17">
        <v>0</v>
      </c>
      <c r="L764" s="14" t="s">
        <v>1697</v>
      </c>
      <c r="M764" s="17">
        <v>15431515.259996893</v>
      </c>
      <c r="N764" s="14" t="s">
        <v>2</v>
      </c>
      <c r="O764" s="17">
        <v>0</v>
      </c>
      <c r="P764" s="17">
        <v>15431515.259996893</v>
      </c>
      <c r="Q764" s="17">
        <v>0</v>
      </c>
      <c r="R764" s="17">
        <v>0</v>
      </c>
      <c r="S764" s="18">
        <v>0</v>
      </c>
      <c r="T764" s="14" t="s">
        <v>110</v>
      </c>
      <c r="U764" s="14" t="s">
        <v>138</v>
      </c>
      <c r="V764" s="14" t="s">
        <v>1714</v>
      </c>
      <c r="W764" s="18">
        <v>4.9008472732884609</v>
      </c>
      <c r="X764" s="18">
        <v>1</v>
      </c>
      <c r="Y764" s="14" t="s">
        <v>138</v>
      </c>
      <c r="Z764" s="14" t="s">
        <v>138</v>
      </c>
      <c r="AA764" s="18" t="s">
        <v>138</v>
      </c>
      <c r="AB764" s="18" t="s">
        <v>138</v>
      </c>
      <c r="AC764" s="14" t="s">
        <v>138</v>
      </c>
      <c r="AD764" s="525">
        <v>102917.79273905768</v>
      </c>
      <c r="AE764" s="526">
        <v>89.53</v>
      </c>
      <c r="AF764" s="525">
        <v>14935803.869913585</v>
      </c>
      <c r="AG764" s="526">
        <v>92.51</v>
      </c>
      <c r="AH764" s="527">
        <v>162.08000000000001</v>
      </c>
      <c r="AI764" s="525">
        <v>0</v>
      </c>
      <c r="AJ764" s="525">
        <v>0</v>
      </c>
      <c r="AK764" s="525">
        <v>0</v>
      </c>
      <c r="AL764" s="528">
        <v>47133</v>
      </c>
      <c r="AM764" s="525">
        <v>15431515.259996893</v>
      </c>
      <c r="AN764" s="525">
        <v>0</v>
      </c>
      <c r="AO764" s="529" t="s">
        <v>138</v>
      </c>
      <c r="AP764" s="530">
        <v>0</v>
      </c>
      <c r="AQ764" s="529" t="s">
        <v>1728</v>
      </c>
      <c r="AR764" s="529" t="s">
        <v>138</v>
      </c>
      <c r="AS764" s="529" t="s">
        <v>1731</v>
      </c>
    </row>
    <row r="765" spans="1:45" x14ac:dyDescent="0.15">
      <c r="A765" s="14" t="s">
        <v>114</v>
      </c>
      <c r="B765" s="14" t="s">
        <v>131</v>
      </c>
      <c r="C765" s="14" t="s">
        <v>17</v>
      </c>
      <c r="D765" s="14" t="s">
        <v>592</v>
      </c>
      <c r="E765" s="14" t="s">
        <v>1341</v>
      </c>
      <c r="F765" s="14" t="s">
        <v>1676</v>
      </c>
      <c r="G765" s="14" t="s">
        <v>138</v>
      </c>
      <c r="H765" s="14" t="s">
        <v>1697</v>
      </c>
      <c r="I765" s="17">
        <v>727926.76617935381</v>
      </c>
      <c r="J765" s="14" t="s">
        <v>2</v>
      </c>
      <c r="K765" s="17">
        <v>0</v>
      </c>
      <c r="L765" s="14" t="s">
        <v>1697</v>
      </c>
      <c r="M765" s="17">
        <v>727926.76617935381</v>
      </c>
      <c r="N765" s="14" t="s">
        <v>2</v>
      </c>
      <c r="O765" s="17">
        <v>0</v>
      </c>
      <c r="P765" s="17">
        <v>726527.77031672082</v>
      </c>
      <c r="Q765" s="17">
        <v>1398.9958626329242</v>
      </c>
      <c r="R765" s="17">
        <v>0</v>
      </c>
      <c r="S765" s="18">
        <v>0</v>
      </c>
      <c r="T765" s="14" t="s">
        <v>110</v>
      </c>
      <c r="U765" s="14" t="s">
        <v>138</v>
      </c>
      <c r="V765" s="14" t="s">
        <v>1714</v>
      </c>
      <c r="W765" s="18">
        <v>4.9008472732884609</v>
      </c>
      <c r="X765" s="18">
        <v>1</v>
      </c>
      <c r="Y765" s="14" t="s">
        <v>138</v>
      </c>
      <c r="Z765" s="14" t="s">
        <v>138</v>
      </c>
      <c r="AA765" s="18" t="s">
        <v>138</v>
      </c>
      <c r="AB765" s="18" t="s">
        <v>138</v>
      </c>
      <c r="AC765" s="14" t="s">
        <v>138</v>
      </c>
      <c r="AD765" s="525">
        <v>4900.8472732884611</v>
      </c>
      <c r="AE765" s="526">
        <v>88.41</v>
      </c>
      <c r="AF765" s="525">
        <v>702299.15760092833</v>
      </c>
      <c r="AG765" s="526">
        <v>91.464299999999994</v>
      </c>
      <c r="AH765" s="527">
        <v>162.08000000000001</v>
      </c>
      <c r="AI765" s="525">
        <v>1398.9958626329242</v>
      </c>
      <c r="AJ765" s="525">
        <v>0</v>
      </c>
      <c r="AK765" s="525">
        <v>1398.9958626329242</v>
      </c>
      <c r="AL765" s="528">
        <v>47314</v>
      </c>
      <c r="AM765" s="525">
        <v>727926.7661793537</v>
      </c>
      <c r="AN765" s="525">
        <v>0</v>
      </c>
      <c r="AO765" s="529" t="s">
        <v>138</v>
      </c>
      <c r="AP765" s="530">
        <v>0</v>
      </c>
      <c r="AQ765" s="529" t="s">
        <v>1728</v>
      </c>
      <c r="AR765" s="529" t="s">
        <v>138</v>
      </c>
      <c r="AS765" s="529" t="s">
        <v>1731</v>
      </c>
    </row>
    <row r="766" spans="1:45" x14ac:dyDescent="0.15">
      <c r="A766" s="14" t="s">
        <v>114</v>
      </c>
      <c r="B766" s="14" t="s">
        <v>131</v>
      </c>
      <c r="C766" s="14" t="s">
        <v>17</v>
      </c>
      <c r="D766" s="14" t="s">
        <v>593</v>
      </c>
      <c r="E766" s="14" t="s">
        <v>1342</v>
      </c>
      <c r="F766" s="14" t="s">
        <v>1676</v>
      </c>
      <c r="G766" s="14" t="s">
        <v>138</v>
      </c>
      <c r="H766" s="14" t="s">
        <v>1697</v>
      </c>
      <c r="I766" s="17">
        <v>20932273.630728994</v>
      </c>
      <c r="J766" s="14" t="s">
        <v>2</v>
      </c>
      <c r="K766" s="17">
        <v>0</v>
      </c>
      <c r="L766" s="14" t="s">
        <v>1697</v>
      </c>
      <c r="M766" s="17">
        <v>20932273.630728994</v>
      </c>
      <c r="N766" s="14" t="s">
        <v>2</v>
      </c>
      <c r="O766" s="17">
        <v>0</v>
      </c>
      <c r="P766" s="17">
        <v>20932273.630728994</v>
      </c>
      <c r="Q766" s="17">
        <v>0</v>
      </c>
      <c r="R766" s="17">
        <v>0</v>
      </c>
      <c r="S766" s="18">
        <v>0</v>
      </c>
      <c r="T766" s="14" t="s">
        <v>110</v>
      </c>
      <c r="U766" s="14" t="s">
        <v>138</v>
      </c>
      <c r="V766" s="14" t="s">
        <v>1714</v>
      </c>
      <c r="W766" s="18">
        <v>4.9008472732884609</v>
      </c>
      <c r="X766" s="18">
        <v>1</v>
      </c>
      <c r="Y766" s="14" t="s">
        <v>138</v>
      </c>
      <c r="Z766" s="14" t="s">
        <v>138</v>
      </c>
      <c r="AA766" s="18" t="s">
        <v>138</v>
      </c>
      <c r="AB766" s="18" t="s">
        <v>138</v>
      </c>
      <c r="AC766" s="14" t="s">
        <v>138</v>
      </c>
      <c r="AD766" s="525">
        <v>147025.41819865385</v>
      </c>
      <c r="AE766" s="526">
        <v>87.15</v>
      </c>
      <c r="AF766" s="525">
        <v>20769408.331083763</v>
      </c>
      <c r="AG766" s="526">
        <v>87.840450000000004</v>
      </c>
      <c r="AH766" s="527">
        <v>162.08000000000001</v>
      </c>
      <c r="AI766" s="525">
        <v>0</v>
      </c>
      <c r="AJ766" s="525">
        <v>0</v>
      </c>
      <c r="AK766" s="525">
        <v>0</v>
      </c>
      <c r="AL766" s="528">
        <v>47679</v>
      </c>
      <c r="AM766" s="525">
        <v>20932273.630728994</v>
      </c>
      <c r="AN766" s="525">
        <v>0</v>
      </c>
      <c r="AO766" s="529" t="s">
        <v>138</v>
      </c>
      <c r="AP766" s="530">
        <v>0</v>
      </c>
      <c r="AQ766" s="529" t="s">
        <v>1728</v>
      </c>
      <c r="AR766" s="529" t="s">
        <v>138</v>
      </c>
      <c r="AS766" s="529" t="s">
        <v>1731</v>
      </c>
    </row>
    <row r="767" spans="1:45" x14ac:dyDescent="0.15">
      <c r="A767" s="14" t="s">
        <v>114</v>
      </c>
      <c r="B767" s="14" t="s">
        <v>131</v>
      </c>
      <c r="C767" s="14" t="s">
        <v>17</v>
      </c>
      <c r="D767" s="14" t="s">
        <v>594</v>
      </c>
      <c r="E767" s="14" t="s">
        <v>1343</v>
      </c>
      <c r="F767" s="14" t="s">
        <v>1676</v>
      </c>
      <c r="G767" s="14" t="s">
        <v>138</v>
      </c>
      <c r="H767" s="14" t="s">
        <v>1697</v>
      </c>
      <c r="I767" s="17">
        <v>37222792.100797012</v>
      </c>
      <c r="J767" s="14" t="s">
        <v>2</v>
      </c>
      <c r="K767" s="17">
        <v>0</v>
      </c>
      <c r="L767" s="14" t="s">
        <v>1697</v>
      </c>
      <c r="M767" s="17">
        <v>37222792.100797012</v>
      </c>
      <c r="N767" s="14" t="s">
        <v>2</v>
      </c>
      <c r="O767" s="17">
        <v>0</v>
      </c>
      <c r="P767" s="17">
        <v>37222792.100797012</v>
      </c>
      <c r="Q767" s="17">
        <v>0</v>
      </c>
      <c r="R767" s="17">
        <v>0</v>
      </c>
      <c r="S767" s="18">
        <v>0</v>
      </c>
      <c r="T767" s="14" t="s">
        <v>110</v>
      </c>
      <c r="U767" s="14" t="s">
        <v>138</v>
      </c>
      <c r="V767" s="14" t="s">
        <v>1714</v>
      </c>
      <c r="W767" s="18">
        <v>4.9008472732884609</v>
      </c>
      <c r="X767" s="18">
        <v>1</v>
      </c>
      <c r="Y767" s="14" t="s">
        <v>138</v>
      </c>
      <c r="Z767" s="14" t="s">
        <v>138</v>
      </c>
      <c r="AA767" s="18" t="s">
        <v>138</v>
      </c>
      <c r="AB767" s="18" t="s">
        <v>138</v>
      </c>
      <c r="AC767" s="14" t="s">
        <v>138</v>
      </c>
      <c r="AD767" s="525">
        <v>269546.60003086535</v>
      </c>
      <c r="AE767" s="526">
        <v>84.95</v>
      </c>
      <c r="AF767" s="525">
        <v>37113488.7981117</v>
      </c>
      <c r="AG767" s="526">
        <v>85.201189999999997</v>
      </c>
      <c r="AH767" s="527">
        <v>162.08000000000001</v>
      </c>
      <c r="AI767" s="525">
        <v>0</v>
      </c>
      <c r="AJ767" s="525">
        <v>0</v>
      </c>
      <c r="AK767" s="525">
        <v>0</v>
      </c>
      <c r="AL767" s="528">
        <v>48044</v>
      </c>
      <c r="AM767" s="525">
        <v>37222792.100797012</v>
      </c>
      <c r="AN767" s="525">
        <v>0</v>
      </c>
      <c r="AO767" s="529" t="s">
        <v>138</v>
      </c>
      <c r="AP767" s="530">
        <v>0</v>
      </c>
      <c r="AQ767" s="529" t="s">
        <v>1728</v>
      </c>
      <c r="AR767" s="529" t="s">
        <v>138</v>
      </c>
      <c r="AS767" s="529" t="s">
        <v>1731</v>
      </c>
    </row>
    <row r="768" spans="1:45" x14ac:dyDescent="0.15">
      <c r="A768" s="14" t="s">
        <v>114</v>
      </c>
      <c r="B768" s="14" t="s">
        <v>131</v>
      </c>
      <c r="C768" s="14" t="s">
        <v>17</v>
      </c>
      <c r="D768" s="14" t="s">
        <v>594</v>
      </c>
      <c r="E768" s="14" t="s">
        <v>1343</v>
      </c>
      <c r="F768" s="14" t="s">
        <v>1676</v>
      </c>
      <c r="G768" s="14" t="s">
        <v>138</v>
      </c>
      <c r="H768" s="14" t="s">
        <v>1697</v>
      </c>
      <c r="I768" s="17">
        <v>2707112.1287265327</v>
      </c>
      <c r="J768" s="14" t="s">
        <v>2</v>
      </c>
      <c r="K768" s="17">
        <v>0</v>
      </c>
      <c r="L768" s="14" t="s">
        <v>1697</v>
      </c>
      <c r="M768" s="17">
        <v>2707112.1287265327</v>
      </c>
      <c r="N768" s="14" t="s">
        <v>2</v>
      </c>
      <c r="O768" s="17">
        <v>0</v>
      </c>
      <c r="P768" s="17">
        <v>2707112.1287265327</v>
      </c>
      <c r="Q768" s="17">
        <v>0</v>
      </c>
      <c r="R768" s="17">
        <v>0</v>
      </c>
      <c r="S768" s="18">
        <v>0</v>
      </c>
      <c r="T768" s="14" t="s">
        <v>110</v>
      </c>
      <c r="U768" s="14" t="s">
        <v>138</v>
      </c>
      <c r="V768" s="14" t="s">
        <v>1714</v>
      </c>
      <c r="W768" s="18">
        <v>4.9008472732884609</v>
      </c>
      <c r="X768" s="18">
        <v>1</v>
      </c>
      <c r="Y768" s="14" t="s">
        <v>138</v>
      </c>
      <c r="Z768" s="14" t="s">
        <v>138</v>
      </c>
      <c r="AA768" s="18" t="s">
        <v>138</v>
      </c>
      <c r="AB768" s="18" t="s">
        <v>138</v>
      </c>
      <c r="AC768" s="14" t="s">
        <v>138</v>
      </c>
      <c r="AD768" s="525">
        <v>19603.389093153844</v>
      </c>
      <c r="AE768" s="526">
        <v>85.31</v>
      </c>
      <c r="AF768" s="525">
        <v>2710696.4613967976</v>
      </c>
      <c r="AG768" s="526">
        <v>85.201189999999997</v>
      </c>
      <c r="AH768" s="527">
        <v>162.08000000000001</v>
      </c>
      <c r="AI768" s="525">
        <v>0</v>
      </c>
      <c r="AJ768" s="525">
        <v>0</v>
      </c>
      <c r="AK768" s="525">
        <v>0</v>
      </c>
      <c r="AL768" s="528">
        <v>48044</v>
      </c>
      <c r="AM768" s="525">
        <v>2707112.1287265327</v>
      </c>
      <c r="AN768" s="525">
        <v>0</v>
      </c>
      <c r="AO768" s="529" t="s">
        <v>138</v>
      </c>
      <c r="AP768" s="530">
        <v>0</v>
      </c>
      <c r="AQ768" s="529" t="s">
        <v>1728</v>
      </c>
      <c r="AR768" s="529" t="s">
        <v>138</v>
      </c>
      <c r="AS768" s="529" t="s">
        <v>1731</v>
      </c>
    </row>
    <row r="769" spans="1:45" x14ac:dyDescent="0.15">
      <c r="A769" s="14" t="s">
        <v>114</v>
      </c>
      <c r="B769" s="14" t="s">
        <v>131</v>
      </c>
      <c r="C769" s="14" t="s">
        <v>17</v>
      </c>
      <c r="D769" s="14" t="s">
        <v>595</v>
      </c>
      <c r="E769" s="14" t="s">
        <v>1344</v>
      </c>
      <c r="F769" s="14" t="s">
        <v>1676</v>
      </c>
      <c r="G769" s="14" t="s">
        <v>138</v>
      </c>
      <c r="H769" s="14" t="s">
        <v>1697</v>
      </c>
      <c r="I769" s="17">
        <v>34185686.664830185</v>
      </c>
      <c r="J769" s="14" t="s">
        <v>2</v>
      </c>
      <c r="K769" s="17">
        <v>0</v>
      </c>
      <c r="L769" s="14" t="s">
        <v>1697</v>
      </c>
      <c r="M769" s="17">
        <v>34185686.664830185</v>
      </c>
      <c r="N769" s="14" t="s">
        <v>2</v>
      </c>
      <c r="O769" s="17">
        <v>0</v>
      </c>
      <c r="P769" s="17">
        <v>34044776.180799834</v>
      </c>
      <c r="Q769" s="17">
        <v>29377.93294583675</v>
      </c>
      <c r="R769" s="17">
        <v>111532.55108451688</v>
      </c>
      <c r="S769" s="18">
        <v>0</v>
      </c>
      <c r="T769" s="14" t="s">
        <v>110</v>
      </c>
      <c r="U769" s="14" t="s">
        <v>138</v>
      </c>
      <c r="V769" s="14" t="s">
        <v>1714</v>
      </c>
      <c r="W769" s="18">
        <v>4.9008472732884609</v>
      </c>
      <c r="X769" s="18">
        <v>1</v>
      </c>
      <c r="Y769" s="14" t="s">
        <v>138</v>
      </c>
      <c r="Z769" s="14" t="s">
        <v>138</v>
      </c>
      <c r="AA769" s="18" t="s">
        <v>138</v>
      </c>
      <c r="AB769" s="18" t="s">
        <v>138</v>
      </c>
      <c r="AC769" s="14" t="s">
        <v>138</v>
      </c>
      <c r="AD769" s="525">
        <v>245042.36366442306</v>
      </c>
      <c r="AE769" s="526">
        <v>86.4</v>
      </c>
      <c r="AF769" s="525">
        <v>34317807.038199641</v>
      </c>
      <c r="AG769" s="526">
        <v>85.719549999999998</v>
      </c>
      <c r="AH769" s="527">
        <v>162.08000000000001</v>
      </c>
      <c r="AI769" s="525">
        <v>140910.48403035363</v>
      </c>
      <c r="AJ769" s="525">
        <v>111532.55108451688</v>
      </c>
      <c r="AK769" s="525">
        <v>29377.93294583675</v>
      </c>
      <c r="AL769" s="528">
        <v>48410</v>
      </c>
      <c r="AM769" s="525">
        <v>34185686.664830185</v>
      </c>
      <c r="AN769" s="525">
        <v>0</v>
      </c>
      <c r="AO769" s="529" t="s">
        <v>138</v>
      </c>
      <c r="AP769" s="530">
        <v>0</v>
      </c>
      <c r="AQ769" s="529" t="s">
        <v>1728</v>
      </c>
      <c r="AR769" s="529" t="s">
        <v>138</v>
      </c>
      <c r="AS769" s="529" t="s">
        <v>1731</v>
      </c>
    </row>
    <row r="770" spans="1:45" x14ac:dyDescent="0.15">
      <c r="A770" s="14" t="s">
        <v>114</v>
      </c>
      <c r="B770" s="14" t="s">
        <v>131</v>
      </c>
      <c r="C770" s="14" t="s">
        <v>17</v>
      </c>
      <c r="D770" s="14" t="s">
        <v>595</v>
      </c>
      <c r="E770" s="14" t="s">
        <v>1344</v>
      </c>
      <c r="F770" s="14" t="s">
        <v>1676</v>
      </c>
      <c r="G770" s="14" t="s">
        <v>138</v>
      </c>
      <c r="H770" s="14" t="s">
        <v>1697</v>
      </c>
      <c r="I770" s="17">
        <v>4444137.7079584915</v>
      </c>
      <c r="J770" s="14" t="s">
        <v>2</v>
      </c>
      <c r="K770" s="17">
        <v>0</v>
      </c>
      <c r="L770" s="14" t="s">
        <v>1697</v>
      </c>
      <c r="M770" s="17">
        <v>4444137.7079584915</v>
      </c>
      <c r="N770" s="14" t="s">
        <v>2</v>
      </c>
      <c r="O770" s="17">
        <v>0</v>
      </c>
      <c r="P770" s="17">
        <v>4425820.8892915212</v>
      </c>
      <c r="Q770" s="17">
        <v>3746.8447658472273</v>
      </c>
      <c r="R770" s="17">
        <v>14569.97390112293</v>
      </c>
      <c r="S770" s="18">
        <v>0</v>
      </c>
      <c r="T770" s="14" t="s">
        <v>110</v>
      </c>
      <c r="U770" s="14" t="s">
        <v>138</v>
      </c>
      <c r="V770" s="14" t="s">
        <v>1714</v>
      </c>
      <c r="W770" s="18">
        <v>4.9008472732884609</v>
      </c>
      <c r="X770" s="18">
        <v>1</v>
      </c>
      <c r="Y770" s="14" t="s">
        <v>138</v>
      </c>
      <c r="Z770" s="14" t="s">
        <v>138</v>
      </c>
      <c r="AA770" s="18" t="s">
        <v>138</v>
      </c>
      <c r="AB770" s="18" t="s">
        <v>138</v>
      </c>
      <c r="AC770" s="14" t="s">
        <v>138</v>
      </c>
      <c r="AD770" s="525">
        <v>31855.507276374996</v>
      </c>
      <c r="AE770" s="526">
        <v>86.56</v>
      </c>
      <c r="AF770" s="525">
        <v>4469214.5593203446</v>
      </c>
      <c r="AG770" s="526">
        <v>85.719549999999998</v>
      </c>
      <c r="AH770" s="527">
        <v>162.08000000000001</v>
      </c>
      <c r="AI770" s="525">
        <v>18316.818666970157</v>
      </c>
      <c r="AJ770" s="525">
        <v>14569.97390112293</v>
      </c>
      <c r="AK770" s="525">
        <v>3746.8447658472273</v>
      </c>
      <c r="AL770" s="528">
        <v>48410</v>
      </c>
      <c r="AM770" s="525">
        <v>4444137.7079584915</v>
      </c>
      <c r="AN770" s="525">
        <v>0</v>
      </c>
      <c r="AO770" s="529" t="s">
        <v>138</v>
      </c>
      <c r="AP770" s="530">
        <v>0</v>
      </c>
      <c r="AQ770" s="529" t="s">
        <v>1728</v>
      </c>
      <c r="AR770" s="529" t="s">
        <v>138</v>
      </c>
      <c r="AS770" s="529" t="s">
        <v>1731</v>
      </c>
    </row>
    <row r="771" spans="1:45" x14ac:dyDescent="0.15">
      <c r="A771" s="14" t="s">
        <v>114</v>
      </c>
      <c r="B771" s="14" t="s">
        <v>131</v>
      </c>
      <c r="C771" s="14" t="s">
        <v>17</v>
      </c>
      <c r="D771" s="14" t="s">
        <v>596</v>
      </c>
      <c r="E771" s="14" t="s">
        <v>1345</v>
      </c>
      <c r="F771" s="14" t="s">
        <v>1676</v>
      </c>
      <c r="G771" s="14" t="s">
        <v>138</v>
      </c>
      <c r="H771" s="14" t="s">
        <v>1697</v>
      </c>
      <c r="I771" s="17">
        <v>1964467.138016039</v>
      </c>
      <c r="J771" s="14" t="s">
        <v>2</v>
      </c>
      <c r="K771" s="17">
        <v>0</v>
      </c>
      <c r="L771" s="14" t="s">
        <v>1697</v>
      </c>
      <c r="M771" s="17">
        <v>1964467.138016039</v>
      </c>
      <c r="N771" s="14" t="s">
        <v>2</v>
      </c>
      <c r="O771" s="17">
        <v>0</v>
      </c>
      <c r="P771" s="17">
        <v>1954267.9357471257</v>
      </c>
      <c r="Q771" s="17">
        <v>10199.20226891335</v>
      </c>
      <c r="R771" s="17">
        <v>0</v>
      </c>
      <c r="S771" s="18">
        <v>0</v>
      </c>
      <c r="T771" s="14" t="s">
        <v>110</v>
      </c>
      <c r="U771" s="14" t="s">
        <v>138</v>
      </c>
      <c r="V771" s="14" t="s">
        <v>1714</v>
      </c>
      <c r="W771" s="18">
        <v>4.9008472732884609</v>
      </c>
      <c r="X771" s="18">
        <v>1</v>
      </c>
      <c r="Y771" s="14" t="s">
        <v>138</v>
      </c>
      <c r="Z771" s="14" t="s">
        <v>138</v>
      </c>
      <c r="AA771" s="18" t="s">
        <v>138</v>
      </c>
      <c r="AB771" s="18" t="s">
        <v>138</v>
      </c>
      <c r="AC771" s="14" t="s">
        <v>138</v>
      </c>
      <c r="AD771" s="525">
        <v>12252.118183221153</v>
      </c>
      <c r="AE771" s="526">
        <v>98.35</v>
      </c>
      <c r="AF771" s="525">
        <v>1953140.6428573239</v>
      </c>
      <c r="AG771" s="526">
        <v>98.410970000000006</v>
      </c>
      <c r="AH771" s="527">
        <v>162.08000000000001</v>
      </c>
      <c r="AI771" s="525">
        <v>10199.20226891335</v>
      </c>
      <c r="AJ771" s="525">
        <v>0</v>
      </c>
      <c r="AK771" s="525">
        <v>10199.20226891335</v>
      </c>
      <c r="AL771" s="528">
        <v>48594</v>
      </c>
      <c r="AM771" s="525">
        <v>1964467.138016039</v>
      </c>
      <c r="AN771" s="525">
        <v>0</v>
      </c>
      <c r="AO771" s="529" t="s">
        <v>138</v>
      </c>
      <c r="AP771" s="530">
        <v>0</v>
      </c>
      <c r="AQ771" s="529" t="s">
        <v>1728</v>
      </c>
      <c r="AR771" s="529" t="s">
        <v>138</v>
      </c>
      <c r="AS771" s="529" t="s">
        <v>1731</v>
      </c>
    </row>
    <row r="772" spans="1:45" x14ac:dyDescent="0.15">
      <c r="A772" s="14" t="s">
        <v>114</v>
      </c>
      <c r="B772" s="14" t="s">
        <v>131</v>
      </c>
      <c r="C772" s="14" t="s">
        <v>17</v>
      </c>
      <c r="D772" s="14" t="s">
        <v>597</v>
      </c>
      <c r="E772" s="14" t="s">
        <v>1346</v>
      </c>
      <c r="F772" s="14" t="s">
        <v>1676</v>
      </c>
      <c r="G772" s="14" t="s">
        <v>138</v>
      </c>
      <c r="H772" s="14" t="s">
        <v>1697</v>
      </c>
      <c r="I772" s="17">
        <v>26153604.264149353</v>
      </c>
      <c r="J772" s="14" t="s">
        <v>2</v>
      </c>
      <c r="K772" s="17">
        <v>0</v>
      </c>
      <c r="L772" s="14" t="s">
        <v>1697</v>
      </c>
      <c r="M772" s="17">
        <v>26153604.264149353</v>
      </c>
      <c r="N772" s="14" t="s">
        <v>2</v>
      </c>
      <c r="O772" s="17">
        <v>0</v>
      </c>
      <c r="P772" s="17">
        <v>25688610.404605564</v>
      </c>
      <c r="Q772" s="17">
        <v>464993.85954379116</v>
      </c>
      <c r="R772" s="17">
        <v>0</v>
      </c>
      <c r="S772" s="18">
        <v>0</v>
      </c>
      <c r="T772" s="14" t="s">
        <v>110</v>
      </c>
      <c r="U772" s="14" t="s">
        <v>138</v>
      </c>
      <c r="V772" s="14" t="s">
        <v>1714</v>
      </c>
      <c r="W772" s="18">
        <v>4.9008472732884609</v>
      </c>
      <c r="X772" s="18">
        <v>1</v>
      </c>
      <c r="Y772" s="14" t="s">
        <v>138</v>
      </c>
      <c r="Z772" s="14" t="s">
        <v>138</v>
      </c>
      <c r="AA772" s="18" t="s">
        <v>138</v>
      </c>
      <c r="AB772" s="18" t="s">
        <v>138</v>
      </c>
      <c r="AC772" s="14" t="s">
        <v>138</v>
      </c>
      <c r="AD772" s="525">
        <v>161727.96001851922</v>
      </c>
      <c r="AE772" s="526">
        <v>97.97</v>
      </c>
      <c r="AF772" s="525">
        <v>25681375.67584379</v>
      </c>
      <c r="AG772" s="526">
        <v>98</v>
      </c>
      <c r="AH772" s="527">
        <v>162.08000000000001</v>
      </c>
      <c r="AI772" s="525">
        <v>464993.85954379116</v>
      </c>
      <c r="AJ772" s="525">
        <v>0</v>
      </c>
      <c r="AK772" s="525">
        <v>464993.85954379116</v>
      </c>
      <c r="AL772" s="528">
        <v>48775</v>
      </c>
      <c r="AM772" s="525">
        <v>26153604.264149357</v>
      </c>
      <c r="AN772" s="525">
        <v>0</v>
      </c>
      <c r="AO772" s="529" t="s">
        <v>138</v>
      </c>
      <c r="AP772" s="530">
        <v>0</v>
      </c>
      <c r="AQ772" s="529" t="s">
        <v>1728</v>
      </c>
      <c r="AR772" s="529" t="s">
        <v>138</v>
      </c>
      <c r="AS772" s="529" t="s">
        <v>1731</v>
      </c>
    </row>
    <row r="773" spans="1:45" x14ac:dyDescent="0.15">
      <c r="A773" s="14" t="s">
        <v>114</v>
      </c>
      <c r="B773" s="14" t="s">
        <v>131</v>
      </c>
      <c r="C773" s="14" t="s">
        <v>17</v>
      </c>
      <c r="D773" s="14" t="s">
        <v>597</v>
      </c>
      <c r="E773" s="14" t="s">
        <v>1346</v>
      </c>
      <c r="F773" s="14" t="s">
        <v>1676</v>
      </c>
      <c r="G773" s="14" t="s">
        <v>138</v>
      </c>
      <c r="H773" s="14" t="s">
        <v>1697</v>
      </c>
      <c r="I773" s="17">
        <v>22190949.659444943</v>
      </c>
      <c r="J773" s="14" t="s">
        <v>2</v>
      </c>
      <c r="K773" s="17">
        <v>0</v>
      </c>
      <c r="L773" s="14" t="s">
        <v>1697</v>
      </c>
      <c r="M773" s="17">
        <v>22190949.659444943</v>
      </c>
      <c r="N773" s="14" t="s">
        <v>2</v>
      </c>
      <c r="O773" s="17">
        <v>0</v>
      </c>
      <c r="P773" s="17">
        <v>21796396.706938054</v>
      </c>
      <c r="Q773" s="17">
        <v>39607.471459371751</v>
      </c>
      <c r="R773" s="17">
        <v>354945.48104751698</v>
      </c>
      <c r="S773" s="18">
        <v>0</v>
      </c>
      <c r="T773" s="14" t="s">
        <v>110</v>
      </c>
      <c r="U773" s="14" t="s">
        <v>138</v>
      </c>
      <c r="V773" s="14" t="s">
        <v>1714</v>
      </c>
      <c r="W773" s="18">
        <v>4.9008472732884609</v>
      </c>
      <c r="X773" s="18">
        <v>1</v>
      </c>
      <c r="Y773" s="14" t="s">
        <v>138</v>
      </c>
      <c r="Z773" s="14" t="s">
        <v>138</v>
      </c>
      <c r="AA773" s="18" t="s">
        <v>138</v>
      </c>
      <c r="AB773" s="18" t="s">
        <v>138</v>
      </c>
      <c r="AC773" s="14" t="s">
        <v>138</v>
      </c>
      <c r="AD773" s="525">
        <v>137223.72365207691</v>
      </c>
      <c r="AE773" s="526">
        <v>99.9</v>
      </c>
      <c r="AF773" s="525">
        <v>22219424.70929762</v>
      </c>
      <c r="AG773" s="526">
        <v>98</v>
      </c>
      <c r="AH773" s="527">
        <v>162.08000000000001</v>
      </c>
      <c r="AI773" s="525">
        <v>394552.95250688872</v>
      </c>
      <c r="AJ773" s="525">
        <v>354945.48104751698</v>
      </c>
      <c r="AK773" s="525">
        <v>39607.471459371751</v>
      </c>
      <c r="AL773" s="528">
        <v>48775</v>
      </c>
      <c r="AM773" s="525">
        <v>22190949.659444943</v>
      </c>
      <c r="AN773" s="525">
        <v>0</v>
      </c>
      <c r="AO773" s="529" t="s">
        <v>138</v>
      </c>
      <c r="AP773" s="530">
        <v>0</v>
      </c>
      <c r="AQ773" s="529" t="s">
        <v>1728</v>
      </c>
      <c r="AR773" s="529" t="s">
        <v>138</v>
      </c>
      <c r="AS773" s="529" t="s">
        <v>1731</v>
      </c>
    </row>
    <row r="774" spans="1:45" x14ac:dyDescent="0.15">
      <c r="A774" s="14" t="s">
        <v>114</v>
      </c>
      <c r="B774" s="14" t="s">
        <v>131</v>
      </c>
      <c r="C774" s="14" t="s">
        <v>17</v>
      </c>
      <c r="D774" s="14" t="s">
        <v>598</v>
      </c>
      <c r="E774" s="14" t="s">
        <v>1347</v>
      </c>
      <c r="F774" s="14" t="s">
        <v>1676</v>
      </c>
      <c r="G774" s="14" t="s">
        <v>138</v>
      </c>
      <c r="H774" s="14" t="s">
        <v>1697</v>
      </c>
      <c r="I774" s="17">
        <v>95519241.29712373</v>
      </c>
      <c r="J774" s="14" t="s">
        <v>2</v>
      </c>
      <c r="K774" s="17">
        <v>0</v>
      </c>
      <c r="L774" s="14" t="s">
        <v>1697</v>
      </c>
      <c r="M774" s="17">
        <v>95519241.29712373</v>
      </c>
      <c r="N774" s="14" t="s">
        <v>2</v>
      </c>
      <c r="O774" s="17">
        <v>0</v>
      </c>
      <c r="P774" s="17">
        <v>94807609.603085697</v>
      </c>
      <c r="Q774" s="17">
        <v>711631.69403803325</v>
      </c>
      <c r="R774" s="17">
        <v>0</v>
      </c>
      <c r="S774" s="18">
        <v>0</v>
      </c>
      <c r="T774" s="14" t="s">
        <v>110</v>
      </c>
      <c r="U774" s="14" t="s">
        <v>138</v>
      </c>
      <c r="V774" s="14" t="s">
        <v>1714</v>
      </c>
      <c r="W774" s="18">
        <v>4.9008472732884609</v>
      </c>
      <c r="X774" s="18">
        <v>1</v>
      </c>
      <c r="Y774" s="14" t="s">
        <v>138</v>
      </c>
      <c r="Z774" s="14" t="s">
        <v>138</v>
      </c>
      <c r="AA774" s="18" t="s">
        <v>138</v>
      </c>
      <c r="AB774" s="18" t="s">
        <v>138</v>
      </c>
      <c r="AC774" s="14" t="s">
        <v>138</v>
      </c>
      <c r="AD774" s="525">
        <v>534192.35278844228</v>
      </c>
      <c r="AE774" s="526">
        <v>111.98</v>
      </c>
      <c r="AF774" s="525">
        <v>96954407.71603173</v>
      </c>
      <c r="AG774" s="526">
        <v>109.5005</v>
      </c>
      <c r="AH774" s="527">
        <v>162.08000000000001</v>
      </c>
      <c r="AI774" s="525">
        <v>711631.69403803325</v>
      </c>
      <c r="AJ774" s="525">
        <v>0</v>
      </c>
      <c r="AK774" s="525">
        <v>711631.69403803325</v>
      </c>
      <c r="AL774" s="528">
        <v>50055</v>
      </c>
      <c r="AM774" s="525">
        <v>95519241.29712373</v>
      </c>
      <c r="AN774" s="525">
        <v>0</v>
      </c>
      <c r="AO774" s="529" t="s">
        <v>138</v>
      </c>
      <c r="AP774" s="530">
        <v>0</v>
      </c>
      <c r="AQ774" s="529" t="s">
        <v>1728</v>
      </c>
      <c r="AR774" s="529" t="s">
        <v>138</v>
      </c>
      <c r="AS774" s="529" t="s">
        <v>1731</v>
      </c>
    </row>
    <row r="775" spans="1:45" x14ac:dyDescent="0.15">
      <c r="A775" s="14" t="s">
        <v>114</v>
      </c>
      <c r="B775" s="14" t="s">
        <v>131</v>
      </c>
      <c r="C775" s="14" t="s">
        <v>17</v>
      </c>
      <c r="D775" s="14" t="s">
        <v>599</v>
      </c>
      <c r="E775" s="14" t="s">
        <v>1348</v>
      </c>
      <c r="F775" s="14" t="s">
        <v>1676</v>
      </c>
      <c r="G775" s="14" t="s">
        <v>138</v>
      </c>
      <c r="H775" s="14" t="s">
        <v>1697</v>
      </c>
      <c r="I775" s="17">
        <v>31493569.119412534</v>
      </c>
      <c r="J775" s="14" t="s">
        <v>2</v>
      </c>
      <c r="K775" s="17">
        <v>0</v>
      </c>
      <c r="L775" s="14" t="s">
        <v>1697</v>
      </c>
      <c r="M775" s="17">
        <v>31493569.119412534</v>
      </c>
      <c r="N775" s="14" t="s">
        <v>2</v>
      </c>
      <c r="O775" s="17">
        <v>0</v>
      </c>
      <c r="P775" s="17">
        <v>31493569.119412534</v>
      </c>
      <c r="Q775" s="17">
        <v>0</v>
      </c>
      <c r="R775" s="17">
        <v>0</v>
      </c>
      <c r="S775" s="18">
        <v>0</v>
      </c>
      <c r="T775" s="14" t="s">
        <v>110</v>
      </c>
      <c r="U775" s="14" t="s">
        <v>138</v>
      </c>
      <c r="V775" s="14" t="s">
        <v>1714</v>
      </c>
      <c r="W775" s="18">
        <v>4.9008472732884609</v>
      </c>
      <c r="X775" s="18">
        <v>1</v>
      </c>
      <c r="Y775" s="14" t="s">
        <v>138</v>
      </c>
      <c r="Z775" s="14" t="s">
        <v>138</v>
      </c>
      <c r="AA775" s="18" t="s">
        <v>138</v>
      </c>
      <c r="AB775" s="18" t="s">
        <v>138</v>
      </c>
      <c r="AC775" s="14" t="s">
        <v>138</v>
      </c>
      <c r="AD775" s="525">
        <v>289149.98912401922</v>
      </c>
      <c r="AE775" s="526">
        <v>68.41</v>
      </c>
      <c r="AF775" s="525">
        <v>32060640.815481216</v>
      </c>
      <c r="AG775" s="526">
        <v>67.2</v>
      </c>
      <c r="AH775" s="527">
        <v>162.08000000000001</v>
      </c>
      <c r="AI775" s="525">
        <v>0</v>
      </c>
      <c r="AJ775" s="525">
        <v>0</v>
      </c>
      <c r="AK775" s="525">
        <v>0</v>
      </c>
      <c r="AL775" s="528">
        <v>50420</v>
      </c>
      <c r="AM775" s="525">
        <v>31493569.119412534</v>
      </c>
      <c r="AN775" s="525">
        <v>0</v>
      </c>
      <c r="AO775" s="529" t="s">
        <v>138</v>
      </c>
      <c r="AP775" s="530">
        <v>0</v>
      </c>
      <c r="AQ775" s="529" t="s">
        <v>1728</v>
      </c>
      <c r="AR775" s="529" t="s">
        <v>138</v>
      </c>
      <c r="AS775" s="529" t="s">
        <v>1731</v>
      </c>
    </row>
    <row r="776" spans="1:45" x14ac:dyDescent="0.15">
      <c r="A776" s="14" t="s">
        <v>114</v>
      </c>
      <c r="B776" s="14" t="s">
        <v>131</v>
      </c>
      <c r="C776" s="14" t="s">
        <v>17</v>
      </c>
      <c r="D776" s="14" t="s">
        <v>600</v>
      </c>
      <c r="E776" s="14" t="s">
        <v>1349</v>
      </c>
      <c r="F776" s="14" t="s">
        <v>1676</v>
      </c>
      <c r="G776" s="14" t="s">
        <v>138</v>
      </c>
      <c r="H776" s="14" t="s">
        <v>1697</v>
      </c>
      <c r="I776" s="17">
        <v>2751252.9329221691</v>
      </c>
      <c r="J776" s="14" t="s">
        <v>2</v>
      </c>
      <c r="K776" s="17">
        <v>0</v>
      </c>
      <c r="L776" s="14" t="s">
        <v>1697</v>
      </c>
      <c r="M776" s="17">
        <v>2751252.9329221691</v>
      </c>
      <c r="N776" s="14" t="s">
        <v>2</v>
      </c>
      <c r="O776" s="17">
        <v>0</v>
      </c>
      <c r="P776" s="17">
        <v>2747178.0254398477</v>
      </c>
      <c r="Q776" s="17">
        <v>4074.9074823211567</v>
      </c>
      <c r="R776" s="17">
        <v>0</v>
      </c>
      <c r="S776" s="18">
        <v>0</v>
      </c>
      <c r="T776" s="14" t="s">
        <v>110</v>
      </c>
      <c r="U776" s="14" t="s">
        <v>138</v>
      </c>
      <c r="V776" s="14" t="s">
        <v>1714</v>
      </c>
      <c r="W776" s="18">
        <v>4.9008472732884609</v>
      </c>
      <c r="X776" s="18">
        <v>1</v>
      </c>
      <c r="Y776" s="14" t="s">
        <v>138</v>
      </c>
      <c r="Z776" s="14" t="s">
        <v>138</v>
      </c>
      <c r="AA776" s="18" t="s">
        <v>138</v>
      </c>
      <c r="AB776" s="18" t="s">
        <v>138</v>
      </c>
      <c r="AC776" s="14" t="s">
        <v>138</v>
      </c>
      <c r="AD776" s="525">
        <v>24504.236366442306</v>
      </c>
      <c r="AE776" s="526">
        <v>70.53</v>
      </c>
      <c r="AF776" s="525">
        <v>2801563.7568094572</v>
      </c>
      <c r="AG776" s="526">
        <v>69.169749999999993</v>
      </c>
      <c r="AH776" s="527">
        <v>162.08000000000001</v>
      </c>
      <c r="AI776" s="525">
        <v>4074.9074823211567</v>
      </c>
      <c r="AJ776" s="525">
        <v>0</v>
      </c>
      <c r="AK776" s="525">
        <v>4074.9074823211567</v>
      </c>
      <c r="AL776" s="528">
        <v>51150</v>
      </c>
      <c r="AM776" s="525">
        <v>2751252.9329221691</v>
      </c>
      <c r="AN776" s="525">
        <v>0</v>
      </c>
      <c r="AO776" s="529" t="s">
        <v>138</v>
      </c>
      <c r="AP776" s="530">
        <v>0</v>
      </c>
      <c r="AQ776" s="529" t="s">
        <v>1728</v>
      </c>
      <c r="AR776" s="529" t="s">
        <v>138</v>
      </c>
      <c r="AS776" s="529" t="s">
        <v>1731</v>
      </c>
    </row>
    <row r="777" spans="1:45" x14ac:dyDescent="0.15">
      <c r="A777" s="14" t="s">
        <v>114</v>
      </c>
      <c r="B777" s="14" t="s">
        <v>131</v>
      </c>
      <c r="C777" s="14" t="s">
        <v>17</v>
      </c>
      <c r="D777" s="14" t="s">
        <v>601</v>
      </c>
      <c r="E777" s="14" t="s">
        <v>1350</v>
      </c>
      <c r="F777" s="14" t="s">
        <v>1676</v>
      </c>
      <c r="G777" s="14" t="s">
        <v>138</v>
      </c>
      <c r="H777" s="14" t="s">
        <v>1697</v>
      </c>
      <c r="I777" s="17">
        <v>2578199.2618804984</v>
      </c>
      <c r="J777" s="14" t="s">
        <v>2</v>
      </c>
      <c r="K777" s="17">
        <v>0</v>
      </c>
      <c r="L777" s="14" t="s">
        <v>1697</v>
      </c>
      <c r="M777" s="17">
        <v>2578199.2618804984</v>
      </c>
      <c r="N777" s="14" t="s">
        <v>2</v>
      </c>
      <c r="O777" s="17">
        <v>0</v>
      </c>
      <c r="P777" s="17">
        <v>2559838.3355880687</v>
      </c>
      <c r="Q777" s="17">
        <v>18360.926292429755</v>
      </c>
      <c r="R777" s="17">
        <v>0</v>
      </c>
      <c r="S777" s="18">
        <v>0</v>
      </c>
      <c r="T777" s="14" t="s">
        <v>110</v>
      </c>
      <c r="U777" s="14" t="s">
        <v>138</v>
      </c>
      <c r="V777" s="14" t="s">
        <v>1714</v>
      </c>
      <c r="W777" s="18">
        <v>4.9008472732884609</v>
      </c>
      <c r="X777" s="18">
        <v>1</v>
      </c>
      <c r="Y777" s="14" t="s">
        <v>138</v>
      </c>
      <c r="Z777" s="14" t="s">
        <v>138</v>
      </c>
      <c r="AA777" s="18" t="s">
        <v>138</v>
      </c>
      <c r="AB777" s="18" t="s">
        <v>138</v>
      </c>
      <c r="AC777" s="14" t="s">
        <v>138</v>
      </c>
      <c r="AD777" s="525">
        <v>14702.541819865384</v>
      </c>
      <c r="AE777" s="526">
        <v>111.87</v>
      </c>
      <c r="AF777" s="525">
        <v>2666026.9047888462</v>
      </c>
      <c r="AG777" s="526">
        <v>107.42137</v>
      </c>
      <c r="AH777" s="527">
        <v>162.08000000000001</v>
      </c>
      <c r="AI777" s="525">
        <v>18360.926292429755</v>
      </c>
      <c r="AJ777" s="525">
        <v>0</v>
      </c>
      <c r="AK777" s="525">
        <v>18360.926292429755</v>
      </c>
      <c r="AL777" s="528">
        <v>51881</v>
      </c>
      <c r="AM777" s="525">
        <v>2578199.2618804984</v>
      </c>
      <c r="AN777" s="525">
        <v>0</v>
      </c>
      <c r="AO777" s="529" t="s">
        <v>138</v>
      </c>
      <c r="AP777" s="530">
        <v>0</v>
      </c>
      <c r="AQ777" s="529" t="s">
        <v>1728</v>
      </c>
      <c r="AR777" s="529" t="s">
        <v>138</v>
      </c>
      <c r="AS777" s="529" t="s">
        <v>1731</v>
      </c>
    </row>
    <row r="778" spans="1:45" x14ac:dyDescent="0.15">
      <c r="A778" s="14" t="s">
        <v>114</v>
      </c>
      <c r="B778" s="14" t="s">
        <v>131</v>
      </c>
      <c r="C778" s="14" t="s">
        <v>17</v>
      </c>
      <c r="D778" s="14" t="s">
        <v>601</v>
      </c>
      <c r="E778" s="14" t="s">
        <v>1350</v>
      </c>
      <c r="F778" s="14" t="s">
        <v>1676</v>
      </c>
      <c r="G778" s="14" t="s">
        <v>138</v>
      </c>
      <c r="H778" s="14" t="s">
        <v>1697</v>
      </c>
      <c r="I778" s="17">
        <v>7734599.9910227675</v>
      </c>
      <c r="J778" s="14" t="s">
        <v>2</v>
      </c>
      <c r="K778" s="17">
        <v>0</v>
      </c>
      <c r="L778" s="14" t="s">
        <v>1697</v>
      </c>
      <c r="M778" s="17">
        <v>7734599.9910227675</v>
      </c>
      <c r="N778" s="14" t="s">
        <v>2</v>
      </c>
      <c r="O778" s="17">
        <v>0</v>
      </c>
      <c r="P778" s="17">
        <v>7679515.0067642061</v>
      </c>
      <c r="Q778" s="17">
        <v>19095.367264804761</v>
      </c>
      <c r="R778" s="17">
        <v>35989.616993757481</v>
      </c>
      <c r="S778" s="18">
        <v>0</v>
      </c>
      <c r="T778" s="14" t="s">
        <v>110</v>
      </c>
      <c r="U778" s="14" t="s">
        <v>138</v>
      </c>
      <c r="V778" s="14" t="s">
        <v>1714</v>
      </c>
      <c r="W778" s="18">
        <v>4.9008472732884609</v>
      </c>
      <c r="X778" s="18">
        <v>1</v>
      </c>
      <c r="Y778" s="14" t="s">
        <v>138</v>
      </c>
      <c r="Z778" s="14" t="s">
        <v>138</v>
      </c>
      <c r="AA778" s="18" t="s">
        <v>138</v>
      </c>
      <c r="AB778" s="18" t="s">
        <v>138</v>
      </c>
      <c r="AC778" s="14" t="s">
        <v>138</v>
      </c>
      <c r="AD778" s="525">
        <v>44107.625459596151</v>
      </c>
      <c r="AE778" s="526">
        <v>112.55</v>
      </c>
      <c r="AF778" s="525">
        <v>8046230.4116317248</v>
      </c>
      <c r="AG778" s="526">
        <v>107.42137</v>
      </c>
      <c r="AH778" s="527">
        <v>162.08000000000001</v>
      </c>
      <c r="AI778" s="525">
        <v>55084.984258562239</v>
      </c>
      <c r="AJ778" s="525">
        <v>35989.616993757481</v>
      </c>
      <c r="AK778" s="525">
        <v>19095.367264804761</v>
      </c>
      <c r="AL778" s="528">
        <v>51881</v>
      </c>
      <c r="AM778" s="525">
        <v>7734599.9910227684</v>
      </c>
      <c r="AN778" s="525">
        <v>0</v>
      </c>
      <c r="AO778" s="529" t="s">
        <v>138</v>
      </c>
      <c r="AP778" s="530">
        <v>0</v>
      </c>
      <c r="AQ778" s="529" t="s">
        <v>1728</v>
      </c>
      <c r="AR778" s="529" t="s">
        <v>138</v>
      </c>
      <c r="AS778" s="529" t="s">
        <v>1731</v>
      </c>
    </row>
    <row r="779" spans="1:45" x14ac:dyDescent="0.15">
      <c r="A779" s="14" t="s">
        <v>114</v>
      </c>
      <c r="B779" s="14" t="s">
        <v>131</v>
      </c>
      <c r="C779" s="14" t="s">
        <v>17</v>
      </c>
      <c r="D779" s="14" t="s">
        <v>602</v>
      </c>
      <c r="E779" s="14" t="s">
        <v>1351</v>
      </c>
      <c r="F779" s="14" t="s">
        <v>1676</v>
      </c>
      <c r="G779" s="14" t="s">
        <v>138</v>
      </c>
      <c r="H779" s="14" t="s">
        <v>1697</v>
      </c>
      <c r="I779" s="17">
        <v>50646763.490542211</v>
      </c>
      <c r="J779" s="14" t="s">
        <v>2</v>
      </c>
      <c r="K779" s="17">
        <v>0</v>
      </c>
      <c r="L779" s="14" t="s">
        <v>1697</v>
      </c>
      <c r="M779" s="17">
        <v>50646763.490542211</v>
      </c>
      <c r="N779" s="14" t="s">
        <v>2</v>
      </c>
      <c r="O779" s="17">
        <v>0</v>
      </c>
      <c r="P779" s="17">
        <v>50341550.386378318</v>
      </c>
      <c r="Q779" s="17">
        <v>305213.10416389495</v>
      </c>
      <c r="R779" s="17">
        <v>0</v>
      </c>
      <c r="S779" s="18">
        <v>0</v>
      </c>
      <c r="T779" s="14" t="s">
        <v>110</v>
      </c>
      <c r="U779" s="14" t="s">
        <v>138</v>
      </c>
      <c r="V779" s="14" t="s">
        <v>1714</v>
      </c>
      <c r="W779" s="18">
        <v>4.9008472732884609</v>
      </c>
      <c r="X779" s="18">
        <v>1</v>
      </c>
      <c r="Y779" s="14" t="s">
        <v>138</v>
      </c>
      <c r="Z779" s="14" t="s">
        <v>138</v>
      </c>
      <c r="AA779" s="18" t="s">
        <v>138</v>
      </c>
      <c r="AB779" s="18" t="s">
        <v>138</v>
      </c>
      <c r="AC779" s="14" t="s">
        <v>138</v>
      </c>
      <c r="AD779" s="525">
        <v>333257.61458361533</v>
      </c>
      <c r="AE779" s="526">
        <v>99.57</v>
      </c>
      <c r="AF779" s="525">
        <v>53782132.237567239</v>
      </c>
      <c r="AG779" s="526">
        <v>93.200249999999997</v>
      </c>
      <c r="AH779" s="527">
        <v>162.08000000000001</v>
      </c>
      <c r="AI779" s="525">
        <v>305213.10416389495</v>
      </c>
      <c r="AJ779" s="525">
        <v>0</v>
      </c>
      <c r="AK779" s="525">
        <v>305213.10416389495</v>
      </c>
      <c r="AL779" s="528">
        <v>53707</v>
      </c>
      <c r="AM779" s="525">
        <v>50646763.490542211</v>
      </c>
      <c r="AN779" s="525">
        <v>0</v>
      </c>
      <c r="AO779" s="529" t="s">
        <v>138</v>
      </c>
      <c r="AP779" s="530">
        <v>0</v>
      </c>
      <c r="AQ779" s="529" t="s">
        <v>1728</v>
      </c>
      <c r="AR779" s="529" t="s">
        <v>138</v>
      </c>
      <c r="AS779" s="529" t="s">
        <v>1731</v>
      </c>
    </row>
    <row r="780" spans="1:45" x14ac:dyDescent="0.15">
      <c r="A780" s="14" t="s">
        <v>114</v>
      </c>
      <c r="B780" s="14" t="s">
        <v>131</v>
      </c>
      <c r="C780" s="14" t="s">
        <v>17</v>
      </c>
      <c r="D780" s="14" t="s">
        <v>603</v>
      </c>
      <c r="E780" s="14" t="s">
        <v>1352</v>
      </c>
      <c r="F780" s="14" t="s">
        <v>1676</v>
      </c>
      <c r="G780" s="14" t="s">
        <v>138</v>
      </c>
      <c r="H780" s="14" t="s">
        <v>1697</v>
      </c>
      <c r="I780" s="17">
        <v>32312382.441334333</v>
      </c>
      <c r="J780" s="14" t="s">
        <v>2</v>
      </c>
      <c r="K780" s="17">
        <v>0</v>
      </c>
      <c r="L780" s="14" t="s">
        <v>1697</v>
      </c>
      <c r="M780" s="17">
        <v>32312382.441334333</v>
      </c>
      <c r="N780" s="14" t="s">
        <v>2</v>
      </c>
      <c r="O780" s="17">
        <v>0</v>
      </c>
      <c r="P780" s="17">
        <v>32142636.254100457</v>
      </c>
      <c r="Q780" s="17">
        <v>169746.18723387373</v>
      </c>
      <c r="R780" s="17">
        <v>0</v>
      </c>
      <c r="S780" s="18">
        <v>0</v>
      </c>
      <c r="T780" s="14" t="s">
        <v>110</v>
      </c>
      <c r="U780" s="14" t="s">
        <v>138</v>
      </c>
      <c r="V780" s="14" t="s">
        <v>1714</v>
      </c>
      <c r="W780" s="18">
        <v>4.9008472732884609</v>
      </c>
      <c r="X780" s="18">
        <v>1</v>
      </c>
      <c r="Y780" s="14" t="s">
        <v>138</v>
      </c>
      <c r="Z780" s="14" t="s">
        <v>138</v>
      </c>
      <c r="AA780" s="18" t="s">
        <v>138</v>
      </c>
      <c r="AB780" s="18" t="s">
        <v>138</v>
      </c>
      <c r="AC780" s="14" t="s">
        <v>138</v>
      </c>
      <c r="AD780" s="525">
        <v>254844.05821099997</v>
      </c>
      <c r="AE780" s="526">
        <v>85.7</v>
      </c>
      <c r="AF780" s="525">
        <v>35398789.175658621</v>
      </c>
      <c r="AG780" s="526">
        <v>77.817549999999997</v>
      </c>
      <c r="AH780" s="527">
        <v>162.08000000000001</v>
      </c>
      <c r="AI780" s="525">
        <v>169746.18723387373</v>
      </c>
      <c r="AJ780" s="525">
        <v>0</v>
      </c>
      <c r="AK780" s="525">
        <v>169746.18723387373</v>
      </c>
      <c r="AL780" s="528">
        <v>56264</v>
      </c>
      <c r="AM780" s="525">
        <v>32312382.44133433</v>
      </c>
      <c r="AN780" s="525">
        <v>0</v>
      </c>
      <c r="AO780" s="529" t="s">
        <v>138</v>
      </c>
      <c r="AP780" s="530">
        <v>0</v>
      </c>
      <c r="AQ780" s="529" t="s">
        <v>1728</v>
      </c>
      <c r="AR780" s="529" t="s">
        <v>138</v>
      </c>
      <c r="AS780" s="529" t="s">
        <v>1731</v>
      </c>
    </row>
    <row r="781" spans="1:45" x14ac:dyDescent="0.15">
      <c r="A781" s="14" t="s">
        <v>114</v>
      </c>
      <c r="B781" s="14" t="s">
        <v>131</v>
      </c>
      <c r="C781" s="14" t="s">
        <v>17</v>
      </c>
      <c r="D781" s="14" t="s">
        <v>603</v>
      </c>
      <c r="E781" s="14" t="s">
        <v>1352</v>
      </c>
      <c r="F781" s="14" t="s">
        <v>1676</v>
      </c>
      <c r="G781" s="14" t="s">
        <v>138</v>
      </c>
      <c r="H781" s="14" t="s">
        <v>1697</v>
      </c>
      <c r="I781" s="17">
        <v>3106957.1631445363</v>
      </c>
      <c r="J781" s="14" t="s">
        <v>2</v>
      </c>
      <c r="K781" s="17">
        <v>0</v>
      </c>
      <c r="L781" s="14" t="s">
        <v>1697</v>
      </c>
      <c r="M781" s="17">
        <v>3106957.1631445363</v>
      </c>
      <c r="N781" s="14" t="s">
        <v>2</v>
      </c>
      <c r="O781" s="17">
        <v>0</v>
      </c>
      <c r="P781" s="17">
        <v>3090638.1258600499</v>
      </c>
      <c r="Q781" s="17">
        <v>10225.617835716374</v>
      </c>
      <c r="R781" s="17">
        <v>6093.4194487704754</v>
      </c>
      <c r="S781" s="18">
        <v>0</v>
      </c>
      <c r="T781" s="14" t="s">
        <v>110</v>
      </c>
      <c r="U781" s="14" t="s">
        <v>138</v>
      </c>
      <c r="V781" s="14" t="s">
        <v>1714</v>
      </c>
      <c r="W781" s="18">
        <v>4.9008472732884609</v>
      </c>
      <c r="X781" s="18">
        <v>1</v>
      </c>
      <c r="Y781" s="14" t="s">
        <v>138</v>
      </c>
      <c r="Z781" s="14" t="s">
        <v>138</v>
      </c>
      <c r="AA781" s="18" t="s">
        <v>138</v>
      </c>
      <c r="AB781" s="18" t="s">
        <v>138</v>
      </c>
      <c r="AC781" s="14" t="s">
        <v>138</v>
      </c>
      <c r="AD781" s="525">
        <v>24504.236366442306</v>
      </c>
      <c r="AE781" s="526">
        <v>85.92</v>
      </c>
      <c r="AF781" s="525">
        <v>3412557.9733362212</v>
      </c>
      <c r="AG781" s="526">
        <v>77.817549999999997</v>
      </c>
      <c r="AH781" s="527">
        <v>162.08000000000001</v>
      </c>
      <c r="AI781" s="525">
        <v>16319.037284486849</v>
      </c>
      <c r="AJ781" s="525">
        <v>6093.4194487704754</v>
      </c>
      <c r="AK781" s="525">
        <v>10225.617835716374</v>
      </c>
      <c r="AL781" s="528">
        <v>56264</v>
      </c>
      <c r="AM781" s="525">
        <v>3106957.1631445368</v>
      </c>
      <c r="AN781" s="525">
        <v>0</v>
      </c>
      <c r="AO781" s="529" t="s">
        <v>138</v>
      </c>
      <c r="AP781" s="530">
        <v>0</v>
      </c>
      <c r="AQ781" s="529" t="s">
        <v>1728</v>
      </c>
      <c r="AR781" s="529" t="s">
        <v>138</v>
      </c>
      <c r="AS781" s="529" t="s">
        <v>1731</v>
      </c>
    </row>
    <row r="782" spans="1:45" x14ac:dyDescent="0.15">
      <c r="A782" s="14" t="s">
        <v>114</v>
      </c>
      <c r="B782" s="14" t="s">
        <v>132</v>
      </c>
      <c r="C782" s="14" t="s">
        <v>143</v>
      </c>
      <c r="D782" s="14" t="s">
        <v>604</v>
      </c>
      <c r="E782" s="14" t="s">
        <v>1353</v>
      </c>
      <c r="F782" s="14" t="s">
        <v>1677</v>
      </c>
      <c r="G782" s="14" t="s">
        <v>138</v>
      </c>
      <c r="H782" s="14" t="s">
        <v>1697</v>
      </c>
      <c r="I782" s="17">
        <v>4182107.8804499777</v>
      </c>
      <c r="J782" s="14" t="s">
        <v>2</v>
      </c>
      <c r="K782" s="17">
        <v>0</v>
      </c>
      <c r="L782" s="14" t="s">
        <v>1697</v>
      </c>
      <c r="M782" s="17">
        <v>4182107.8804499777</v>
      </c>
      <c r="N782" s="14" t="s">
        <v>2</v>
      </c>
      <c r="O782" s="17">
        <v>0</v>
      </c>
      <c r="P782" s="17">
        <v>4173376.5309478869</v>
      </c>
      <c r="Q782" s="17">
        <v>8731.349502090723</v>
      </c>
      <c r="R782" s="17">
        <v>0</v>
      </c>
      <c r="S782" s="18">
        <v>0</v>
      </c>
      <c r="T782" s="14" t="s">
        <v>110</v>
      </c>
      <c r="U782" s="14" t="s">
        <v>138</v>
      </c>
      <c r="V782" s="14" t="s">
        <v>1714</v>
      </c>
      <c r="W782" s="18">
        <v>4.9008472732884609</v>
      </c>
      <c r="X782" s="18">
        <v>1</v>
      </c>
      <c r="Y782" s="14" t="s">
        <v>138</v>
      </c>
      <c r="Z782" s="14" t="s">
        <v>138</v>
      </c>
      <c r="AA782" s="18" t="s">
        <v>138</v>
      </c>
      <c r="AB782" s="18" t="s">
        <v>138</v>
      </c>
      <c r="AC782" s="14" t="s">
        <v>138</v>
      </c>
      <c r="AD782" s="525">
        <v>303852.53094388457</v>
      </c>
      <c r="AE782" s="526">
        <v>95.22</v>
      </c>
      <c r="AF782" s="525">
        <v>4128715.9918989185</v>
      </c>
      <c r="AG782" s="526">
        <v>96.25</v>
      </c>
      <c r="AH782" s="527">
        <v>14.27</v>
      </c>
      <c r="AI782" s="525">
        <v>8731.349502090723</v>
      </c>
      <c r="AJ782" s="525">
        <v>0</v>
      </c>
      <c r="AK782" s="525">
        <v>8731.349502090723</v>
      </c>
      <c r="AL782" s="528">
        <v>46435</v>
      </c>
      <c r="AM782" s="525">
        <v>4182107.8804499777</v>
      </c>
      <c r="AN782" s="525">
        <v>0</v>
      </c>
      <c r="AO782" s="529" t="s">
        <v>138</v>
      </c>
      <c r="AP782" s="530">
        <v>0</v>
      </c>
      <c r="AQ782" s="529" t="s">
        <v>1728</v>
      </c>
      <c r="AR782" s="529" t="s">
        <v>138</v>
      </c>
      <c r="AS782" s="529" t="s">
        <v>1731</v>
      </c>
    </row>
    <row r="783" spans="1:45" x14ac:dyDescent="0.15">
      <c r="A783" s="14" t="s">
        <v>114</v>
      </c>
      <c r="B783" s="14" t="s">
        <v>132</v>
      </c>
      <c r="C783" s="14" t="s">
        <v>143</v>
      </c>
      <c r="D783" s="14" t="s">
        <v>605</v>
      </c>
      <c r="E783" s="14" t="s">
        <v>1354</v>
      </c>
      <c r="F783" s="14" t="s">
        <v>1677</v>
      </c>
      <c r="G783" s="14" t="s">
        <v>138</v>
      </c>
      <c r="H783" s="14" t="s">
        <v>1697</v>
      </c>
      <c r="I783" s="17">
        <v>6360740.0839698128</v>
      </c>
      <c r="J783" s="14" t="s">
        <v>2</v>
      </c>
      <c r="K783" s="17">
        <v>0</v>
      </c>
      <c r="L783" s="14" t="s">
        <v>1697</v>
      </c>
      <c r="M783" s="17">
        <v>6360740.0839698128</v>
      </c>
      <c r="N783" s="14" t="s">
        <v>2</v>
      </c>
      <c r="O783" s="17">
        <v>0</v>
      </c>
      <c r="P783" s="17">
        <v>6238629.6911560483</v>
      </c>
      <c r="Q783" s="17">
        <v>122110.39281376448</v>
      </c>
      <c r="R783" s="17">
        <v>0</v>
      </c>
      <c r="S783" s="18">
        <v>0</v>
      </c>
      <c r="T783" s="14" t="s">
        <v>110</v>
      </c>
      <c r="U783" s="14" t="s">
        <v>138</v>
      </c>
      <c r="V783" s="14" t="s">
        <v>1714</v>
      </c>
      <c r="W783" s="18">
        <v>4.9008472732884609</v>
      </c>
      <c r="X783" s="18">
        <v>1</v>
      </c>
      <c r="Y783" s="14" t="s">
        <v>138</v>
      </c>
      <c r="Z783" s="14" t="s">
        <v>138</v>
      </c>
      <c r="AA783" s="18" t="s">
        <v>138</v>
      </c>
      <c r="AB783" s="18" t="s">
        <v>138</v>
      </c>
      <c r="AC783" s="14" t="s">
        <v>138</v>
      </c>
      <c r="AD783" s="525">
        <v>460679.64368911536</v>
      </c>
      <c r="AE783" s="526">
        <v>94.01</v>
      </c>
      <c r="AF783" s="525">
        <v>6180450.7039969135</v>
      </c>
      <c r="AG783" s="526">
        <v>94.9</v>
      </c>
      <c r="AH783" s="527">
        <v>14.27</v>
      </c>
      <c r="AI783" s="525">
        <v>122110.39281376448</v>
      </c>
      <c r="AJ783" s="525">
        <v>0</v>
      </c>
      <c r="AK783" s="525">
        <v>122110.39281376448</v>
      </c>
      <c r="AL783" s="528">
        <v>46869</v>
      </c>
      <c r="AM783" s="525">
        <v>6360740.0839698128</v>
      </c>
      <c r="AN783" s="525">
        <v>0</v>
      </c>
      <c r="AO783" s="529" t="s">
        <v>138</v>
      </c>
      <c r="AP783" s="530">
        <v>0</v>
      </c>
      <c r="AQ783" s="529" t="s">
        <v>1728</v>
      </c>
      <c r="AR783" s="529" t="s">
        <v>138</v>
      </c>
      <c r="AS783" s="529" t="s">
        <v>1731</v>
      </c>
    </row>
    <row r="784" spans="1:45" x14ac:dyDescent="0.15">
      <c r="A784" s="14" t="s">
        <v>114</v>
      </c>
      <c r="B784" s="14" t="s">
        <v>132</v>
      </c>
      <c r="C784" s="14" t="s">
        <v>143</v>
      </c>
      <c r="D784" s="14" t="s">
        <v>606</v>
      </c>
      <c r="E784" s="14" t="s">
        <v>1355</v>
      </c>
      <c r="F784" s="14" t="s">
        <v>1677</v>
      </c>
      <c r="G784" s="14" t="s">
        <v>138</v>
      </c>
      <c r="H784" s="14" t="s">
        <v>1697</v>
      </c>
      <c r="I784" s="17">
        <v>18059958.596224818</v>
      </c>
      <c r="J784" s="14" t="s">
        <v>2</v>
      </c>
      <c r="K784" s="17">
        <v>0</v>
      </c>
      <c r="L784" s="14" t="s">
        <v>1697</v>
      </c>
      <c r="M784" s="17">
        <v>18059958.596224818</v>
      </c>
      <c r="N784" s="14" t="s">
        <v>2</v>
      </c>
      <c r="O784" s="17">
        <v>0</v>
      </c>
      <c r="P784" s="17">
        <v>17866555.382092636</v>
      </c>
      <c r="Q784" s="17">
        <v>193403.21413218268</v>
      </c>
      <c r="R784" s="17">
        <v>0</v>
      </c>
      <c r="S784" s="18">
        <v>0</v>
      </c>
      <c r="T784" s="14" t="s">
        <v>110</v>
      </c>
      <c r="U784" s="14" t="s">
        <v>138</v>
      </c>
      <c r="V784" s="14" t="s">
        <v>1714</v>
      </c>
      <c r="W784" s="18">
        <v>4.9008472732884609</v>
      </c>
      <c r="X784" s="18">
        <v>1</v>
      </c>
      <c r="Y784" s="14" t="s">
        <v>138</v>
      </c>
      <c r="Z784" s="14" t="s">
        <v>138</v>
      </c>
      <c r="AA784" s="18" t="s">
        <v>138</v>
      </c>
      <c r="AB784" s="18" t="s">
        <v>138</v>
      </c>
      <c r="AC784" s="14" t="s">
        <v>138</v>
      </c>
      <c r="AD784" s="525">
        <v>1372237.2365207691</v>
      </c>
      <c r="AE784" s="526">
        <v>91.05</v>
      </c>
      <c r="AF784" s="525">
        <v>17831071.1404697</v>
      </c>
      <c r="AG784" s="526">
        <v>91.240499999999997</v>
      </c>
      <c r="AH784" s="527">
        <v>14.27</v>
      </c>
      <c r="AI784" s="525">
        <v>193403.21413218268</v>
      </c>
      <c r="AJ784" s="525">
        <v>0</v>
      </c>
      <c r="AK784" s="525">
        <v>193403.21413218268</v>
      </c>
      <c r="AL784" s="528">
        <v>47367</v>
      </c>
      <c r="AM784" s="525">
        <v>18059958.596224818</v>
      </c>
      <c r="AN784" s="525">
        <v>0</v>
      </c>
      <c r="AO784" s="529" t="s">
        <v>138</v>
      </c>
      <c r="AP784" s="530">
        <v>0</v>
      </c>
      <c r="AQ784" s="529" t="s">
        <v>1728</v>
      </c>
      <c r="AR784" s="529" t="s">
        <v>138</v>
      </c>
      <c r="AS784" s="529" t="s">
        <v>1731</v>
      </c>
    </row>
    <row r="785" spans="1:45" x14ac:dyDescent="0.15">
      <c r="A785" s="14" t="s">
        <v>114</v>
      </c>
      <c r="B785" s="14" t="s">
        <v>132</v>
      </c>
      <c r="C785" s="14" t="s">
        <v>143</v>
      </c>
      <c r="D785" s="14" t="s">
        <v>606</v>
      </c>
      <c r="E785" s="14" t="s">
        <v>1355</v>
      </c>
      <c r="F785" s="14" t="s">
        <v>1677</v>
      </c>
      <c r="G785" s="14" t="s">
        <v>138</v>
      </c>
      <c r="H785" s="14" t="s">
        <v>1697</v>
      </c>
      <c r="I785" s="17">
        <v>709498.01216066175</v>
      </c>
      <c r="J785" s="14" t="s">
        <v>2</v>
      </c>
      <c r="K785" s="17">
        <v>0</v>
      </c>
      <c r="L785" s="14" t="s">
        <v>1697</v>
      </c>
      <c r="M785" s="17">
        <v>709498.01216066175</v>
      </c>
      <c r="N785" s="14" t="s">
        <v>2</v>
      </c>
      <c r="O785" s="17">
        <v>0</v>
      </c>
      <c r="P785" s="17">
        <v>701900.37565830082</v>
      </c>
      <c r="Q785" s="17">
        <v>1991.3612725553005</v>
      </c>
      <c r="R785" s="17">
        <v>5606.2752298056021</v>
      </c>
      <c r="S785" s="18">
        <v>0</v>
      </c>
      <c r="T785" s="14" t="s">
        <v>110</v>
      </c>
      <c r="U785" s="14" t="s">
        <v>138</v>
      </c>
      <c r="V785" s="14" t="s">
        <v>1714</v>
      </c>
      <c r="W785" s="18">
        <v>4.9008472732884609</v>
      </c>
      <c r="X785" s="18">
        <v>1</v>
      </c>
      <c r="Y785" s="14" t="s">
        <v>138</v>
      </c>
      <c r="Z785" s="14" t="s">
        <v>138</v>
      </c>
      <c r="AA785" s="18" t="s">
        <v>138</v>
      </c>
      <c r="AB785" s="18" t="s">
        <v>138</v>
      </c>
      <c r="AC785" s="14" t="s">
        <v>138</v>
      </c>
      <c r="AD785" s="525">
        <v>53909.320006173075</v>
      </c>
      <c r="AE785" s="526">
        <v>91.83</v>
      </c>
      <c r="AF785" s="525">
        <v>706466.10299504176</v>
      </c>
      <c r="AG785" s="526">
        <v>91.240499999999997</v>
      </c>
      <c r="AH785" s="527">
        <v>14.27</v>
      </c>
      <c r="AI785" s="525">
        <v>7597.6365023609023</v>
      </c>
      <c r="AJ785" s="525">
        <v>5606.2752298056021</v>
      </c>
      <c r="AK785" s="525">
        <v>1991.3612725553005</v>
      </c>
      <c r="AL785" s="528">
        <v>47367</v>
      </c>
      <c r="AM785" s="525">
        <v>709498.01216066175</v>
      </c>
      <c r="AN785" s="525">
        <v>0</v>
      </c>
      <c r="AO785" s="529" t="s">
        <v>138</v>
      </c>
      <c r="AP785" s="530">
        <v>0</v>
      </c>
      <c r="AQ785" s="529" t="s">
        <v>1728</v>
      </c>
      <c r="AR785" s="529" t="s">
        <v>138</v>
      </c>
      <c r="AS785" s="529" t="s">
        <v>1731</v>
      </c>
    </row>
    <row r="786" spans="1:45" x14ac:dyDescent="0.15">
      <c r="A786" s="14" t="s">
        <v>114</v>
      </c>
      <c r="B786" s="14" t="s">
        <v>132</v>
      </c>
      <c r="C786" s="14" t="s">
        <v>143</v>
      </c>
      <c r="D786" s="14" t="s">
        <v>607</v>
      </c>
      <c r="E786" s="14" t="s">
        <v>1356</v>
      </c>
      <c r="F786" s="14" t="s">
        <v>1677</v>
      </c>
      <c r="G786" s="14" t="s">
        <v>138</v>
      </c>
      <c r="H786" s="14" t="s">
        <v>1697</v>
      </c>
      <c r="I786" s="17">
        <v>5066015.4320589378</v>
      </c>
      <c r="J786" s="14" t="s">
        <v>2</v>
      </c>
      <c r="K786" s="17">
        <v>0</v>
      </c>
      <c r="L786" s="14" t="s">
        <v>1697</v>
      </c>
      <c r="M786" s="17">
        <v>5066015.4320589378</v>
      </c>
      <c r="N786" s="14" t="s">
        <v>2</v>
      </c>
      <c r="O786" s="17">
        <v>0</v>
      </c>
      <c r="P786" s="17">
        <v>5017624.809141797</v>
      </c>
      <c r="Q786" s="17">
        <v>48390.622917141132</v>
      </c>
      <c r="R786" s="17">
        <v>0</v>
      </c>
      <c r="S786" s="18">
        <v>0</v>
      </c>
      <c r="T786" s="14" t="s">
        <v>110</v>
      </c>
      <c r="U786" s="14" t="s">
        <v>138</v>
      </c>
      <c r="V786" s="14" t="s">
        <v>1714</v>
      </c>
      <c r="W786" s="18">
        <v>4.9008472732884609</v>
      </c>
      <c r="X786" s="18">
        <v>1</v>
      </c>
      <c r="Y786" s="14" t="s">
        <v>138</v>
      </c>
      <c r="Z786" s="14" t="s">
        <v>138</v>
      </c>
      <c r="AA786" s="18" t="s">
        <v>138</v>
      </c>
      <c r="AB786" s="18" t="s">
        <v>138</v>
      </c>
      <c r="AC786" s="14" t="s">
        <v>138</v>
      </c>
      <c r="AD786" s="525">
        <v>401869.47640965384</v>
      </c>
      <c r="AE786" s="526">
        <v>87.53</v>
      </c>
      <c r="AF786" s="525">
        <v>5019768.9788323333</v>
      </c>
      <c r="AG786" s="526">
        <v>87.496200000000002</v>
      </c>
      <c r="AH786" s="527">
        <v>14.27</v>
      </c>
      <c r="AI786" s="525">
        <v>48390.622917141132</v>
      </c>
      <c r="AJ786" s="525">
        <v>0</v>
      </c>
      <c r="AK786" s="525">
        <v>48390.622917141132</v>
      </c>
      <c r="AL786" s="528">
        <v>47714</v>
      </c>
      <c r="AM786" s="525">
        <v>5066015.4320589378</v>
      </c>
      <c r="AN786" s="525">
        <v>0</v>
      </c>
      <c r="AO786" s="529" t="s">
        <v>138</v>
      </c>
      <c r="AP786" s="530">
        <v>0</v>
      </c>
      <c r="AQ786" s="529" t="s">
        <v>1728</v>
      </c>
      <c r="AR786" s="529" t="s">
        <v>138</v>
      </c>
      <c r="AS786" s="529" t="s">
        <v>1731</v>
      </c>
    </row>
    <row r="787" spans="1:45" x14ac:dyDescent="0.15">
      <c r="A787" s="14" t="s">
        <v>114</v>
      </c>
      <c r="B787" s="14" t="s">
        <v>132</v>
      </c>
      <c r="C787" s="14" t="s">
        <v>143</v>
      </c>
      <c r="D787" s="14" t="s">
        <v>607</v>
      </c>
      <c r="E787" s="14" t="s">
        <v>1356</v>
      </c>
      <c r="F787" s="14" t="s">
        <v>1677</v>
      </c>
      <c r="G787" s="14" t="s">
        <v>138</v>
      </c>
      <c r="H787" s="14" t="s">
        <v>1697</v>
      </c>
      <c r="I787" s="17">
        <v>1729858.3841456107</v>
      </c>
      <c r="J787" s="14" t="s">
        <v>2</v>
      </c>
      <c r="K787" s="17">
        <v>0</v>
      </c>
      <c r="L787" s="14" t="s">
        <v>1697</v>
      </c>
      <c r="M787" s="17">
        <v>1729858.3841456107</v>
      </c>
      <c r="N787" s="14" t="s">
        <v>2</v>
      </c>
      <c r="O787" s="17">
        <v>0</v>
      </c>
      <c r="P787" s="17">
        <v>1713335.3245891368</v>
      </c>
      <c r="Q787" s="17">
        <v>8629.9999804791169</v>
      </c>
      <c r="R787" s="17">
        <v>7893.0595759947309</v>
      </c>
      <c r="S787" s="18">
        <v>0</v>
      </c>
      <c r="T787" s="14" t="s">
        <v>110</v>
      </c>
      <c r="U787" s="14" t="s">
        <v>138</v>
      </c>
      <c r="V787" s="14" t="s">
        <v>1714</v>
      </c>
      <c r="W787" s="18">
        <v>4.9008472732884609</v>
      </c>
      <c r="X787" s="18">
        <v>1</v>
      </c>
      <c r="Y787" s="14" t="s">
        <v>138</v>
      </c>
      <c r="Z787" s="14" t="s">
        <v>138</v>
      </c>
      <c r="AA787" s="18" t="s">
        <v>138</v>
      </c>
      <c r="AB787" s="18" t="s">
        <v>138</v>
      </c>
      <c r="AC787" s="14" t="s">
        <v>138</v>
      </c>
      <c r="AD787" s="525">
        <v>137223.72365207691</v>
      </c>
      <c r="AE787" s="526">
        <v>89.3</v>
      </c>
      <c r="AF787" s="525">
        <v>1748735.3696559176</v>
      </c>
      <c r="AG787" s="526">
        <v>87.496200000000002</v>
      </c>
      <c r="AH787" s="527">
        <v>14.27</v>
      </c>
      <c r="AI787" s="525">
        <v>16523.059556473847</v>
      </c>
      <c r="AJ787" s="525">
        <v>7893.0595759947309</v>
      </c>
      <c r="AK787" s="525">
        <v>8629.9999804791169</v>
      </c>
      <c r="AL787" s="528">
        <v>47714</v>
      </c>
      <c r="AM787" s="525">
        <v>1729858.3841456105</v>
      </c>
      <c r="AN787" s="525">
        <v>0</v>
      </c>
      <c r="AO787" s="529" t="s">
        <v>138</v>
      </c>
      <c r="AP787" s="530">
        <v>0</v>
      </c>
      <c r="AQ787" s="529" t="s">
        <v>1728</v>
      </c>
      <c r="AR787" s="529" t="s">
        <v>138</v>
      </c>
      <c r="AS787" s="529" t="s">
        <v>1731</v>
      </c>
    </row>
    <row r="788" spans="1:45" x14ac:dyDescent="0.15">
      <c r="A788" s="14" t="s">
        <v>114</v>
      </c>
      <c r="B788" s="14" t="s">
        <v>132</v>
      </c>
      <c r="C788" s="14" t="s">
        <v>143</v>
      </c>
      <c r="D788" s="14" t="s">
        <v>608</v>
      </c>
      <c r="E788" s="14" t="s">
        <v>1357</v>
      </c>
      <c r="F788" s="14" t="s">
        <v>1677</v>
      </c>
      <c r="G788" s="14" t="s">
        <v>138</v>
      </c>
      <c r="H788" s="14" t="s">
        <v>1697</v>
      </c>
      <c r="I788" s="17">
        <v>2794642.2411969192</v>
      </c>
      <c r="J788" s="14" t="s">
        <v>2</v>
      </c>
      <c r="K788" s="17">
        <v>0</v>
      </c>
      <c r="L788" s="14" t="s">
        <v>1697</v>
      </c>
      <c r="M788" s="17">
        <v>2794642.2411969192</v>
      </c>
      <c r="N788" s="14" t="s">
        <v>2</v>
      </c>
      <c r="O788" s="17">
        <v>0</v>
      </c>
      <c r="P788" s="17">
        <v>2772692.9145309879</v>
      </c>
      <c r="Q788" s="17">
        <v>21949.326665931567</v>
      </c>
      <c r="R788" s="17">
        <v>0</v>
      </c>
      <c r="S788" s="18">
        <v>0</v>
      </c>
      <c r="T788" s="14" t="s">
        <v>110</v>
      </c>
      <c r="U788" s="14" t="s">
        <v>138</v>
      </c>
      <c r="V788" s="14" t="s">
        <v>1714</v>
      </c>
      <c r="W788" s="18">
        <v>4.9008472732884609</v>
      </c>
      <c r="X788" s="18">
        <v>1</v>
      </c>
      <c r="Y788" s="14" t="s">
        <v>138</v>
      </c>
      <c r="Z788" s="14" t="s">
        <v>138</v>
      </c>
      <c r="AA788" s="18" t="s">
        <v>138</v>
      </c>
      <c r="AB788" s="18" t="s">
        <v>138</v>
      </c>
      <c r="AC788" s="14" t="s">
        <v>138</v>
      </c>
      <c r="AD788" s="525">
        <v>230339.82184455768</v>
      </c>
      <c r="AE788" s="526">
        <v>84.58</v>
      </c>
      <c r="AF788" s="525">
        <v>2780417.777028563</v>
      </c>
      <c r="AG788" s="526">
        <v>84.354600000000005</v>
      </c>
      <c r="AH788" s="527">
        <v>14.27</v>
      </c>
      <c r="AI788" s="525">
        <v>21949.326665931567</v>
      </c>
      <c r="AJ788" s="525">
        <v>0</v>
      </c>
      <c r="AK788" s="525">
        <v>21949.326665931567</v>
      </c>
      <c r="AL788" s="528">
        <v>48108</v>
      </c>
      <c r="AM788" s="525">
        <v>2794642.2411969192</v>
      </c>
      <c r="AN788" s="525">
        <v>0</v>
      </c>
      <c r="AO788" s="529" t="s">
        <v>138</v>
      </c>
      <c r="AP788" s="530">
        <v>0</v>
      </c>
      <c r="AQ788" s="529" t="s">
        <v>1728</v>
      </c>
      <c r="AR788" s="529" t="s">
        <v>138</v>
      </c>
      <c r="AS788" s="529" t="s">
        <v>1731</v>
      </c>
    </row>
    <row r="789" spans="1:45" x14ac:dyDescent="0.15">
      <c r="A789" s="14" t="s">
        <v>114</v>
      </c>
      <c r="B789" s="14" t="s">
        <v>132</v>
      </c>
      <c r="C789" s="14" t="s">
        <v>143</v>
      </c>
      <c r="D789" s="14" t="s">
        <v>609</v>
      </c>
      <c r="E789" s="14" t="s">
        <v>1358</v>
      </c>
      <c r="F789" s="14" t="s">
        <v>1677</v>
      </c>
      <c r="G789" s="14" t="s">
        <v>138</v>
      </c>
      <c r="H789" s="14" t="s">
        <v>1697</v>
      </c>
      <c r="I789" s="17">
        <v>24751252.791388411</v>
      </c>
      <c r="J789" s="14" t="s">
        <v>2</v>
      </c>
      <c r="K789" s="17">
        <v>0</v>
      </c>
      <c r="L789" s="14" t="s">
        <v>1697</v>
      </c>
      <c r="M789" s="17">
        <v>24751252.791388411</v>
      </c>
      <c r="N789" s="14" t="s">
        <v>2</v>
      </c>
      <c r="O789" s="17">
        <v>0</v>
      </c>
      <c r="P789" s="17">
        <v>24244014.167442072</v>
      </c>
      <c r="Q789" s="17">
        <v>507238.62394633767</v>
      </c>
      <c r="R789" s="17">
        <v>0</v>
      </c>
      <c r="S789" s="18">
        <v>0</v>
      </c>
      <c r="T789" s="14" t="s">
        <v>110</v>
      </c>
      <c r="U789" s="14" t="s">
        <v>138</v>
      </c>
      <c r="V789" s="14" t="s">
        <v>1714</v>
      </c>
      <c r="W789" s="18">
        <v>4.9008472732884609</v>
      </c>
      <c r="X789" s="18">
        <v>1</v>
      </c>
      <c r="Y789" s="14" t="s">
        <v>138</v>
      </c>
      <c r="Z789" s="14" t="s">
        <v>138</v>
      </c>
      <c r="AA789" s="18" t="s">
        <v>138</v>
      </c>
      <c r="AB789" s="18" t="s">
        <v>138</v>
      </c>
      <c r="AC789" s="14" t="s">
        <v>138</v>
      </c>
      <c r="AD789" s="525">
        <v>1926032.9784023652</v>
      </c>
      <c r="AE789" s="526">
        <v>89.3</v>
      </c>
      <c r="AF789" s="525">
        <v>24544749.465469308</v>
      </c>
      <c r="AG789" s="526">
        <v>88.209800000000001</v>
      </c>
      <c r="AH789" s="527">
        <v>14.27</v>
      </c>
      <c r="AI789" s="525">
        <v>507238.62394633767</v>
      </c>
      <c r="AJ789" s="525">
        <v>0</v>
      </c>
      <c r="AK789" s="525">
        <v>507238.62394633767</v>
      </c>
      <c r="AL789" s="528">
        <v>48352</v>
      </c>
      <c r="AM789" s="525">
        <v>24751252.791388411</v>
      </c>
      <c r="AN789" s="525">
        <v>0</v>
      </c>
      <c r="AO789" s="529" t="s">
        <v>138</v>
      </c>
      <c r="AP789" s="530">
        <v>0</v>
      </c>
      <c r="AQ789" s="529" t="s">
        <v>1728</v>
      </c>
      <c r="AR789" s="529" t="s">
        <v>138</v>
      </c>
      <c r="AS789" s="529" t="s">
        <v>1731</v>
      </c>
    </row>
    <row r="790" spans="1:45" x14ac:dyDescent="0.15">
      <c r="A790" s="14" t="s">
        <v>114</v>
      </c>
      <c r="B790" s="14" t="s">
        <v>132</v>
      </c>
      <c r="C790" s="14" t="s">
        <v>143</v>
      </c>
      <c r="D790" s="14" t="s">
        <v>610</v>
      </c>
      <c r="E790" s="14" t="s">
        <v>1359</v>
      </c>
      <c r="F790" s="14" t="s">
        <v>1677</v>
      </c>
      <c r="G790" s="14" t="s">
        <v>138</v>
      </c>
      <c r="H790" s="14" t="s">
        <v>1697</v>
      </c>
      <c r="I790" s="17">
        <v>3634149.4887471227</v>
      </c>
      <c r="J790" s="14" t="s">
        <v>2</v>
      </c>
      <c r="K790" s="17">
        <v>0</v>
      </c>
      <c r="L790" s="14" t="s">
        <v>1697</v>
      </c>
      <c r="M790" s="17">
        <v>3634149.4887471227</v>
      </c>
      <c r="N790" s="14" t="s">
        <v>2</v>
      </c>
      <c r="O790" s="17">
        <v>0</v>
      </c>
      <c r="P790" s="17">
        <v>3562069.1992888325</v>
      </c>
      <c r="Q790" s="17">
        <v>72080.289458290164</v>
      </c>
      <c r="R790" s="17">
        <v>0</v>
      </c>
      <c r="S790" s="18">
        <v>0</v>
      </c>
      <c r="T790" s="14" t="s">
        <v>110</v>
      </c>
      <c r="U790" s="14" t="s">
        <v>138</v>
      </c>
      <c r="V790" s="14" t="s">
        <v>1714</v>
      </c>
      <c r="W790" s="18">
        <v>4.9008472732884609</v>
      </c>
      <c r="X790" s="18">
        <v>1</v>
      </c>
      <c r="Y790" s="14" t="s">
        <v>138</v>
      </c>
      <c r="Z790" s="14" t="s">
        <v>138</v>
      </c>
      <c r="AA790" s="18" t="s">
        <v>138</v>
      </c>
      <c r="AB790" s="18" t="s">
        <v>138</v>
      </c>
      <c r="AC790" s="14" t="s">
        <v>138</v>
      </c>
      <c r="AD790" s="525">
        <v>269546.60003086535</v>
      </c>
      <c r="AE790" s="526">
        <v>94.66</v>
      </c>
      <c r="AF790" s="525">
        <v>3641359.5172386393</v>
      </c>
      <c r="AG790" s="526">
        <v>92.607150000000004</v>
      </c>
      <c r="AH790" s="527">
        <v>14.27</v>
      </c>
      <c r="AI790" s="525">
        <v>72080.289458290164</v>
      </c>
      <c r="AJ790" s="525">
        <v>0</v>
      </c>
      <c r="AK790" s="525">
        <v>72080.289458290164</v>
      </c>
      <c r="AL790" s="528">
        <v>48806</v>
      </c>
      <c r="AM790" s="525">
        <v>3634149.4887471227</v>
      </c>
      <c r="AN790" s="525">
        <v>0</v>
      </c>
      <c r="AO790" s="529" t="s">
        <v>138</v>
      </c>
      <c r="AP790" s="530">
        <v>0</v>
      </c>
      <c r="AQ790" s="529" t="s">
        <v>1728</v>
      </c>
      <c r="AR790" s="529" t="s">
        <v>138</v>
      </c>
      <c r="AS790" s="529" t="s">
        <v>1731</v>
      </c>
    </row>
    <row r="791" spans="1:45" x14ac:dyDescent="0.15">
      <c r="A791" s="14" t="s">
        <v>114</v>
      </c>
      <c r="B791" s="14" t="s">
        <v>132</v>
      </c>
      <c r="C791" s="14" t="s">
        <v>143</v>
      </c>
      <c r="D791" s="14" t="s">
        <v>611</v>
      </c>
      <c r="E791" s="14" t="s">
        <v>1360</v>
      </c>
      <c r="F791" s="14" t="s">
        <v>1677</v>
      </c>
      <c r="G791" s="14" t="s">
        <v>138</v>
      </c>
      <c r="H791" s="14" t="s">
        <v>1697</v>
      </c>
      <c r="I791" s="17">
        <v>806258.52741097799</v>
      </c>
      <c r="J791" s="14" t="s">
        <v>2</v>
      </c>
      <c r="K791" s="17">
        <v>0</v>
      </c>
      <c r="L791" s="14" t="s">
        <v>1697</v>
      </c>
      <c r="M791" s="17">
        <v>806258.52741097799</v>
      </c>
      <c r="N791" s="14" t="s">
        <v>2</v>
      </c>
      <c r="O791" s="17">
        <v>0</v>
      </c>
      <c r="P791" s="17">
        <v>792096.30400299258</v>
      </c>
      <c r="Q791" s="17">
        <v>14162.223407985332</v>
      </c>
      <c r="R791" s="17">
        <v>0</v>
      </c>
      <c r="S791" s="18">
        <v>0</v>
      </c>
      <c r="T791" s="14" t="s">
        <v>110</v>
      </c>
      <c r="U791" s="14" t="s">
        <v>138</v>
      </c>
      <c r="V791" s="14" t="s">
        <v>1714</v>
      </c>
      <c r="W791" s="18">
        <v>4.9008472732884609</v>
      </c>
      <c r="X791" s="18">
        <v>1</v>
      </c>
      <c r="Y791" s="14" t="s">
        <v>138</v>
      </c>
      <c r="Z791" s="14" t="s">
        <v>138</v>
      </c>
      <c r="AA791" s="18" t="s">
        <v>138</v>
      </c>
      <c r="AB791" s="18" t="s">
        <v>138</v>
      </c>
      <c r="AC791" s="14" t="s">
        <v>138</v>
      </c>
      <c r="AD791" s="525">
        <v>58810.167279461537</v>
      </c>
      <c r="AE791" s="526">
        <v>102.83</v>
      </c>
      <c r="AF791" s="525">
        <v>863004.60484434862</v>
      </c>
      <c r="AG791" s="526">
        <v>94.384699999999995</v>
      </c>
      <c r="AH791" s="527">
        <v>14.27</v>
      </c>
      <c r="AI791" s="525">
        <v>14162.223407985332</v>
      </c>
      <c r="AJ791" s="525">
        <v>0</v>
      </c>
      <c r="AK791" s="525">
        <v>14162.223407985332</v>
      </c>
      <c r="AL791" s="528">
        <v>52145</v>
      </c>
      <c r="AM791" s="525">
        <v>806258.52741097787</v>
      </c>
      <c r="AN791" s="525">
        <v>0</v>
      </c>
      <c r="AO791" s="529" t="s">
        <v>138</v>
      </c>
      <c r="AP791" s="530">
        <v>0</v>
      </c>
      <c r="AQ791" s="529" t="s">
        <v>1728</v>
      </c>
      <c r="AR791" s="529" t="s">
        <v>138</v>
      </c>
      <c r="AS791" s="529" t="s">
        <v>1731</v>
      </c>
    </row>
    <row r="792" spans="1:45" x14ac:dyDescent="0.15">
      <c r="A792" s="14" t="s">
        <v>114</v>
      </c>
      <c r="B792" s="14" t="s">
        <v>132</v>
      </c>
      <c r="C792" s="14" t="s">
        <v>143</v>
      </c>
      <c r="D792" s="14" t="s">
        <v>611</v>
      </c>
      <c r="E792" s="14" t="s">
        <v>1360</v>
      </c>
      <c r="F792" s="14" t="s">
        <v>1677</v>
      </c>
      <c r="G792" s="14" t="s">
        <v>138</v>
      </c>
      <c r="H792" s="14" t="s">
        <v>1697</v>
      </c>
      <c r="I792" s="17">
        <v>4971933.9649705645</v>
      </c>
      <c r="J792" s="14" t="s">
        <v>2</v>
      </c>
      <c r="K792" s="17">
        <v>0</v>
      </c>
      <c r="L792" s="14" t="s">
        <v>1697</v>
      </c>
      <c r="M792" s="17">
        <v>4971933.9649705645</v>
      </c>
      <c r="N792" s="14" t="s">
        <v>2</v>
      </c>
      <c r="O792" s="17">
        <v>0</v>
      </c>
      <c r="P792" s="17">
        <v>4884593.8583489638</v>
      </c>
      <c r="Q792" s="17">
        <v>12902.362599441067</v>
      </c>
      <c r="R792" s="17">
        <v>74437.744022160114</v>
      </c>
      <c r="S792" s="18">
        <v>0</v>
      </c>
      <c r="T792" s="14" t="s">
        <v>110</v>
      </c>
      <c r="U792" s="14" t="s">
        <v>138</v>
      </c>
      <c r="V792" s="14" t="s">
        <v>1714</v>
      </c>
      <c r="W792" s="18">
        <v>4.9008472732884609</v>
      </c>
      <c r="X792" s="18">
        <v>1</v>
      </c>
      <c r="Y792" s="14" t="s">
        <v>138</v>
      </c>
      <c r="Z792" s="14" t="s">
        <v>138</v>
      </c>
      <c r="AA792" s="18" t="s">
        <v>138</v>
      </c>
      <c r="AB792" s="18" t="s">
        <v>138</v>
      </c>
      <c r="AC792" s="14" t="s">
        <v>138</v>
      </c>
      <c r="AD792" s="525">
        <v>362662.69822334615</v>
      </c>
      <c r="AE792" s="526">
        <v>97.21</v>
      </c>
      <c r="AF792" s="525">
        <v>5031015.6881974395</v>
      </c>
      <c r="AG792" s="526">
        <v>94.384699999999995</v>
      </c>
      <c r="AH792" s="527">
        <v>14.27</v>
      </c>
      <c r="AI792" s="525">
        <v>87340.106621601182</v>
      </c>
      <c r="AJ792" s="525">
        <v>74437.744022160114</v>
      </c>
      <c r="AK792" s="525">
        <v>12902.362599441067</v>
      </c>
      <c r="AL792" s="528">
        <v>52145</v>
      </c>
      <c r="AM792" s="525">
        <v>4971933.9649705654</v>
      </c>
      <c r="AN792" s="525">
        <v>0</v>
      </c>
      <c r="AO792" s="529" t="s">
        <v>138</v>
      </c>
      <c r="AP792" s="530">
        <v>0</v>
      </c>
      <c r="AQ792" s="529" t="s">
        <v>1728</v>
      </c>
      <c r="AR792" s="529" t="s">
        <v>138</v>
      </c>
      <c r="AS792" s="529" t="s">
        <v>1731</v>
      </c>
    </row>
    <row r="793" spans="1:45" x14ac:dyDescent="0.15">
      <c r="A793" s="14" t="s">
        <v>114</v>
      </c>
      <c r="B793" s="14" t="s">
        <v>133</v>
      </c>
      <c r="C793" s="14" t="s">
        <v>144</v>
      </c>
      <c r="D793" s="14" t="s">
        <v>612</v>
      </c>
      <c r="E793" s="14" t="s">
        <v>1361</v>
      </c>
      <c r="F793" s="14" t="s">
        <v>1678</v>
      </c>
      <c r="G793" s="14" t="s">
        <v>138</v>
      </c>
      <c r="H793" s="14" t="s">
        <v>1697</v>
      </c>
      <c r="I793" s="17">
        <v>805069.6798794237</v>
      </c>
      <c r="J793" s="14" t="s">
        <v>2</v>
      </c>
      <c r="K793" s="17">
        <v>0</v>
      </c>
      <c r="L793" s="14" t="s">
        <v>1697</v>
      </c>
      <c r="M793" s="17">
        <v>805069.6798794237</v>
      </c>
      <c r="N793" s="14" t="s">
        <v>2</v>
      </c>
      <c r="O793" s="17">
        <v>0</v>
      </c>
      <c r="P793" s="17">
        <v>803518.31667506415</v>
      </c>
      <c r="Q793" s="17">
        <v>1551.3632043594623</v>
      </c>
      <c r="R793" s="17">
        <v>0</v>
      </c>
      <c r="S793" s="18">
        <v>0</v>
      </c>
      <c r="T793" s="14" t="s">
        <v>110</v>
      </c>
      <c r="U793" s="14" t="s">
        <v>138</v>
      </c>
      <c r="V793" s="14" t="s">
        <v>1714</v>
      </c>
      <c r="W793" s="18">
        <v>4.9008472732884609</v>
      </c>
      <c r="X793" s="18">
        <v>1</v>
      </c>
      <c r="Y793" s="14" t="s">
        <v>138</v>
      </c>
      <c r="Z793" s="14" t="s">
        <v>138</v>
      </c>
      <c r="AA793" s="18" t="s">
        <v>138</v>
      </c>
      <c r="AB793" s="18" t="s">
        <v>138</v>
      </c>
      <c r="AC793" s="14" t="s">
        <v>138</v>
      </c>
      <c r="AD793" s="525">
        <v>9801.6945465769222</v>
      </c>
      <c r="AE793" s="526">
        <v>94.82</v>
      </c>
      <c r="AF793" s="525">
        <v>792455.43809117924</v>
      </c>
      <c r="AG793" s="526">
        <v>96.15</v>
      </c>
      <c r="AH793" s="527">
        <v>85.26</v>
      </c>
      <c r="AI793" s="525">
        <v>1551.3632043594623</v>
      </c>
      <c r="AJ793" s="525">
        <v>0</v>
      </c>
      <c r="AK793" s="525">
        <v>1551.3632043594623</v>
      </c>
      <c r="AL793" s="528">
        <v>46157</v>
      </c>
      <c r="AM793" s="525">
        <v>805069.67987942358</v>
      </c>
      <c r="AN793" s="525">
        <v>0</v>
      </c>
      <c r="AO793" s="529" t="s">
        <v>138</v>
      </c>
      <c r="AP793" s="530">
        <v>0</v>
      </c>
      <c r="AQ793" s="529" t="s">
        <v>1728</v>
      </c>
      <c r="AR793" s="529" t="s">
        <v>138</v>
      </c>
      <c r="AS793" s="529" t="s">
        <v>1731</v>
      </c>
    </row>
    <row r="794" spans="1:45" x14ac:dyDescent="0.15">
      <c r="A794" s="14" t="s">
        <v>114</v>
      </c>
      <c r="B794" s="14" t="s">
        <v>133</v>
      </c>
      <c r="C794" s="14" t="s">
        <v>144</v>
      </c>
      <c r="D794" s="14" t="s">
        <v>612</v>
      </c>
      <c r="E794" s="14" t="s">
        <v>1361</v>
      </c>
      <c r="F794" s="14" t="s">
        <v>1678</v>
      </c>
      <c r="G794" s="14" t="s">
        <v>138</v>
      </c>
      <c r="H794" s="14" t="s">
        <v>1697</v>
      </c>
      <c r="I794" s="17">
        <v>2213959.7650554446</v>
      </c>
      <c r="J794" s="14" t="s">
        <v>2</v>
      </c>
      <c r="K794" s="17">
        <v>0</v>
      </c>
      <c r="L794" s="14" t="s">
        <v>1697</v>
      </c>
      <c r="M794" s="17">
        <v>2213959.7650554446</v>
      </c>
      <c r="N794" s="14" t="s">
        <v>2</v>
      </c>
      <c r="O794" s="17">
        <v>0</v>
      </c>
      <c r="P794" s="17">
        <v>2209675.3953606631</v>
      </c>
      <c r="Q794" s="17">
        <v>3681.2714293306276</v>
      </c>
      <c r="R794" s="17">
        <v>603.09826545087799</v>
      </c>
      <c r="S794" s="18">
        <v>0</v>
      </c>
      <c r="T794" s="14" t="s">
        <v>110</v>
      </c>
      <c r="U794" s="14" t="s">
        <v>138</v>
      </c>
      <c r="V794" s="14" t="s">
        <v>1714</v>
      </c>
      <c r="W794" s="18">
        <v>4.9008472732884609</v>
      </c>
      <c r="X794" s="18">
        <v>1</v>
      </c>
      <c r="Y794" s="14" t="s">
        <v>138</v>
      </c>
      <c r="Z794" s="14" t="s">
        <v>138</v>
      </c>
      <c r="AA794" s="18" t="s">
        <v>138</v>
      </c>
      <c r="AB794" s="18" t="s">
        <v>138</v>
      </c>
      <c r="AC794" s="14" t="s">
        <v>138</v>
      </c>
      <c r="AD794" s="525">
        <v>26954.660003086537</v>
      </c>
      <c r="AE794" s="526">
        <v>95.36</v>
      </c>
      <c r="AF794" s="525">
        <v>2191636.699776452</v>
      </c>
      <c r="AG794" s="526">
        <v>96.15</v>
      </c>
      <c r="AH794" s="527">
        <v>85.26</v>
      </c>
      <c r="AI794" s="525">
        <v>4284.369694781506</v>
      </c>
      <c r="AJ794" s="525">
        <v>603.09826545087799</v>
      </c>
      <c r="AK794" s="525">
        <v>3681.2714293306276</v>
      </c>
      <c r="AL794" s="528">
        <v>46157</v>
      </c>
      <c r="AM794" s="525">
        <v>2213959.7650554446</v>
      </c>
      <c r="AN794" s="525">
        <v>0</v>
      </c>
      <c r="AO794" s="529" t="s">
        <v>138</v>
      </c>
      <c r="AP794" s="530">
        <v>0</v>
      </c>
      <c r="AQ794" s="529" t="s">
        <v>1728</v>
      </c>
      <c r="AR794" s="529" t="s">
        <v>138</v>
      </c>
      <c r="AS794" s="529" t="s">
        <v>1731</v>
      </c>
    </row>
    <row r="795" spans="1:45" x14ac:dyDescent="0.15">
      <c r="A795" s="14" t="s">
        <v>114</v>
      </c>
      <c r="B795" s="14" t="s">
        <v>133</v>
      </c>
      <c r="C795" s="14" t="s">
        <v>144</v>
      </c>
      <c r="D795" s="14" t="s">
        <v>612</v>
      </c>
      <c r="E795" s="14" t="s">
        <v>1361</v>
      </c>
      <c r="F795" s="14" t="s">
        <v>1678</v>
      </c>
      <c r="G795" s="14" t="s">
        <v>138</v>
      </c>
      <c r="H795" s="14" t="s">
        <v>1697</v>
      </c>
      <c r="I795" s="17">
        <v>2012710.8825403997</v>
      </c>
      <c r="J795" s="14" t="s">
        <v>2</v>
      </c>
      <c r="K795" s="17">
        <v>0</v>
      </c>
      <c r="L795" s="14" t="s">
        <v>1697</v>
      </c>
      <c r="M795" s="17">
        <v>2012710.8825403997</v>
      </c>
      <c r="N795" s="14" t="s">
        <v>2</v>
      </c>
      <c r="O795" s="17">
        <v>0</v>
      </c>
      <c r="P795" s="17">
        <v>2008795.7916876604</v>
      </c>
      <c r="Q795" s="17">
        <v>971.73999734763606</v>
      </c>
      <c r="R795" s="17">
        <v>2943.350855391584</v>
      </c>
      <c r="S795" s="18">
        <v>0</v>
      </c>
      <c r="T795" s="14" t="s">
        <v>110</v>
      </c>
      <c r="U795" s="14" t="s">
        <v>138</v>
      </c>
      <c r="V795" s="14" t="s">
        <v>1714</v>
      </c>
      <c r="W795" s="18">
        <v>4.9008472732884609</v>
      </c>
      <c r="X795" s="18">
        <v>1</v>
      </c>
      <c r="Y795" s="14" t="s">
        <v>138</v>
      </c>
      <c r="Z795" s="14" t="s">
        <v>138</v>
      </c>
      <c r="AA795" s="18" t="s">
        <v>138</v>
      </c>
      <c r="AB795" s="18" t="s">
        <v>138</v>
      </c>
      <c r="AC795" s="14" t="s">
        <v>138</v>
      </c>
      <c r="AD795" s="525">
        <v>24504.236366442306</v>
      </c>
      <c r="AE795" s="526">
        <v>96.3</v>
      </c>
      <c r="AF795" s="525">
        <v>2012042.4559807959</v>
      </c>
      <c r="AG795" s="526">
        <v>96.15</v>
      </c>
      <c r="AH795" s="527">
        <v>85.26</v>
      </c>
      <c r="AI795" s="525">
        <v>3915.0908527392203</v>
      </c>
      <c r="AJ795" s="525">
        <v>2943.350855391584</v>
      </c>
      <c r="AK795" s="525">
        <v>971.73999734763606</v>
      </c>
      <c r="AL795" s="528">
        <v>46157</v>
      </c>
      <c r="AM795" s="525">
        <v>2012710.8825403997</v>
      </c>
      <c r="AN795" s="525">
        <v>0</v>
      </c>
      <c r="AO795" s="529" t="s">
        <v>138</v>
      </c>
      <c r="AP795" s="530">
        <v>0</v>
      </c>
      <c r="AQ795" s="529" t="s">
        <v>1728</v>
      </c>
      <c r="AR795" s="529" t="s">
        <v>138</v>
      </c>
      <c r="AS795" s="529" t="s">
        <v>1731</v>
      </c>
    </row>
    <row r="796" spans="1:45" x14ac:dyDescent="0.15">
      <c r="A796" s="14" t="s">
        <v>114</v>
      </c>
      <c r="B796" s="14" t="s">
        <v>133</v>
      </c>
      <c r="C796" s="14" t="s">
        <v>144</v>
      </c>
      <c r="D796" s="14" t="s">
        <v>613</v>
      </c>
      <c r="E796" s="14" t="s">
        <v>1362</v>
      </c>
      <c r="F796" s="14" t="s">
        <v>1678</v>
      </c>
      <c r="G796" s="14" t="s">
        <v>138</v>
      </c>
      <c r="H796" s="14" t="s">
        <v>1697</v>
      </c>
      <c r="I796" s="17">
        <v>13446608.403300514</v>
      </c>
      <c r="J796" s="14" t="s">
        <v>2</v>
      </c>
      <c r="K796" s="17">
        <v>0</v>
      </c>
      <c r="L796" s="14" t="s">
        <v>1697</v>
      </c>
      <c r="M796" s="17">
        <v>13446608.403300514</v>
      </c>
      <c r="N796" s="14" t="s">
        <v>2</v>
      </c>
      <c r="O796" s="17">
        <v>0</v>
      </c>
      <c r="P796" s="17">
        <v>13179914.978535211</v>
      </c>
      <c r="Q796" s="17">
        <v>266693.42476530228</v>
      </c>
      <c r="R796" s="17">
        <v>0</v>
      </c>
      <c r="S796" s="18">
        <v>0</v>
      </c>
      <c r="T796" s="14" t="s">
        <v>110</v>
      </c>
      <c r="U796" s="14" t="s">
        <v>138</v>
      </c>
      <c r="V796" s="14" t="s">
        <v>1714</v>
      </c>
      <c r="W796" s="18">
        <v>4.9008472732884609</v>
      </c>
      <c r="X796" s="18">
        <v>1</v>
      </c>
      <c r="Y796" s="14" t="s">
        <v>138</v>
      </c>
      <c r="Z796" s="14" t="s">
        <v>138</v>
      </c>
      <c r="AA796" s="18" t="s">
        <v>138</v>
      </c>
      <c r="AB796" s="18" t="s">
        <v>138</v>
      </c>
      <c r="AC796" s="14" t="s">
        <v>138</v>
      </c>
      <c r="AD796" s="525">
        <v>151926.26547194229</v>
      </c>
      <c r="AE796" s="526">
        <v>99.48</v>
      </c>
      <c r="AF796" s="525">
        <v>12885876.590289978</v>
      </c>
      <c r="AG796" s="526">
        <v>101.75</v>
      </c>
      <c r="AH796" s="527">
        <v>85.26</v>
      </c>
      <c r="AI796" s="525">
        <v>266693.42476530228</v>
      </c>
      <c r="AJ796" s="525">
        <v>0</v>
      </c>
      <c r="AK796" s="525">
        <v>266693.42476530228</v>
      </c>
      <c r="AL796" s="528">
        <v>46492</v>
      </c>
      <c r="AM796" s="525">
        <v>13446608.403300513</v>
      </c>
      <c r="AN796" s="525">
        <v>0</v>
      </c>
      <c r="AO796" s="529" t="s">
        <v>138</v>
      </c>
      <c r="AP796" s="530">
        <v>0</v>
      </c>
      <c r="AQ796" s="529" t="s">
        <v>1728</v>
      </c>
      <c r="AR796" s="529" t="s">
        <v>138</v>
      </c>
      <c r="AS796" s="529" t="s">
        <v>1731</v>
      </c>
    </row>
    <row r="797" spans="1:45" x14ac:dyDescent="0.15">
      <c r="A797" s="14" t="s">
        <v>114</v>
      </c>
      <c r="B797" s="14" t="s">
        <v>133</v>
      </c>
      <c r="C797" s="14" t="s">
        <v>144</v>
      </c>
      <c r="D797" s="14" t="s">
        <v>614</v>
      </c>
      <c r="E797" s="14" t="s">
        <v>1363</v>
      </c>
      <c r="F797" s="14" t="s">
        <v>1678</v>
      </c>
      <c r="G797" s="14" t="s">
        <v>138</v>
      </c>
      <c r="H797" s="14" t="s">
        <v>1697</v>
      </c>
      <c r="I797" s="17">
        <v>8624730.7855247688</v>
      </c>
      <c r="J797" s="14" t="s">
        <v>2</v>
      </c>
      <c r="K797" s="17">
        <v>0</v>
      </c>
      <c r="L797" s="14" t="s">
        <v>1697</v>
      </c>
      <c r="M797" s="17">
        <v>8624730.7855247688</v>
      </c>
      <c r="N797" s="14" t="s">
        <v>2</v>
      </c>
      <c r="O797" s="17">
        <v>0</v>
      </c>
      <c r="P797" s="17">
        <v>8615780.5151749793</v>
      </c>
      <c r="Q797" s="17">
        <v>8950.2703497885177</v>
      </c>
      <c r="R797" s="17">
        <v>0</v>
      </c>
      <c r="S797" s="18">
        <v>0</v>
      </c>
      <c r="T797" s="14" t="s">
        <v>110</v>
      </c>
      <c r="U797" s="14" t="s">
        <v>138</v>
      </c>
      <c r="V797" s="14" t="s">
        <v>1714</v>
      </c>
      <c r="W797" s="18">
        <v>4.9008472732884609</v>
      </c>
      <c r="X797" s="18">
        <v>1</v>
      </c>
      <c r="Y797" s="14" t="s">
        <v>138</v>
      </c>
      <c r="Z797" s="14" t="s">
        <v>138</v>
      </c>
      <c r="AA797" s="18" t="s">
        <v>138</v>
      </c>
      <c r="AB797" s="18" t="s">
        <v>138</v>
      </c>
      <c r="AC797" s="14" t="s">
        <v>138</v>
      </c>
      <c r="AD797" s="525">
        <v>112719.4872856346</v>
      </c>
      <c r="AE797" s="526">
        <v>85.68</v>
      </c>
      <c r="AF797" s="525">
        <v>8234596.8779957313</v>
      </c>
      <c r="AG797" s="526">
        <v>89.65</v>
      </c>
      <c r="AH797" s="527">
        <v>85.26</v>
      </c>
      <c r="AI797" s="525">
        <v>8950.2703497885177</v>
      </c>
      <c r="AJ797" s="525">
        <v>0</v>
      </c>
      <c r="AK797" s="525">
        <v>8950.2703497885177</v>
      </c>
      <c r="AL797" s="528">
        <v>46888</v>
      </c>
      <c r="AM797" s="525">
        <v>8624730.7855247688</v>
      </c>
      <c r="AN797" s="525">
        <v>0</v>
      </c>
      <c r="AO797" s="529" t="s">
        <v>138</v>
      </c>
      <c r="AP797" s="530">
        <v>0</v>
      </c>
      <c r="AQ797" s="529" t="s">
        <v>1728</v>
      </c>
      <c r="AR797" s="529" t="s">
        <v>138</v>
      </c>
      <c r="AS797" s="529" t="s">
        <v>1731</v>
      </c>
    </row>
    <row r="798" spans="1:45" x14ac:dyDescent="0.15">
      <c r="A798" s="14" t="s">
        <v>114</v>
      </c>
      <c r="B798" s="14" t="s">
        <v>133</v>
      </c>
      <c r="C798" s="14" t="s">
        <v>144</v>
      </c>
      <c r="D798" s="14" t="s">
        <v>615</v>
      </c>
      <c r="E798" s="14" t="s">
        <v>1364</v>
      </c>
      <c r="F798" s="14" t="s">
        <v>1678</v>
      </c>
      <c r="G798" s="14" t="s">
        <v>138</v>
      </c>
      <c r="H798" s="14" t="s">
        <v>1697</v>
      </c>
      <c r="I798" s="17">
        <v>23184053.871302553</v>
      </c>
      <c r="J798" s="14" t="s">
        <v>2</v>
      </c>
      <c r="K798" s="17">
        <v>0</v>
      </c>
      <c r="L798" s="14" t="s">
        <v>1697</v>
      </c>
      <c r="M798" s="17">
        <v>23184053.871302553</v>
      </c>
      <c r="N798" s="14" t="s">
        <v>2</v>
      </c>
      <c r="O798" s="17">
        <v>0</v>
      </c>
      <c r="P798" s="17">
        <v>22866927.885603692</v>
      </c>
      <c r="Q798" s="17">
        <v>317125.98569885903</v>
      </c>
      <c r="R798" s="17">
        <v>0</v>
      </c>
      <c r="S798" s="18">
        <v>0</v>
      </c>
      <c r="T798" s="14" t="s">
        <v>110</v>
      </c>
      <c r="U798" s="14" t="s">
        <v>138</v>
      </c>
      <c r="V798" s="14" t="s">
        <v>1714</v>
      </c>
      <c r="W798" s="18">
        <v>4.9008472732884609</v>
      </c>
      <c r="X798" s="18">
        <v>1</v>
      </c>
      <c r="Y798" s="14" t="s">
        <v>138</v>
      </c>
      <c r="Z798" s="14" t="s">
        <v>138</v>
      </c>
      <c r="AA798" s="18" t="s">
        <v>138</v>
      </c>
      <c r="AB798" s="18" t="s">
        <v>138</v>
      </c>
      <c r="AC798" s="14" t="s">
        <v>138</v>
      </c>
      <c r="AD798" s="525">
        <v>279348.29457744228</v>
      </c>
      <c r="AE798" s="526">
        <v>94.27</v>
      </c>
      <c r="AF798" s="525">
        <v>22454671.406457614</v>
      </c>
      <c r="AG798" s="526">
        <v>96.01</v>
      </c>
      <c r="AH798" s="527">
        <v>85.26</v>
      </c>
      <c r="AI798" s="525">
        <v>317125.98569885903</v>
      </c>
      <c r="AJ798" s="525">
        <v>0</v>
      </c>
      <c r="AK798" s="525">
        <v>317125.98569885903</v>
      </c>
      <c r="AL798" s="528">
        <v>47228</v>
      </c>
      <c r="AM798" s="525">
        <v>23184053.871302553</v>
      </c>
      <c r="AN798" s="525">
        <v>0</v>
      </c>
      <c r="AO798" s="529" t="s">
        <v>138</v>
      </c>
      <c r="AP798" s="530">
        <v>0</v>
      </c>
      <c r="AQ798" s="529" t="s">
        <v>1728</v>
      </c>
      <c r="AR798" s="529" t="s">
        <v>138</v>
      </c>
      <c r="AS798" s="529" t="s">
        <v>1731</v>
      </c>
    </row>
    <row r="799" spans="1:45" x14ac:dyDescent="0.15">
      <c r="A799" s="14" t="s">
        <v>114</v>
      </c>
      <c r="B799" s="14" t="s">
        <v>133</v>
      </c>
      <c r="C799" s="14" t="s">
        <v>144</v>
      </c>
      <c r="D799" s="14" t="s">
        <v>616</v>
      </c>
      <c r="E799" s="14" t="s">
        <v>1365</v>
      </c>
      <c r="F799" s="14" t="s">
        <v>1678</v>
      </c>
      <c r="G799" s="14" t="s">
        <v>138</v>
      </c>
      <c r="H799" s="14" t="s">
        <v>1697</v>
      </c>
      <c r="I799" s="17">
        <v>13399693.082438052</v>
      </c>
      <c r="J799" s="14" t="s">
        <v>2</v>
      </c>
      <c r="K799" s="17">
        <v>0</v>
      </c>
      <c r="L799" s="14" t="s">
        <v>1697</v>
      </c>
      <c r="M799" s="17">
        <v>13399693.082438052</v>
      </c>
      <c r="N799" s="14" t="s">
        <v>2</v>
      </c>
      <c r="O799" s="17">
        <v>0</v>
      </c>
      <c r="P799" s="17">
        <v>13182505.615412345</v>
      </c>
      <c r="Q799" s="17">
        <v>217187.46702570617</v>
      </c>
      <c r="R799" s="17">
        <v>0</v>
      </c>
      <c r="S799" s="18">
        <v>0</v>
      </c>
      <c r="T799" s="14" t="s">
        <v>110</v>
      </c>
      <c r="U799" s="14" t="s">
        <v>138</v>
      </c>
      <c r="V799" s="14" t="s">
        <v>1714</v>
      </c>
      <c r="W799" s="18">
        <v>4.9008472732884609</v>
      </c>
      <c r="X799" s="18">
        <v>1</v>
      </c>
      <c r="Y799" s="14" t="s">
        <v>138</v>
      </c>
      <c r="Z799" s="14" t="s">
        <v>138</v>
      </c>
      <c r="AA799" s="18" t="s">
        <v>138</v>
      </c>
      <c r="AB799" s="18" t="s">
        <v>138</v>
      </c>
      <c r="AC799" s="14" t="s">
        <v>138</v>
      </c>
      <c r="AD799" s="525">
        <v>151926.26547194229</v>
      </c>
      <c r="AE799" s="526">
        <v>99.69</v>
      </c>
      <c r="AF799" s="525">
        <v>12913669.050134433</v>
      </c>
      <c r="AG799" s="526">
        <v>101.77</v>
      </c>
      <c r="AH799" s="527">
        <v>85.26</v>
      </c>
      <c r="AI799" s="525">
        <v>217187.46702570617</v>
      </c>
      <c r="AJ799" s="525">
        <v>0</v>
      </c>
      <c r="AK799" s="525">
        <v>217187.46702570617</v>
      </c>
      <c r="AL799" s="528">
        <v>47618</v>
      </c>
      <c r="AM799" s="525">
        <v>13399693.082438052</v>
      </c>
      <c r="AN799" s="525">
        <v>0</v>
      </c>
      <c r="AO799" s="529" t="s">
        <v>138</v>
      </c>
      <c r="AP799" s="530">
        <v>0</v>
      </c>
      <c r="AQ799" s="529" t="s">
        <v>1728</v>
      </c>
      <c r="AR799" s="529" t="s">
        <v>138</v>
      </c>
      <c r="AS799" s="529" t="s">
        <v>1731</v>
      </c>
    </row>
    <row r="800" spans="1:45" x14ac:dyDescent="0.15">
      <c r="A800" s="14" t="s">
        <v>114</v>
      </c>
      <c r="B800" s="14" t="s">
        <v>133</v>
      </c>
      <c r="C800" s="14" t="s">
        <v>144</v>
      </c>
      <c r="D800" s="14" t="s">
        <v>616</v>
      </c>
      <c r="E800" s="14" t="s">
        <v>1365</v>
      </c>
      <c r="F800" s="14" t="s">
        <v>1678</v>
      </c>
      <c r="G800" s="14" t="s">
        <v>138</v>
      </c>
      <c r="H800" s="14" t="s">
        <v>1697</v>
      </c>
      <c r="I800" s="17">
        <v>432246.44707215042</v>
      </c>
      <c r="J800" s="14" t="s">
        <v>2</v>
      </c>
      <c r="K800" s="17">
        <v>0</v>
      </c>
      <c r="L800" s="14" t="s">
        <v>1697</v>
      </c>
      <c r="M800" s="17">
        <v>432246.44707215042</v>
      </c>
      <c r="N800" s="14" t="s">
        <v>2</v>
      </c>
      <c r="O800" s="17">
        <v>0</v>
      </c>
      <c r="P800" s="17">
        <v>425242.10714069381</v>
      </c>
      <c r="Q800" s="17">
        <v>6640.7460722513306</v>
      </c>
      <c r="R800" s="17">
        <v>363.59385920527092</v>
      </c>
      <c r="S800" s="18">
        <v>0</v>
      </c>
      <c r="T800" s="14" t="s">
        <v>110</v>
      </c>
      <c r="U800" s="14" t="s">
        <v>138</v>
      </c>
      <c r="V800" s="14" t="s">
        <v>1714</v>
      </c>
      <c r="W800" s="18">
        <v>4.9008472732884609</v>
      </c>
      <c r="X800" s="18">
        <v>1</v>
      </c>
      <c r="Y800" s="14" t="s">
        <v>138</v>
      </c>
      <c r="Z800" s="14" t="s">
        <v>138</v>
      </c>
      <c r="AA800" s="18" t="s">
        <v>138</v>
      </c>
      <c r="AB800" s="18" t="s">
        <v>138</v>
      </c>
      <c r="AC800" s="14" t="s">
        <v>138</v>
      </c>
      <c r="AD800" s="525">
        <v>4900.8472732884611</v>
      </c>
      <c r="AE800" s="526">
        <v>101.08</v>
      </c>
      <c r="AF800" s="525">
        <v>422391.03923945827</v>
      </c>
      <c r="AG800" s="526">
        <v>101.77</v>
      </c>
      <c r="AH800" s="527">
        <v>85.26</v>
      </c>
      <c r="AI800" s="525">
        <v>7004.3399314566013</v>
      </c>
      <c r="AJ800" s="525">
        <v>363.59385920527092</v>
      </c>
      <c r="AK800" s="525">
        <v>6640.7460722513306</v>
      </c>
      <c r="AL800" s="528">
        <v>47618</v>
      </c>
      <c r="AM800" s="525">
        <v>432246.44707215042</v>
      </c>
      <c r="AN800" s="525">
        <v>0</v>
      </c>
      <c r="AO800" s="529" t="s">
        <v>138</v>
      </c>
      <c r="AP800" s="530">
        <v>0</v>
      </c>
      <c r="AQ800" s="529" t="s">
        <v>1728</v>
      </c>
      <c r="AR800" s="529" t="s">
        <v>138</v>
      </c>
      <c r="AS800" s="529" t="s">
        <v>1731</v>
      </c>
    </row>
    <row r="801" spans="1:45" x14ac:dyDescent="0.15">
      <c r="A801" s="14" t="s">
        <v>114</v>
      </c>
      <c r="B801" s="14" t="s">
        <v>133</v>
      </c>
      <c r="C801" s="14" t="s">
        <v>144</v>
      </c>
      <c r="D801" s="14" t="s">
        <v>617</v>
      </c>
      <c r="E801" s="14" t="s">
        <v>1366</v>
      </c>
      <c r="F801" s="14" t="s">
        <v>1678</v>
      </c>
      <c r="G801" s="14" t="s">
        <v>138</v>
      </c>
      <c r="H801" s="14" t="s">
        <v>1697</v>
      </c>
      <c r="I801" s="17">
        <v>5746271.2647432331</v>
      </c>
      <c r="J801" s="14" t="s">
        <v>2</v>
      </c>
      <c r="K801" s="17">
        <v>0</v>
      </c>
      <c r="L801" s="14" t="s">
        <v>1697</v>
      </c>
      <c r="M801" s="17">
        <v>5746271.2647432331</v>
      </c>
      <c r="N801" s="14" t="s">
        <v>2</v>
      </c>
      <c r="O801" s="17">
        <v>0</v>
      </c>
      <c r="P801" s="17">
        <v>5708907.4501740457</v>
      </c>
      <c r="Q801" s="17">
        <v>37363.814569187562</v>
      </c>
      <c r="R801" s="17">
        <v>0</v>
      </c>
      <c r="S801" s="18">
        <v>0</v>
      </c>
      <c r="T801" s="14" t="s">
        <v>110</v>
      </c>
      <c r="U801" s="14" t="s">
        <v>138</v>
      </c>
      <c r="V801" s="14" t="s">
        <v>1714</v>
      </c>
      <c r="W801" s="18">
        <v>4.9008472732884609</v>
      </c>
      <c r="X801" s="18">
        <v>1</v>
      </c>
      <c r="Y801" s="14" t="s">
        <v>138</v>
      </c>
      <c r="Z801" s="14" t="s">
        <v>138</v>
      </c>
      <c r="AA801" s="18" t="s">
        <v>138</v>
      </c>
      <c r="AB801" s="18" t="s">
        <v>138</v>
      </c>
      <c r="AC801" s="14" t="s">
        <v>138</v>
      </c>
      <c r="AD801" s="525">
        <v>78413.556372615378</v>
      </c>
      <c r="AE801" s="526">
        <v>84.67</v>
      </c>
      <c r="AF801" s="525">
        <v>5660919.8729366595</v>
      </c>
      <c r="AG801" s="526">
        <v>85.391869999999997</v>
      </c>
      <c r="AH801" s="527">
        <v>85.26</v>
      </c>
      <c r="AI801" s="525">
        <v>37363.814569187562</v>
      </c>
      <c r="AJ801" s="525">
        <v>0</v>
      </c>
      <c r="AK801" s="525">
        <v>37363.814569187562</v>
      </c>
      <c r="AL801" s="528">
        <v>47983</v>
      </c>
      <c r="AM801" s="525">
        <v>5746271.2647432331</v>
      </c>
      <c r="AN801" s="525">
        <v>0</v>
      </c>
      <c r="AO801" s="529" t="s">
        <v>138</v>
      </c>
      <c r="AP801" s="530">
        <v>0</v>
      </c>
      <c r="AQ801" s="529" t="s">
        <v>1728</v>
      </c>
      <c r="AR801" s="529" t="s">
        <v>138</v>
      </c>
      <c r="AS801" s="529" t="s">
        <v>1731</v>
      </c>
    </row>
    <row r="802" spans="1:45" x14ac:dyDescent="0.15">
      <c r="A802" s="14" t="s">
        <v>114</v>
      </c>
      <c r="B802" s="14" t="s">
        <v>133</v>
      </c>
      <c r="C802" s="14" t="s">
        <v>144</v>
      </c>
      <c r="D802" s="14" t="s">
        <v>617</v>
      </c>
      <c r="E802" s="14" t="s">
        <v>1366</v>
      </c>
      <c r="F802" s="14" t="s">
        <v>1678</v>
      </c>
      <c r="G802" s="14" t="s">
        <v>138</v>
      </c>
      <c r="H802" s="14" t="s">
        <v>1697</v>
      </c>
      <c r="I802" s="17">
        <v>897873.00599892309</v>
      </c>
      <c r="J802" s="14" t="s">
        <v>2</v>
      </c>
      <c r="K802" s="17">
        <v>0</v>
      </c>
      <c r="L802" s="14" t="s">
        <v>1697</v>
      </c>
      <c r="M802" s="17">
        <v>897873.00599892309</v>
      </c>
      <c r="N802" s="14" t="s">
        <v>2</v>
      </c>
      <c r="O802" s="17">
        <v>0</v>
      </c>
      <c r="P802" s="17">
        <v>892016.78755817981</v>
      </c>
      <c r="Q802" s="17">
        <v>3518.8573506938478</v>
      </c>
      <c r="R802" s="17">
        <v>2337.3610900494659</v>
      </c>
      <c r="S802" s="18">
        <v>0</v>
      </c>
      <c r="T802" s="14" t="s">
        <v>110</v>
      </c>
      <c r="U802" s="14" t="s">
        <v>138</v>
      </c>
      <c r="V802" s="14" t="s">
        <v>1714</v>
      </c>
      <c r="W802" s="18">
        <v>4.9008472732884609</v>
      </c>
      <c r="X802" s="18">
        <v>1</v>
      </c>
      <c r="Y802" s="14" t="s">
        <v>138</v>
      </c>
      <c r="Z802" s="14" t="s">
        <v>138</v>
      </c>
      <c r="AA802" s="18" t="s">
        <v>138</v>
      </c>
      <c r="AB802" s="18" t="s">
        <v>138</v>
      </c>
      <c r="AC802" s="14" t="s">
        <v>138</v>
      </c>
      <c r="AD802" s="525">
        <v>12252.118183221153</v>
      </c>
      <c r="AE802" s="526">
        <v>85.37</v>
      </c>
      <c r="AF802" s="525">
        <v>891817.66613346606</v>
      </c>
      <c r="AG802" s="526">
        <v>85.391869999999997</v>
      </c>
      <c r="AH802" s="527">
        <v>85.26</v>
      </c>
      <c r="AI802" s="525">
        <v>5856.2184407433142</v>
      </c>
      <c r="AJ802" s="525">
        <v>2337.3610900494659</v>
      </c>
      <c r="AK802" s="525">
        <v>3518.8573506938478</v>
      </c>
      <c r="AL802" s="528">
        <v>47983</v>
      </c>
      <c r="AM802" s="525">
        <v>897873.00599892309</v>
      </c>
      <c r="AN802" s="525">
        <v>0</v>
      </c>
      <c r="AO802" s="529" t="s">
        <v>138</v>
      </c>
      <c r="AP802" s="530">
        <v>0</v>
      </c>
      <c r="AQ802" s="529" t="s">
        <v>1728</v>
      </c>
      <c r="AR802" s="529" t="s">
        <v>138</v>
      </c>
      <c r="AS802" s="529" t="s">
        <v>1731</v>
      </c>
    </row>
    <row r="803" spans="1:45" x14ac:dyDescent="0.15">
      <c r="A803" s="14" t="s">
        <v>114</v>
      </c>
      <c r="B803" s="14" t="s">
        <v>133</v>
      </c>
      <c r="C803" s="14" t="s">
        <v>144</v>
      </c>
      <c r="D803" s="14" t="s">
        <v>618</v>
      </c>
      <c r="E803" s="14" t="s">
        <v>1367</v>
      </c>
      <c r="F803" s="14" t="s">
        <v>1678</v>
      </c>
      <c r="G803" s="14" t="s">
        <v>138</v>
      </c>
      <c r="H803" s="14" t="s">
        <v>1697</v>
      </c>
      <c r="I803" s="17">
        <v>1078730.5902046873</v>
      </c>
      <c r="J803" s="14" t="s">
        <v>2</v>
      </c>
      <c r="K803" s="17">
        <v>0</v>
      </c>
      <c r="L803" s="14" t="s">
        <v>1697</v>
      </c>
      <c r="M803" s="17">
        <v>1078730.5902046873</v>
      </c>
      <c r="N803" s="14" t="s">
        <v>2</v>
      </c>
      <c r="O803" s="17">
        <v>0</v>
      </c>
      <c r="P803" s="17">
        <v>1069393.8880474002</v>
      </c>
      <c r="Q803" s="17">
        <v>9336.7021572873127</v>
      </c>
      <c r="R803" s="17">
        <v>0</v>
      </c>
      <c r="S803" s="18">
        <v>0</v>
      </c>
      <c r="T803" s="14" t="s">
        <v>110</v>
      </c>
      <c r="U803" s="14" t="s">
        <v>138</v>
      </c>
      <c r="V803" s="14" t="s">
        <v>1714</v>
      </c>
      <c r="W803" s="18">
        <v>4.9008472732884609</v>
      </c>
      <c r="X803" s="18">
        <v>1</v>
      </c>
      <c r="Y803" s="14" t="s">
        <v>138</v>
      </c>
      <c r="Z803" s="14" t="s">
        <v>138</v>
      </c>
      <c r="AA803" s="18" t="s">
        <v>138</v>
      </c>
      <c r="AB803" s="18" t="s">
        <v>138</v>
      </c>
      <c r="AC803" s="14" t="s">
        <v>138</v>
      </c>
      <c r="AD803" s="525">
        <v>14702.541819865384</v>
      </c>
      <c r="AE803" s="526">
        <v>82.12</v>
      </c>
      <c r="AF803" s="525">
        <v>1029406.0128226756</v>
      </c>
      <c r="AG803" s="526">
        <v>85.31</v>
      </c>
      <c r="AH803" s="527">
        <v>85.26</v>
      </c>
      <c r="AI803" s="525">
        <v>9336.7021572873127</v>
      </c>
      <c r="AJ803" s="525">
        <v>0</v>
      </c>
      <c r="AK803" s="525">
        <v>9336.7021572873127</v>
      </c>
      <c r="AL803" s="528">
        <v>48349</v>
      </c>
      <c r="AM803" s="525">
        <v>1078730.5902046876</v>
      </c>
      <c r="AN803" s="525">
        <v>0</v>
      </c>
      <c r="AO803" s="529" t="s">
        <v>138</v>
      </c>
      <c r="AP803" s="530">
        <v>0</v>
      </c>
      <c r="AQ803" s="529" t="s">
        <v>1728</v>
      </c>
      <c r="AR803" s="529" t="s">
        <v>138</v>
      </c>
      <c r="AS803" s="529" t="s">
        <v>1731</v>
      </c>
    </row>
    <row r="804" spans="1:45" x14ac:dyDescent="0.15">
      <c r="A804" s="14" t="s">
        <v>114</v>
      </c>
      <c r="B804" s="14" t="s">
        <v>133</v>
      </c>
      <c r="C804" s="14" t="s">
        <v>144</v>
      </c>
      <c r="D804" s="14" t="s">
        <v>618</v>
      </c>
      <c r="E804" s="14" t="s">
        <v>1367</v>
      </c>
      <c r="F804" s="14" t="s">
        <v>1678</v>
      </c>
      <c r="G804" s="14" t="s">
        <v>138</v>
      </c>
      <c r="H804" s="14" t="s">
        <v>1697</v>
      </c>
      <c r="I804" s="17">
        <v>6832385.8145091655</v>
      </c>
      <c r="J804" s="14" t="s">
        <v>2</v>
      </c>
      <c r="K804" s="17">
        <v>0</v>
      </c>
      <c r="L804" s="14" t="s">
        <v>1697</v>
      </c>
      <c r="M804" s="17">
        <v>6832385.8145091655</v>
      </c>
      <c r="N804" s="14" t="s">
        <v>2</v>
      </c>
      <c r="O804" s="17">
        <v>0</v>
      </c>
      <c r="P804" s="17">
        <v>6772827.8759527458</v>
      </c>
      <c r="Q804" s="17">
        <v>11309.440210204117</v>
      </c>
      <c r="R804" s="17">
        <v>48248.498346215769</v>
      </c>
      <c r="S804" s="18">
        <v>0</v>
      </c>
      <c r="T804" s="14" t="s">
        <v>110</v>
      </c>
      <c r="U804" s="14" t="s">
        <v>138</v>
      </c>
      <c r="V804" s="14" t="s">
        <v>1714</v>
      </c>
      <c r="W804" s="18">
        <v>4.9008472732884609</v>
      </c>
      <c r="X804" s="18">
        <v>1</v>
      </c>
      <c r="Y804" s="14" t="s">
        <v>138</v>
      </c>
      <c r="Z804" s="14" t="s">
        <v>138</v>
      </c>
      <c r="AA804" s="18" t="s">
        <v>138</v>
      </c>
      <c r="AB804" s="18" t="s">
        <v>138</v>
      </c>
      <c r="AC804" s="14" t="s">
        <v>138</v>
      </c>
      <c r="AD804" s="525">
        <v>93116.098192480757</v>
      </c>
      <c r="AE804" s="526">
        <v>86.13</v>
      </c>
      <c r="AF804" s="525">
        <v>6838654.9293326838</v>
      </c>
      <c r="AG804" s="526">
        <v>85.31</v>
      </c>
      <c r="AH804" s="527">
        <v>85.26</v>
      </c>
      <c r="AI804" s="525">
        <v>59557.938556419889</v>
      </c>
      <c r="AJ804" s="525">
        <v>48248.498346215769</v>
      </c>
      <c r="AK804" s="525">
        <v>11309.440210204117</v>
      </c>
      <c r="AL804" s="528">
        <v>48349</v>
      </c>
      <c r="AM804" s="525">
        <v>6832385.8145091655</v>
      </c>
      <c r="AN804" s="525">
        <v>0</v>
      </c>
      <c r="AO804" s="529" t="s">
        <v>138</v>
      </c>
      <c r="AP804" s="530">
        <v>0</v>
      </c>
      <c r="AQ804" s="529" t="s">
        <v>1728</v>
      </c>
      <c r="AR804" s="529" t="s">
        <v>138</v>
      </c>
      <c r="AS804" s="529" t="s">
        <v>1731</v>
      </c>
    </row>
    <row r="805" spans="1:45" x14ac:dyDescent="0.15">
      <c r="A805" s="14" t="s">
        <v>114</v>
      </c>
      <c r="B805" s="14" t="s">
        <v>133</v>
      </c>
      <c r="C805" s="14" t="s">
        <v>144</v>
      </c>
      <c r="D805" s="14" t="s">
        <v>619</v>
      </c>
      <c r="E805" s="14" t="s">
        <v>1368</v>
      </c>
      <c r="F805" s="14" t="s">
        <v>1678</v>
      </c>
      <c r="G805" s="14" t="s">
        <v>138</v>
      </c>
      <c r="H805" s="14" t="s">
        <v>1697</v>
      </c>
      <c r="I805" s="17">
        <v>18674749.303100307</v>
      </c>
      <c r="J805" s="14" t="s">
        <v>2</v>
      </c>
      <c r="K805" s="17">
        <v>0</v>
      </c>
      <c r="L805" s="14" t="s">
        <v>1697</v>
      </c>
      <c r="M805" s="17">
        <v>18674749.303100307</v>
      </c>
      <c r="N805" s="14" t="s">
        <v>2</v>
      </c>
      <c r="O805" s="17">
        <v>0</v>
      </c>
      <c r="P805" s="17">
        <v>18358380.204254337</v>
      </c>
      <c r="Q805" s="17">
        <v>316369.09884597239</v>
      </c>
      <c r="R805" s="17">
        <v>0</v>
      </c>
      <c r="S805" s="18">
        <v>0</v>
      </c>
      <c r="T805" s="14" t="s">
        <v>110</v>
      </c>
      <c r="U805" s="14" t="s">
        <v>138</v>
      </c>
      <c r="V805" s="14" t="s">
        <v>1714</v>
      </c>
      <c r="W805" s="18">
        <v>4.9008472732884609</v>
      </c>
      <c r="X805" s="18">
        <v>1</v>
      </c>
      <c r="Y805" s="14" t="s">
        <v>138</v>
      </c>
      <c r="Z805" s="14" t="s">
        <v>138</v>
      </c>
      <c r="AA805" s="18" t="s">
        <v>138</v>
      </c>
      <c r="AB805" s="18" t="s">
        <v>138</v>
      </c>
      <c r="AC805" s="14" t="s">
        <v>138</v>
      </c>
      <c r="AD805" s="525">
        <v>230339.82184455768</v>
      </c>
      <c r="AE805" s="526">
        <v>91.36</v>
      </c>
      <c r="AF805" s="525">
        <v>17943796.45976359</v>
      </c>
      <c r="AG805" s="526">
        <v>93.480279999999993</v>
      </c>
      <c r="AH805" s="527">
        <v>85.26</v>
      </c>
      <c r="AI805" s="525">
        <v>316369.09884597239</v>
      </c>
      <c r="AJ805" s="525">
        <v>0</v>
      </c>
      <c r="AK805" s="525">
        <v>316369.09884597239</v>
      </c>
      <c r="AL805" s="528">
        <v>48683</v>
      </c>
      <c r="AM805" s="525">
        <v>18674749.30310031</v>
      </c>
      <c r="AN805" s="525">
        <v>0</v>
      </c>
      <c r="AO805" s="529" t="s">
        <v>138</v>
      </c>
      <c r="AP805" s="530">
        <v>0</v>
      </c>
      <c r="AQ805" s="529" t="s">
        <v>1728</v>
      </c>
      <c r="AR805" s="529" t="s">
        <v>138</v>
      </c>
      <c r="AS805" s="529" t="s">
        <v>1731</v>
      </c>
    </row>
    <row r="806" spans="1:45" x14ac:dyDescent="0.15">
      <c r="A806" s="14" t="s">
        <v>114</v>
      </c>
      <c r="B806" s="14" t="s">
        <v>133</v>
      </c>
      <c r="C806" s="14" t="s">
        <v>144</v>
      </c>
      <c r="D806" s="14" t="s">
        <v>620</v>
      </c>
      <c r="E806" s="14" t="s">
        <v>1369</v>
      </c>
      <c r="F806" s="14" t="s">
        <v>1678</v>
      </c>
      <c r="G806" s="14" t="s">
        <v>138</v>
      </c>
      <c r="H806" s="14" t="s">
        <v>1697</v>
      </c>
      <c r="I806" s="17">
        <v>8298044.8640753236</v>
      </c>
      <c r="J806" s="14" t="s">
        <v>2</v>
      </c>
      <c r="K806" s="17">
        <v>0</v>
      </c>
      <c r="L806" s="14" t="s">
        <v>1697</v>
      </c>
      <c r="M806" s="17">
        <v>8298044.8640753236</v>
      </c>
      <c r="N806" s="14" t="s">
        <v>2</v>
      </c>
      <c r="O806" s="17">
        <v>0</v>
      </c>
      <c r="P806" s="17">
        <v>8165711.646908788</v>
      </c>
      <c r="Q806" s="17">
        <v>132333.21716653509</v>
      </c>
      <c r="R806" s="17">
        <v>0</v>
      </c>
      <c r="S806" s="18">
        <v>0</v>
      </c>
      <c r="T806" s="14" t="s">
        <v>110</v>
      </c>
      <c r="U806" s="14" t="s">
        <v>138</v>
      </c>
      <c r="V806" s="14" t="s">
        <v>1714</v>
      </c>
      <c r="W806" s="18">
        <v>4.9008472732884609</v>
      </c>
      <c r="X806" s="18">
        <v>1</v>
      </c>
      <c r="Y806" s="14" t="s">
        <v>138</v>
      </c>
      <c r="Z806" s="14" t="s">
        <v>138</v>
      </c>
      <c r="AA806" s="18" t="s">
        <v>138</v>
      </c>
      <c r="AB806" s="18" t="s">
        <v>138</v>
      </c>
      <c r="AC806" s="14" t="s">
        <v>138</v>
      </c>
      <c r="AD806" s="525">
        <v>98016.945465769226</v>
      </c>
      <c r="AE806" s="526">
        <v>96.15</v>
      </c>
      <c r="AF806" s="525">
        <v>8035189.8319029333</v>
      </c>
      <c r="AG806" s="526">
        <v>97.711920000000006</v>
      </c>
      <c r="AH806" s="527">
        <v>85.26</v>
      </c>
      <c r="AI806" s="525">
        <v>132333.21716653509</v>
      </c>
      <c r="AJ806" s="525">
        <v>0</v>
      </c>
      <c r="AK806" s="525">
        <v>132333.21716653509</v>
      </c>
      <c r="AL806" s="528">
        <v>49079</v>
      </c>
      <c r="AM806" s="525">
        <v>8298044.8640753236</v>
      </c>
      <c r="AN806" s="525">
        <v>0</v>
      </c>
      <c r="AO806" s="529" t="s">
        <v>138</v>
      </c>
      <c r="AP806" s="530">
        <v>0</v>
      </c>
      <c r="AQ806" s="529" t="s">
        <v>1728</v>
      </c>
      <c r="AR806" s="529" t="s">
        <v>138</v>
      </c>
      <c r="AS806" s="529" t="s">
        <v>1731</v>
      </c>
    </row>
    <row r="807" spans="1:45" x14ac:dyDescent="0.15">
      <c r="A807" s="14" t="s">
        <v>114</v>
      </c>
      <c r="B807" s="14" t="s">
        <v>133</v>
      </c>
      <c r="C807" s="14" t="s">
        <v>144</v>
      </c>
      <c r="D807" s="14" t="s">
        <v>621</v>
      </c>
      <c r="E807" s="14" t="s">
        <v>1370</v>
      </c>
      <c r="F807" s="14" t="s">
        <v>1678</v>
      </c>
      <c r="G807" s="14" t="s">
        <v>138</v>
      </c>
      <c r="H807" s="14" t="s">
        <v>1697</v>
      </c>
      <c r="I807" s="17">
        <v>22174864.392575391</v>
      </c>
      <c r="J807" s="14" t="s">
        <v>2</v>
      </c>
      <c r="K807" s="17">
        <v>0</v>
      </c>
      <c r="L807" s="14" t="s">
        <v>1697</v>
      </c>
      <c r="M807" s="17">
        <v>22174864.392575391</v>
      </c>
      <c r="N807" s="14" t="s">
        <v>2</v>
      </c>
      <c r="O807" s="17">
        <v>0</v>
      </c>
      <c r="P807" s="17">
        <v>21835766.928380925</v>
      </c>
      <c r="Q807" s="17">
        <v>339097.46419446589</v>
      </c>
      <c r="R807" s="17">
        <v>0</v>
      </c>
      <c r="S807" s="18">
        <v>0</v>
      </c>
      <c r="T807" s="14" t="s">
        <v>110</v>
      </c>
      <c r="U807" s="14" t="s">
        <v>138</v>
      </c>
      <c r="V807" s="14" t="s">
        <v>1714</v>
      </c>
      <c r="W807" s="18">
        <v>4.9008472732884609</v>
      </c>
      <c r="X807" s="18">
        <v>1</v>
      </c>
      <c r="Y807" s="14" t="s">
        <v>138</v>
      </c>
      <c r="Z807" s="14" t="s">
        <v>138</v>
      </c>
      <c r="AA807" s="18" t="s">
        <v>138</v>
      </c>
      <c r="AB807" s="18" t="s">
        <v>138</v>
      </c>
      <c r="AC807" s="14" t="s">
        <v>138</v>
      </c>
      <c r="AD807" s="525">
        <v>316104.64912710572</v>
      </c>
      <c r="AE807" s="526">
        <v>79.260000000000005</v>
      </c>
      <c r="AF807" s="525">
        <v>21361427.888214063</v>
      </c>
      <c r="AG807" s="526">
        <v>81.02</v>
      </c>
      <c r="AH807" s="527">
        <v>85.26</v>
      </c>
      <c r="AI807" s="525">
        <v>339097.46419446589</v>
      </c>
      <c r="AJ807" s="525">
        <v>0</v>
      </c>
      <c r="AK807" s="525">
        <v>339097.46419446589</v>
      </c>
      <c r="AL807" s="528">
        <v>50145</v>
      </c>
      <c r="AM807" s="525">
        <v>22174864.392575391</v>
      </c>
      <c r="AN807" s="525">
        <v>0</v>
      </c>
      <c r="AO807" s="529" t="s">
        <v>138</v>
      </c>
      <c r="AP807" s="530">
        <v>0</v>
      </c>
      <c r="AQ807" s="529" t="s">
        <v>1728</v>
      </c>
      <c r="AR807" s="529" t="s">
        <v>138</v>
      </c>
      <c r="AS807" s="529" t="s">
        <v>1731</v>
      </c>
    </row>
    <row r="808" spans="1:45" x14ac:dyDescent="0.15">
      <c r="A808" s="14" t="s">
        <v>114</v>
      </c>
      <c r="B808" s="14" t="s">
        <v>133</v>
      </c>
      <c r="C808" s="14" t="s">
        <v>144</v>
      </c>
      <c r="D808" s="14" t="s">
        <v>622</v>
      </c>
      <c r="E808" s="14" t="s">
        <v>1371</v>
      </c>
      <c r="F808" s="14" t="s">
        <v>1678</v>
      </c>
      <c r="G808" s="14" t="s">
        <v>138</v>
      </c>
      <c r="H808" s="14" t="s">
        <v>1697</v>
      </c>
      <c r="I808" s="17">
        <v>7007500.3408377273</v>
      </c>
      <c r="J808" s="14" t="s">
        <v>2</v>
      </c>
      <c r="K808" s="17">
        <v>0</v>
      </c>
      <c r="L808" s="14" t="s">
        <v>1697</v>
      </c>
      <c r="M808" s="17">
        <v>7007500.3408377273</v>
      </c>
      <c r="N808" s="14" t="s">
        <v>2</v>
      </c>
      <c r="O808" s="17">
        <v>0</v>
      </c>
      <c r="P808" s="17">
        <v>6936665.405680052</v>
      </c>
      <c r="Q808" s="17">
        <v>70834.93515767483</v>
      </c>
      <c r="R808" s="17">
        <v>0</v>
      </c>
      <c r="S808" s="18">
        <v>0</v>
      </c>
      <c r="T808" s="14" t="s">
        <v>110</v>
      </c>
      <c r="U808" s="14" t="s">
        <v>138</v>
      </c>
      <c r="V808" s="14" t="s">
        <v>1714</v>
      </c>
      <c r="W808" s="18">
        <v>4.9008472732884609</v>
      </c>
      <c r="X808" s="18">
        <v>1</v>
      </c>
      <c r="Y808" s="14" t="s">
        <v>138</v>
      </c>
      <c r="Z808" s="14" t="s">
        <v>138</v>
      </c>
      <c r="AA808" s="18" t="s">
        <v>138</v>
      </c>
      <c r="AB808" s="18" t="s">
        <v>138</v>
      </c>
      <c r="AC808" s="14" t="s">
        <v>138</v>
      </c>
      <c r="AD808" s="525">
        <v>127422.02910549998</v>
      </c>
      <c r="AE808" s="526">
        <v>62.78</v>
      </c>
      <c r="AF808" s="525">
        <v>6821052.8502320498</v>
      </c>
      <c r="AG808" s="526">
        <v>63.85</v>
      </c>
      <c r="AH808" s="527">
        <v>85.26</v>
      </c>
      <c r="AI808" s="525">
        <v>70834.93515767483</v>
      </c>
      <c r="AJ808" s="525">
        <v>0</v>
      </c>
      <c r="AK808" s="525">
        <v>70834.93515767483</v>
      </c>
      <c r="AL808" s="528">
        <v>51636</v>
      </c>
      <c r="AM808" s="525">
        <v>7007500.3408377264</v>
      </c>
      <c r="AN808" s="525">
        <v>0</v>
      </c>
      <c r="AO808" s="529" t="s">
        <v>138</v>
      </c>
      <c r="AP808" s="530">
        <v>0</v>
      </c>
      <c r="AQ808" s="529" t="s">
        <v>1728</v>
      </c>
      <c r="AR808" s="529" t="s">
        <v>138</v>
      </c>
      <c r="AS808" s="529" t="s">
        <v>1731</v>
      </c>
    </row>
    <row r="809" spans="1:45" x14ac:dyDescent="0.15">
      <c r="A809" s="14" t="s">
        <v>114</v>
      </c>
      <c r="B809" s="14" t="s">
        <v>133</v>
      </c>
      <c r="C809" s="14" t="s">
        <v>144</v>
      </c>
      <c r="D809" s="14" t="s">
        <v>623</v>
      </c>
      <c r="E809" s="14" t="s">
        <v>1372</v>
      </c>
      <c r="F809" s="14" t="s">
        <v>1678</v>
      </c>
      <c r="G809" s="14" t="s">
        <v>138</v>
      </c>
      <c r="H809" s="14" t="s">
        <v>1697</v>
      </c>
      <c r="I809" s="17">
        <v>2726222.0515077389</v>
      </c>
      <c r="J809" s="14" t="s">
        <v>2</v>
      </c>
      <c r="K809" s="17">
        <v>0</v>
      </c>
      <c r="L809" s="14" t="s">
        <v>1697</v>
      </c>
      <c r="M809" s="17">
        <v>2726222.0515077389</v>
      </c>
      <c r="N809" s="14" t="s">
        <v>2</v>
      </c>
      <c r="O809" s="17">
        <v>0</v>
      </c>
      <c r="P809" s="17">
        <v>2683408.5437791273</v>
      </c>
      <c r="Q809" s="17">
        <v>42813.507728611599</v>
      </c>
      <c r="R809" s="17">
        <v>0</v>
      </c>
      <c r="S809" s="18">
        <v>0</v>
      </c>
      <c r="T809" s="14" t="s">
        <v>110</v>
      </c>
      <c r="U809" s="14" t="s">
        <v>138</v>
      </c>
      <c r="V809" s="14" t="s">
        <v>1714</v>
      </c>
      <c r="W809" s="18">
        <v>4.9008472732884609</v>
      </c>
      <c r="X809" s="18">
        <v>1</v>
      </c>
      <c r="Y809" s="14" t="s">
        <v>138</v>
      </c>
      <c r="Z809" s="14" t="s">
        <v>138</v>
      </c>
      <c r="AA809" s="18" t="s">
        <v>138</v>
      </c>
      <c r="AB809" s="18" t="s">
        <v>138</v>
      </c>
      <c r="AC809" s="14" t="s">
        <v>138</v>
      </c>
      <c r="AD809" s="525">
        <v>49008.472732884613</v>
      </c>
      <c r="AE809" s="526">
        <v>66.010000000000005</v>
      </c>
      <c r="AF809" s="525">
        <v>2758203.0204743105</v>
      </c>
      <c r="AG809" s="526">
        <v>64.22</v>
      </c>
      <c r="AH809" s="527">
        <v>85.26</v>
      </c>
      <c r="AI809" s="525">
        <v>42813.507728611599</v>
      </c>
      <c r="AJ809" s="525">
        <v>0</v>
      </c>
      <c r="AK809" s="525">
        <v>42813.507728611599</v>
      </c>
      <c r="AL809" s="528">
        <v>55288</v>
      </c>
      <c r="AM809" s="525">
        <v>2726222.0515077389</v>
      </c>
      <c r="AN809" s="525">
        <v>0</v>
      </c>
      <c r="AO809" s="529" t="s">
        <v>138</v>
      </c>
      <c r="AP809" s="530">
        <v>0</v>
      </c>
      <c r="AQ809" s="529" t="s">
        <v>1728</v>
      </c>
      <c r="AR809" s="529" t="s">
        <v>138</v>
      </c>
      <c r="AS809" s="529" t="s">
        <v>1731</v>
      </c>
    </row>
    <row r="810" spans="1:45" x14ac:dyDescent="0.15">
      <c r="A810" s="14" t="s">
        <v>114</v>
      </c>
      <c r="B810" s="14" t="s">
        <v>134</v>
      </c>
      <c r="C810" s="14" t="s">
        <v>145</v>
      </c>
      <c r="D810" s="14" t="s">
        <v>624</v>
      </c>
      <c r="E810" s="14" t="s">
        <v>1373</v>
      </c>
      <c r="F810" s="14" t="s">
        <v>1679</v>
      </c>
      <c r="G810" s="14" t="s">
        <v>138</v>
      </c>
      <c r="H810" s="14" t="s">
        <v>1697</v>
      </c>
      <c r="I810" s="17">
        <v>2713770.0277642403</v>
      </c>
      <c r="J810" s="14" t="s">
        <v>1704</v>
      </c>
      <c r="K810" s="17">
        <v>542754.0055528481</v>
      </c>
      <c r="L810" s="14" t="s">
        <v>1697</v>
      </c>
      <c r="M810" s="17">
        <v>2713770.0277642403</v>
      </c>
      <c r="N810" s="14" t="s">
        <v>1704</v>
      </c>
      <c r="O810" s="17">
        <v>542754.0055528481</v>
      </c>
      <c r="P810" s="17">
        <v>2713770.0277642403</v>
      </c>
      <c r="Q810" s="17">
        <v>0</v>
      </c>
      <c r="R810" s="17">
        <v>0</v>
      </c>
      <c r="S810" s="18">
        <v>0</v>
      </c>
      <c r="T810" s="14" t="s">
        <v>110</v>
      </c>
      <c r="U810" s="14" t="s">
        <v>138</v>
      </c>
      <c r="V810" s="14" t="s">
        <v>1714</v>
      </c>
      <c r="W810" s="18">
        <v>4.9008472732884609</v>
      </c>
      <c r="X810" s="18">
        <v>1</v>
      </c>
      <c r="Y810" s="14" t="s">
        <v>138</v>
      </c>
      <c r="Z810" s="14" t="s">
        <v>138</v>
      </c>
      <c r="AA810" s="18" t="s">
        <v>138</v>
      </c>
      <c r="AB810" s="18" t="s">
        <v>138</v>
      </c>
      <c r="AC810" s="14" t="s">
        <v>138</v>
      </c>
      <c r="AD810" s="525">
        <v>73512.709099326923</v>
      </c>
      <c r="AE810" s="526">
        <v>93.63</v>
      </c>
      <c r="AF810" s="525">
        <v>2669833.0498067001</v>
      </c>
      <c r="AG810" s="526">
        <v>95.18</v>
      </c>
      <c r="AH810" s="527">
        <v>38.7851</v>
      </c>
      <c r="AI810" s="525">
        <v>0</v>
      </c>
      <c r="AJ810" s="525">
        <v>0</v>
      </c>
      <c r="AK810" s="525">
        <v>0</v>
      </c>
      <c r="AL810" s="528">
        <v>46137</v>
      </c>
      <c r="AM810" s="525">
        <v>2713770.0277642403</v>
      </c>
      <c r="AN810" s="525">
        <v>0</v>
      </c>
      <c r="AO810" s="529" t="s">
        <v>138</v>
      </c>
      <c r="AP810" s="530">
        <v>0</v>
      </c>
      <c r="AQ810" s="529" t="s">
        <v>1728</v>
      </c>
      <c r="AR810" s="529" t="s">
        <v>138</v>
      </c>
      <c r="AS810" s="529" t="s">
        <v>1733</v>
      </c>
    </row>
    <row r="811" spans="1:45" x14ac:dyDescent="0.15">
      <c r="A811" s="14" t="s">
        <v>114</v>
      </c>
      <c r="B811" s="14" t="s">
        <v>134</v>
      </c>
      <c r="C811" s="14" t="s">
        <v>145</v>
      </c>
      <c r="D811" s="14" t="s">
        <v>625</v>
      </c>
      <c r="E811" s="14" t="s">
        <v>1374</v>
      </c>
      <c r="F811" s="14" t="s">
        <v>1679</v>
      </c>
      <c r="G811" s="14" t="s">
        <v>138</v>
      </c>
      <c r="H811" s="14" t="s">
        <v>1697</v>
      </c>
      <c r="I811" s="17">
        <v>15746633.95666956</v>
      </c>
      <c r="J811" s="14" t="s">
        <v>1704</v>
      </c>
      <c r="K811" s="17">
        <v>3149326.7913339119</v>
      </c>
      <c r="L811" s="14" t="s">
        <v>1697</v>
      </c>
      <c r="M811" s="17">
        <v>15746633.95666956</v>
      </c>
      <c r="N811" s="14" t="s">
        <v>1704</v>
      </c>
      <c r="O811" s="17">
        <v>3149326.7913339119</v>
      </c>
      <c r="P811" s="17">
        <v>15474326.219284924</v>
      </c>
      <c r="Q811" s="17">
        <v>272307.73738463607</v>
      </c>
      <c r="R811" s="17">
        <v>0</v>
      </c>
      <c r="S811" s="18">
        <v>0</v>
      </c>
      <c r="T811" s="14" t="s">
        <v>110</v>
      </c>
      <c r="U811" s="14" t="s">
        <v>138</v>
      </c>
      <c r="V811" s="14" t="s">
        <v>1714</v>
      </c>
      <c r="W811" s="18">
        <v>4.9008472732884609</v>
      </c>
      <c r="X811" s="18">
        <v>1</v>
      </c>
      <c r="Y811" s="14" t="s">
        <v>138</v>
      </c>
      <c r="Z811" s="14" t="s">
        <v>138</v>
      </c>
      <c r="AA811" s="18" t="s">
        <v>138</v>
      </c>
      <c r="AB811" s="18" t="s">
        <v>138</v>
      </c>
      <c r="AC811" s="14" t="s">
        <v>138</v>
      </c>
      <c r="AD811" s="525">
        <v>411671.17095623072</v>
      </c>
      <c r="AE811" s="526">
        <v>94.65</v>
      </c>
      <c r="AF811" s="525">
        <v>15112488.67671698</v>
      </c>
      <c r="AG811" s="526">
        <v>96.916200000000003</v>
      </c>
      <c r="AH811" s="527">
        <v>38.7851</v>
      </c>
      <c r="AI811" s="525">
        <v>272307.73738463607</v>
      </c>
      <c r="AJ811" s="525">
        <v>0</v>
      </c>
      <c r="AK811" s="525">
        <v>272307.73738463607</v>
      </c>
      <c r="AL811" s="528">
        <v>46228</v>
      </c>
      <c r="AM811" s="525">
        <v>15746633.95666956</v>
      </c>
      <c r="AN811" s="525">
        <v>0</v>
      </c>
      <c r="AO811" s="529" t="s">
        <v>138</v>
      </c>
      <c r="AP811" s="530">
        <v>0</v>
      </c>
      <c r="AQ811" s="529" t="s">
        <v>1728</v>
      </c>
      <c r="AR811" s="529" t="s">
        <v>138</v>
      </c>
      <c r="AS811" s="529" t="s">
        <v>1733</v>
      </c>
    </row>
    <row r="812" spans="1:45" x14ac:dyDescent="0.15">
      <c r="A812" s="14" t="s">
        <v>114</v>
      </c>
      <c r="B812" s="14" t="s">
        <v>134</v>
      </c>
      <c r="C812" s="14" t="s">
        <v>145</v>
      </c>
      <c r="D812" s="14" t="s">
        <v>625</v>
      </c>
      <c r="E812" s="14" t="s">
        <v>1374</v>
      </c>
      <c r="F812" s="14" t="s">
        <v>1679</v>
      </c>
      <c r="G812" s="14" t="s">
        <v>138</v>
      </c>
      <c r="H812" s="14" t="s">
        <v>1697</v>
      </c>
      <c r="I812" s="17">
        <v>18183673.526435856</v>
      </c>
      <c r="J812" s="14" t="s">
        <v>1704</v>
      </c>
      <c r="K812" s="17">
        <v>3636734.7052871715</v>
      </c>
      <c r="L812" s="14" t="s">
        <v>1697</v>
      </c>
      <c r="M812" s="17">
        <v>18183673.526435856</v>
      </c>
      <c r="N812" s="14" t="s">
        <v>1704</v>
      </c>
      <c r="O812" s="17">
        <v>3636734.7052871715</v>
      </c>
      <c r="P812" s="17">
        <v>17869162.387799662</v>
      </c>
      <c r="Q812" s="17">
        <v>261410.45843011551</v>
      </c>
      <c r="R812" s="17">
        <v>53100.680206080477</v>
      </c>
      <c r="S812" s="18">
        <v>0</v>
      </c>
      <c r="T812" s="14" t="s">
        <v>110</v>
      </c>
      <c r="U812" s="14" t="s">
        <v>138</v>
      </c>
      <c r="V812" s="14" t="s">
        <v>1714</v>
      </c>
      <c r="W812" s="18">
        <v>4.9008472732884609</v>
      </c>
      <c r="X812" s="18">
        <v>1</v>
      </c>
      <c r="Y812" s="14" t="s">
        <v>138</v>
      </c>
      <c r="Z812" s="14" t="s">
        <v>138</v>
      </c>
      <c r="AA812" s="18" t="s">
        <v>138</v>
      </c>
      <c r="AB812" s="18" t="s">
        <v>138</v>
      </c>
      <c r="AC812" s="14" t="s">
        <v>138</v>
      </c>
      <c r="AD812" s="525">
        <v>475382.18550898071</v>
      </c>
      <c r="AE812" s="526">
        <v>95.89</v>
      </c>
      <c r="AF812" s="525">
        <v>17680322.989673782</v>
      </c>
      <c r="AG812" s="526">
        <v>96.916200000000003</v>
      </c>
      <c r="AH812" s="527">
        <v>38.7851</v>
      </c>
      <c r="AI812" s="525">
        <v>314511.13863619597</v>
      </c>
      <c r="AJ812" s="525">
        <v>53100.680206080477</v>
      </c>
      <c r="AK812" s="525">
        <v>261410.45843011551</v>
      </c>
      <c r="AL812" s="528">
        <v>46228</v>
      </c>
      <c r="AM812" s="525">
        <v>18183673.526435856</v>
      </c>
      <c r="AN812" s="525">
        <v>0</v>
      </c>
      <c r="AO812" s="529" t="s">
        <v>138</v>
      </c>
      <c r="AP812" s="530">
        <v>0</v>
      </c>
      <c r="AQ812" s="529" t="s">
        <v>1728</v>
      </c>
      <c r="AR812" s="529" t="s">
        <v>138</v>
      </c>
      <c r="AS812" s="529" t="s">
        <v>1733</v>
      </c>
    </row>
    <row r="813" spans="1:45" x14ac:dyDescent="0.15">
      <c r="A813" s="14" t="s">
        <v>114</v>
      </c>
      <c r="B813" s="14" t="s">
        <v>134</v>
      </c>
      <c r="C813" s="14" t="s">
        <v>145</v>
      </c>
      <c r="D813" s="14" t="s">
        <v>626</v>
      </c>
      <c r="E813" s="14" t="s">
        <v>1375</v>
      </c>
      <c r="F813" s="14" t="s">
        <v>1679</v>
      </c>
      <c r="G813" s="14" t="s">
        <v>138</v>
      </c>
      <c r="H813" s="14" t="s">
        <v>1697</v>
      </c>
      <c r="I813" s="17">
        <v>2123517.0790505423</v>
      </c>
      <c r="J813" s="14" t="s">
        <v>1704</v>
      </c>
      <c r="K813" s="17">
        <v>424703.41581010853</v>
      </c>
      <c r="L813" s="14" t="s">
        <v>1697</v>
      </c>
      <c r="M813" s="17">
        <v>2123517.0790505423</v>
      </c>
      <c r="N813" s="14" t="s">
        <v>1704</v>
      </c>
      <c r="O813" s="17">
        <v>424703.41581010853</v>
      </c>
      <c r="P813" s="17">
        <v>2121057.3438040791</v>
      </c>
      <c r="Q813" s="17">
        <v>1638.598285823997</v>
      </c>
      <c r="R813" s="17">
        <v>821.13696063948169</v>
      </c>
      <c r="S813" s="18">
        <v>0</v>
      </c>
      <c r="T813" s="14" t="s">
        <v>110</v>
      </c>
      <c r="U813" s="14" t="s">
        <v>138</v>
      </c>
      <c r="V813" s="14" t="s">
        <v>1714</v>
      </c>
      <c r="W813" s="18">
        <v>4.9008472732884609</v>
      </c>
      <c r="X813" s="18">
        <v>1</v>
      </c>
      <c r="Y813" s="14" t="s">
        <v>138</v>
      </c>
      <c r="Z813" s="14" t="s">
        <v>138</v>
      </c>
      <c r="AA813" s="18" t="s">
        <v>138</v>
      </c>
      <c r="AB813" s="18" t="s">
        <v>138</v>
      </c>
      <c r="AC813" s="14" t="s">
        <v>138</v>
      </c>
      <c r="AD813" s="525">
        <v>58810.167279461537</v>
      </c>
      <c r="AE813" s="526">
        <v>91.69</v>
      </c>
      <c r="AF813" s="525">
        <v>2091410.5993853023</v>
      </c>
      <c r="AG813" s="526">
        <v>92.989750000000001</v>
      </c>
      <c r="AH813" s="527">
        <v>38.7851</v>
      </c>
      <c r="AI813" s="525">
        <v>2459.7352464634787</v>
      </c>
      <c r="AJ813" s="525">
        <v>821.13696063948169</v>
      </c>
      <c r="AK813" s="525">
        <v>1638.598285823997</v>
      </c>
      <c r="AL813" s="528">
        <v>46320</v>
      </c>
      <c r="AM813" s="525">
        <v>2123517.0790505428</v>
      </c>
      <c r="AN813" s="525">
        <v>0</v>
      </c>
      <c r="AO813" s="529" t="s">
        <v>138</v>
      </c>
      <c r="AP813" s="530">
        <v>0</v>
      </c>
      <c r="AQ813" s="529" t="s">
        <v>1728</v>
      </c>
      <c r="AR813" s="529" t="s">
        <v>138</v>
      </c>
      <c r="AS813" s="529" t="s">
        <v>1733</v>
      </c>
    </row>
    <row r="814" spans="1:45" x14ac:dyDescent="0.15">
      <c r="A814" s="14" t="s">
        <v>114</v>
      </c>
      <c r="B814" s="14" t="s">
        <v>134</v>
      </c>
      <c r="C814" s="14" t="s">
        <v>145</v>
      </c>
      <c r="D814" s="14" t="s">
        <v>627</v>
      </c>
      <c r="E814" s="14" t="s">
        <v>1376</v>
      </c>
      <c r="F814" s="14" t="s">
        <v>1679</v>
      </c>
      <c r="G814" s="14" t="s">
        <v>138</v>
      </c>
      <c r="H814" s="14" t="s">
        <v>1697</v>
      </c>
      <c r="I814" s="17">
        <v>4776044.5020081699</v>
      </c>
      <c r="J814" s="14" t="s">
        <v>1704</v>
      </c>
      <c r="K814" s="17">
        <v>955208.90040163405</v>
      </c>
      <c r="L814" s="14" t="s">
        <v>1697</v>
      </c>
      <c r="M814" s="17">
        <v>4776044.5020081699</v>
      </c>
      <c r="N814" s="14" t="s">
        <v>1704</v>
      </c>
      <c r="O814" s="17">
        <v>955208.90040163405</v>
      </c>
      <c r="P814" s="17">
        <v>4624702.1724888403</v>
      </c>
      <c r="Q814" s="17">
        <v>151342.32951932997</v>
      </c>
      <c r="R814" s="17">
        <v>0</v>
      </c>
      <c r="S814" s="18">
        <v>0</v>
      </c>
      <c r="T814" s="14" t="s">
        <v>110</v>
      </c>
      <c r="U814" s="14" t="s">
        <v>138</v>
      </c>
      <c r="V814" s="14" t="s">
        <v>1714</v>
      </c>
      <c r="W814" s="18">
        <v>4.9008472732884609</v>
      </c>
      <c r="X814" s="18">
        <v>1</v>
      </c>
      <c r="Y814" s="14" t="s">
        <v>138</v>
      </c>
      <c r="Z814" s="14" t="s">
        <v>138</v>
      </c>
      <c r="AA814" s="18" t="s">
        <v>138</v>
      </c>
      <c r="AB814" s="18" t="s">
        <v>138</v>
      </c>
      <c r="AC814" s="14" t="s">
        <v>138</v>
      </c>
      <c r="AD814" s="525">
        <v>122521.18183221153</v>
      </c>
      <c r="AE814" s="526">
        <v>95.53</v>
      </c>
      <c r="AF814" s="525">
        <v>4539916.5834999681</v>
      </c>
      <c r="AG814" s="526">
        <v>97.321250000000006</v>
      </c>
      <c r="AH814" s="527">
        <v>38.7851</v>
      </c>
      <c r="AI814" s="525">
        <v>151342.32951932997</v>
      </c>
      <c r="AJ814" s="525">
        <v>0</v>
      </c>
      <c r="AK814" s="525">
        <v>151342.32951932997</v>
      </c>
      <c r="AL814" s="528">
        <v>46532</v>
      </c>
      <c r="AM814" s="525">
        <v>4776044.5020081699</v>
      </c>
      <c r="AN814" s="525">
        <v>0</v>
      </c>
      <c r="AO814" s="529" t="s">
        <v>138</v>
      </c>
      <c r="AP814" s="530">
        <v>0</v>
      </c>
      <c r="AQ814" s="529" t="s">
        <v>1728</v>
      </c>
      <c r="AR814" s="529" t="s">
        <v>138</v>
      </c>
      <c r="AS814" s="529" t="s">
        <v>1733</v>
      </c>
    </row>
    <row r="815" spans="1:45" x14ac:dyDescent="0.15">
      <c r="A815" s="14" t="s">
        <v>114</v>
      </c>
      <c r="B815" s="14" t="s">
        <v>134</v>
      </c>
      <c r="C815" s="14" t="s">
        <v>145</v>
      </c>
      <c r="D815" s="14" t="s">
        <v>627</v>
      </c>
      <c r="E815" s="14" t="s">
        <v>1376</v>
      </c>
      <c r="F815" s="14" t="s">
        <v>1679</v>
      </c>
      <c r="G815" s="14" t="s">
        <v>138</v>
      </c>
      <c r="H815" s="14" t="s">
        <v>1697</v>
      </c>
      <c r="I815" s="17">
        <v>382079.41404386039</v>
      </c>
      <c r="J815" s="14" t="s">
        <v>1704</v>
      </c>
      <c r="K815" s="17">
        <v>76415.88280877209</v>
      </c>
      <c r="L815" s="14" t="s">
        <v>1697</v>
      </c>
      <c r="M815" s="17">
        <v>382079.41404386039</v>
      </c>
      <c r="N815" s="14" t="s">
        <v>1704</v>
      </c>
      <c r="O815" s="17">
        <v>76415.88280877209</v>
      </c>
      <c r="P815" s="17">
        <v>369976.18360080174</v>
      </c>
      <c r="Q815" s="17">
        <v>9214.0339500369028</v>
      </c>
      <c r="R815" s="17">
        <v>2889.1964930217464</v>
      </c>
      <c r="S815" s="18">
        <v>0</v>
      </c>
      <c r="T815" s="14" t="s">
        <v>110</v>
      </c>
      <c r="U815" s="14" t="s">
        <v>138</v>
      </c>
      <c r="V815" s="14" t="s">
        <v>1714</v>
      </c>
      <c r="W815" s="18">
        <v>4.9008472732884609</v>
      </c>
      <c r="X815" s="18">
        <v>1</v>
      </c>
      <c r="Y815" s="14" t="s">
        <v>138</v>
      </c>
      <c r="Z815" s="14" t="s">
        <v>138</v>
      </c>
      <c r="AA815" s="18" t="s">
        <v>138</v>
      </c>
      <c r="AB815" s="18" t="s">
        <v>138</v>
      </c>
      <c r="AC815" s="14" t="s">
        <v>138</v>
      </c>
      <c r="AD815" s="525">
        <v>9801.6945465769222</v>
      </c>
      <c r="AE815" s="526">
        <v>96.95</v>
      </c>
      <c r="AF815" s="525">
        <v>368599.0455170077</v>
      </c>
      <c r="AG815" s="526">
        <v>97.321250000000006</v>
      </c>
      <c r="AH815" s="527">
        <v>38.7851</v>
      </c>
      <c r="AI815" s="525">
        <v>12103.23044305865</v>
      </c>
      <c r="AJ815" s="525">
        <v>2889.1964930217464</v>
      </c>
      <c r="AK815" s="525">
        <v>9214.0339500369028</v>
      </c>
      <c r="AL815" s="528">
        <v>46532</v>
      </c>
      <c r="AM815" s="525">
        <v>382079.41404386039</v>
      </c>
      <c r="AN815" s="525">
        <v>0</v>
      </c>
      <c r="AO815" s="529" t="s">
        <v>138</v>
      </c>
      <c r="AP815" s="530">
        <v>0</v>
      </c>
      <c r="AQ815" s="529" t="s">
        <v>1728</v>
      </c>
      <c r="AR815" s="529" t="s">
        <v>138</v>
      </c>
      <c r="AS815" s="529" t="s">
        <v>1733</v>
      </c>
    </row>
    <row r="816" spans="1:45" x14ac:dyDescent="0.15">
      <c r="A816" s="14" t="s">
        <v>114</v>
      </c>
      <c r="B816" s="14" t="s">
        <v>134</v>
      </c>
      <c r="C816" s="14" t="s">
        <v>145</v>
      </c>
      <c r="D816" s="14" t="s">
        <v>628</v>
      </c>
      <c r="E816" s="14" t="s">
        <v>1377</v>
      </c>
      <c r="F816" s="14" t="s">
        <v>1679</v>
      </c>
      <c r="G816" s="14" t="s">
        <v>138</v>
      </c>
      <c r="H816" s="14" t="s">
        <v>1697</v>
      </c>
      <c r="I816" s="17">
        <v>92949858.855521768</v>
      </c>
      <c r="J816" s="14" t="s">
        <v>1704</v>
      </c>
      <c r="K816" s="17">
        <v>18589971.771104354</v>
      </c>
      <c r="L816" s="14" t="s">
        <v>1697</v>
      </c>
      <c r="M816" s="17">
        <v>92949858.855521768</v>
      </c>
      <c r="N816" s="14" t="s">
        <v>1704</v>
      </c>
      <c r="O816" s="17">
        <v>18589971.771104354</v>
      </c>
      <c r="P816" s="17">
        <v>90466586.505892754</v>
      </c>
      <c r="Q816" s="17">
        <v>2483272.3496290101</v>
      </c>
      <c r="R816" s="17">
        <v>0</v>
      </c>
      <c r="S816" s="18">
        <v>0</v>
      </c>
      <c r="T816" s="14" t="s">
        <v>110</v>
      </c>
      <c r="U816" s="14" t="s">
        <v>138</v>
      </c>
      <c r="V816" s="14" t="s">
        <v>1714</v>
      </c>
      <c r="W816" s="18">
        <v>4.9008472732884609</v>
      </c>
      <c r="X816" s="18">
        <v>1</v>
      </c>
      <c r="Y816" s="14" t="s">
        <v>138</v>
      </c>
      <c r="Z816" s="14" t="s">
        <v>138</v>
      </c>
      <c r="AA816" s="18" t="s">
        <v>138</v>
      </c>
      <c r="AB816" s="18" t="s">
        <v>138</v>
      </c>
      <c r="AC816" s="14" t="s">
        <v>138</v>
      </c>
      <c r="AD816" s="525">
        <v>2499432.109377115</v>
      </c>
      <c r="AE816" s="526">
        <v>90.79</v>
      </c>
      <c r="AF816" s="525">
        <v>88012483.607166573</v>
      </c>
      <c r="AG816" s="526">
        <v>93.321550000000002</v>
      </c>
      <c r="AH816" s="527">
        <v>38.7851</v>
      </c>
      <c r="AI816" s="525">
        <v>2483272.3496290101</v>
      </c>
      <c r="AJ816" s="525">
        <v>0</v>
      </c>
      <c r="AK816" s="525">
        <v>2483272.3496290101</v>
      </c>
      <c r="AL816" s="528">
        <v>46868</v>
      </c>
      <c r="AM816" s="525">
        <v>92949858.855521768</v>
      </c>
      <c r="AN816" s="525">
        <v>0</v>
      </c>
      <c r="AO816" s="529" t="s">
        <v>138</v>
      </c>
      <c r="AP816" s="530">
        <v>0</v>
      </c>
      <c r="AQ816" s="529" t="s">
        <v>1728</v>
      </c>
      <c r="AR816" s="529" t="s">
        <v>138</v>
      </c>
      <c r="AS816" s="529" t="s">
        <v>1733</v>
      </c>
    </row>
    <row r="817" spans="1:45" x14ac:dyDescent="0.15">
      <c r="A817" s="14" t="s">
        <v>114</v>
      </c>
      <c r="B817" s="14" t="s">
        <v>134</v>
      </c>
      <c r="C817" s="14" t="s">
        <v>145</v>
      </c>
      <c r="D817" s="14" t="s">
        <v>629</v>
      </c>
      <c r="E817" s="14" t="s">
        <v>1378</v>
      </c>
      <c r="F817" s="14" t="s">
        <v>1679</v>
      </c>
      <c r="G817" s="14" t="s">
        <v>138</v>
      </c>
      <c r="H817" s="14" t="s">
        <v>1697</v>
      </c>
      <c r="I817" s="17">
        <v>10849689.522115653</v>
      </c>
      <c r="J817" s="14" t="s">
        <v>1704</v>
      </c>
      <c r="K817" s="17">
        <v>2169937.9044231307</v>
      </c>
      <c r="L817" s="14" t="s">
        <v>1697</v>
      </c>
      <c r="M817" s="17">
        <v>10849689.522115653</v>
      </c>
      <c r="N817" s="14" t="s">
        <v>1704</v>
      </c>
      <c r="O817" s="17">
        <v>2169937.9044231307</v>
      </c>
      <c r="P817" s="17">
        <v>10353700.744076677</v>
      </c>
      <c r="Q817" s="17">
        <v>495988.77803897671</v>
      </c>
      <c r="R817" s="17">
        <v>0</v>
      </c>
      <c r="S817" s="18">
        <v>0</v>
      </c>
      <c r="T817" s="14" t="s">
        <v>110</v>
      </c>
      <c r="U817" s="14" t="s">
        <v>138</v>
      </c>
      <c r="V817" s="14" t="s">
        <v>1714</v>
      </c>
      <c r="W817" s="18">
        <v>4.9008472732884609</v>
      </c>
      <c r="X817" s="18">
        <v>1</v>
      </c>
      <c r="Y817" s="14" t="s">
        <v>138</v>
      </c>
      <c r="Z817" s="14" t="s">
        <v>138</v>
      </c>
      <c r="AA817" s="18" t="s">
        <v>138</v>
      </c>
      <c r="AB817" s="18" t="s">
        <v>138</v>
      </c>
      <c r="AC817" s="14" t="s">
        <v>138</v>
      </c>
      <c r="AD817" s="525">
        <v>249943.21093771153</v>
      </c>
      <c r="AE817" s="526">
        <v>107.47</v>
      </c>
      <c r="AF817" s="525">
        <v>10418219.663302429</v>
      </c>
      <c r="AG817" s="526">
        <v>106.80445</v>
      </c>
      <c r="AH817" s="527">
        <v>38.7851</v>
      </c>
      <c r="AI817" s="525">
        <v>495988.77803897671</v>
      </c>
      <c r="AJ817" s="525">
        <v>0</v>
      </c>
      <c r="AK817" s="525">
        <v>495988.77803897671</v>
      </c>
      <c r="AL817" s="528">
        <v>46959</v>
      </c>
      <c r="AM817" s="525">
        <v>10849689.522115653</v>
      </c>
      <c r="AN817" s="525">
        <v>0</v>
      </c>
      <c r="AO817" s="529" t="s">
        <v>138</v>
      </c>
      <c r="AP817" s="530">
        <v>0</v>
      </c>
      <c r="AQ817" s="529" t="s">
        <v>1728</v>
      </c>
      <c r="AR817" s="529" t="s">
        <v>138</v>
      </c>
      <c r="AS817" s="529" t="s">
        <v>1733</v>
      </c>
    </row>
    <row r="818" spans="1:45" x14ac:dyDescent="0.15">
      <c r="A818" s="14" t="s">
        <v>114</v>
      </c>
      <c r="B818" s="14" t="s">
        <v>134</v>
      </c>
      <c r="C818" s="14" t="s">
        <v>145</v>
      </c>
      <c r="D818" s="14" t="s">
        <v>629</v>
      </c>
      <c r="E818" s="14" t="s">
        <v>1378</v>
      </c>
      <c r="F818" s="14" t="s">
        <v>1679</v>
      </c>
      <c r="G818" s="14" t="s">
        <v>138</v>
      </c>
      <c r="H818" s="14" t="s">
        <v>1697</v>
      </c>
      <c r="I818" s="17">
        <v>2765600.898441812</v>
      </c>
      <c r="J818" s="14" t="s">
        <v>1704</v>
      </c>
      <c r="K818" s="17">
        <v>553120.1796883624</v>
      </c>
      <c r="L818" s="14" t="s">
        <v>1697</v>
      </c>
      <c r="M818" s="17">
        <v>2765600.898441812</v>
      </c>
      <c r="N818" s="14" t="s">
        <v>1704</v>
      </c>
      <c r="O818" s="17">
        <v>553120.1796883624</v>
      </c>
      <c r="P818" s="17">
        <v>2639178.6421800628</v>
      </c>
      <c r="Q818" s="17">
        <v>118811.48548869583</v>
      </c>
      <c r="R818" s="17">
        <v>7610.7707730533157</v>
      </c>
      <c r="S818" s="18">
        <v>0</v>
      </c>
      <c r="T818" s="14" t="s">
        <v>110</v>
      </c>
      <c r="U818" s="14" t="s">
        <v>138</v>
      </c>
      <c r="V818" s="14" t="s">
        <v>1714</v>
      </c>
      <c r="W818" s="18">
        <v>4.9008472732884609</v>
      </c>
      <c r="X818" s="18">
        <v>1</v>
      </c>
      <c r="Y818" s="14" t="s">
        <v>138</v>
      </c>
      <c r="Z818" s="14" t="s">
        <v>138</v>
      </c>
      <c r="AA818" s="18" t="s">
        <v>138</v>
      </c>
      <c r="AB818" s="18" t="s">
        <v>138</v>
      </c>
      <c r="AC818" s="14" t="s">
        <v>138</v>
      </c>
      <c r="AD818" s="525">
        <v>63711.014552749992</v>
      </c>
      <c r="AE818" s="526">
        <v>109.43</v>
      </c>
      <c r="AF818" s="525">
        <v>2704279.3899940993</v>
      </c>
      <c r="AG818" s="526">
        <v>106.80445</v>
      </c>
      <c r="AH818" s="527">
        <v>38.7851</v>
      </c>
      <c r="AI818" s="525">
        <v>126422.25626174915</v>
      </c>
      <c r="AJ818" s="525">
        <v>7610.7707730533157</v>
      </c>
      <c r="AK818" s="525">
        <v>118811.48548869583</v>
      </c>
      <c r="AL818" s="528">
        <v>46959</v>
      </c>
      <c r="AM818" s="525">
        <v>2765600.898441812</v>
      </c>
      <c r="AN818" s="525">
        <v>0</v>
      </c>
      <c r="AO818" s="529" t="s">
        <v>138</v>
      </c>
      <c r="AP818" s="530">
        <v>0</v>
      </c>
      <c r="AQ818" s="529" t="s">
        <v>1728</v>
      </c>
      <c r="AR818" s="529" t="s">
        <v>138</v>
      </c>
      <c r="AS818" s="529" t="s">
        <v>1733</v>
      </c>
    </row>
    <row r="819" spans="1:45" x14ac:dyDescent="0.15">
      <c r="A819" s="14" t="s">
        <v>114</v>
      </c>
      <c r="B819" s="14" t="s">
        <v>134</v>
      </c>
      <c r="C819" s="14" t="s">
        <v>145</v>
      </c>
      <c r="D819" s="14" t="s">
        <v>629</v>
      </c>
      <c r="E819" s="14" t="s">
        <v>1378</v>
      </c>
      <c r="F819" s="14" t="s">
        <v>1679</v>
      </c>
      <c r="G819" s="14" t="s">
        <v>138</v>
      </c>
      <c r="H819" s="14" t="s">
        <v>1697</v>
      </c>
      <c r="I819" s="17">
        <v>2340133.5483604376</v>
      </c>
      <c r="J819" s="14" t="s">
        <v>1704</v>
      </c>
      <c r="K819" s="17">
        <v>468026.70967208763</v>
      </c>
      <c r="L819" s="14" t="s">
        <v>1697</v>
      </c>
      <c r="M819" s="17">
        <v>2340133.5483604376</v>
      </c>
      <c r="N819" s="14" t="s">
        <v>1704</v>
      </c>
      <c r="O819" s="17">
        <v>468026.70967208763</v>
      </c>
      <c r="P819" s="17">
        <v>2233151.1399183329</v>
      </c>
      <c r="Q819" s="17">
        <v>19332.813315195588</v>
      </c>
      <c r="R819" s="17">
        <v>87649.595126909349</v>
      </c>
      <c r="S819" s="18">
        <v>0</v>
      </c>
      <c r="T819" s="14" t="s">
        <v>110</v>
      </c>
      <c r="U819" s="14" t="s">
        <v>138</v>
      </c>
      <c r="V819" s="14" t="s">
        <v>1714</v>
      </c>
      <c r="W819" s="18">
        <v>4.9008472732884609</v>
      </c>
      <c r="X819" s="18">
        <v>1</v>
      </c>
      <c r="Y819" s="14" t="s">
        <v>138</v>
      </c>
      <c r="Z819" s="14" t="s">
        <v>138</v>
      </c>
      <c r="AA819" s="18" t="s">
        <v>138</v>
      </c>
      <c r="AB819" s="18" t="s">
        <v>138</v>
      </c>
      <c r="AC819" s="14" t="s">
        <v>138</v>
      </c>
      <c r="AD819" s="525">
        <v>53909.320006173075</v>
      </c>
      <c r="AE819" s="526">
        <v>106.58</v>
      </c>
      <c r="AF819" s="525">
        <v>2228625.4525038148</v>
      </c>
      <c r="AG819" s="526">
        <v>106.80445</v>
      </c>
      <c r="AH819" s="527">
        <v>38.7851</v>
      </c>
      <c r="AI819" s="525">
        <v>106982.40844210493</v>
      </c>
      <c r="AJ819" s="525">
        <v>87649.595126909349</v>
      </c>
      <c r="AK819" s="525">
        <v>19332.813315195588</v>
      </c>
      <c r="AL819" s="528">
        <v>46959</v>
      </c>
      <c r="AM819" s="525">
        <v>2340133.5483604381</v>
      </c>
      <c r="AN819" s="525">
        <v>0</v>
      </c>
      <c r="AO819" s="529" t="s">
        <v>138</v>
      </c>
      <c r="AP819" s="530">
        <v>0</v>
      </c>
      <c r="AQ819" s="529" t="s">
        <v>1728</v>
      </c>
      <c r="AR819" s="529" t="s">
        <v>138</v>
      </c>
      <c r="AS819" s="529" t="s">
        <v>1733</v>
      </c>
    </row>
    <row r="820" spans="1:45" x14ac:dyDescent="0.15">
      <c r="A820" s="14" t="s">
        <v>114</v>
      </c>
      <c r="B820" s="14" t="s">
        <v>134</v>
      </c>
      <c r="C820" s="14" t="s">
        <v>145</v>
      </c>
      <c r="D820" s="14" t="s">
        <v>630</v>
      </c>
      <c r="E820" s="14" t="s">
        <v>1379</v>
      </c>
      <c r="F820" s="14" t="s">
        <v>1679</v>
      </c>
      <c r="G820" s="14" t="s">
        <v>138</v>
      </c>
      <c r="H820" s="14" t="s">
        <v>1697</v>
      </c>
      <c r="I820" s="17">
        <v>23774616.16149614</v>
      </c>
      <c r="J820" s="14" t="s">
        <v>1704</v>
      </c>
      <c r="K820" s="17">
        <v>4754923.2322992282</v>
      </c>
      <c r="L820" s="14" t="s">
        <v>1697</v>
      </c>
      <c r="M820" s="17">
        <v>23774616.16149614</v>
      </c>
      <c r="N820" s="14" t="s">
        <v>1704</v>
      </c>
      <c r="O820" s="17">
        <v>4754923.2322992282</v>
      </c>
      <c r="P820" s="17">
        <v>22583440.87451243</v>
      </c>
      <c r="Q820" s="17">
        <v>1191175.2869837086</v>
      </c>
      <c r="R820" s="17">
        <v>0</v>
      </c>
      <c r="S820" s="18">
        <v>0</v>
      </c>
      <c r="T820" s="14" t="s">
        <v>110</v>
      </c>
      <c r="U820" s="14" t="s">
        <v>138</v>
      </c>
      <c r="V820" s="14" t="s">
        <v>1714</v>
      </c>
      <c r="W820" s="18">
        <v>4.9008472732884609</v>
      </c>
      <c r="X820" s="18">
        <v>1</v>
      </c>
      <c r="Y820" s="14" t="s">
        <v>138</v>
      </c>
      <c r="Z820" s="14" t="s">
        <v>138</v>
      </c>
      <c r="AA820" s="18" t="s">
        <v>138</v>
      </c>
      <c r="AB820" s="18" t="s">
        <v>138</v>
      </c>
      <c r="AC820" s="14" t="s">
        <v>138</v>
      </c>
      <c r="AD820" s="525">
        <v>573399.13097474992</v>
      </c>
      <c r="AE820" s="526">
        <v>101.19</v>
      </c>
      <c r="AF820" s="525">
        <v>22505347.441483706</v>
      </c>
      <c r="AG820" s="526">
        <v>101.54725000000001</v>
      </c>
      <c r="AH820" s="527">
        <v>38.7851</v>
      </c>
      <c r="AI820" s="525">
        <v>1191175.2869837086</v>
      </c>
      <c r="AJ820" s="525">
        <v>0</v>
      </c>
      <c r="AK820" s="525">
        <v>1191175.2869837086</v>
      </c>
      <c r="AL820" s="528">
        <v>47233</v>
      </c>
      <c r="AM820" s="525">
        <v>23774616.16149614</v>
      </c>
      <c r="AN820" s="525">
        <v>0</v>
      </c>
      <c r="AO820" s="529" t="s">
        <v>138</v>
      </c>
      <c r="AP820" s="530">
        <v>0</v>
      </c>
      <c r="AQ820" s="529" t="s">
        <v>1728</v>
      </c>
      <c r="AR820" s="529" t="s">
        <v>138</v>
      </c>
      <c r="AS820" s="529" t="s">
        <v>1733</v>
      </c>
    </row>
    <row r="821" spans="1:45" x14ac:dyDescent="0.15">
      <c r="A821" s="14" t="s">
        <v>114</v>
      </c>
      <c r="B821" s="14" t="s">
        <v>134</v>
      </c>
      <c r="C821" s="14" t="s">
        <v>145</v>
      </c>
      <c r="D821" s="14" t="s">
        <v>631</v>
      </c>
      <c r="E821" s="14" t="s">
        <v>1380</v>
      </c>
      <c r="F821" s="14" t="s">
        <v>1679</v>
      </c>
      <c r="G821" s="14" t="s">
        <v>138</v>
      </c>
      <c r="H821" s="14" t="s">
        <v>1697</v>
      </c>
      <c r="I821" s="17">
        <v>9853929.3940952308</v>
      </c>
      <c r="J821" s="14" t="s">
        <v>1704</v>
      </c>
      <c r="K821" s="17">
        <v>1970785.8788190463</v>
      </c>
      <c r="L821" s="14" t="s">
        <v>1697</v>
      </c>
      <c r="M821" s="17">
        <v>9853929.3940952308</v>
      </c>
      <c r="N821" s="14" t="s">
        <v>1704</v>
      </c>
      <c r="O821" s="17">
        <v>1970785.8788190463</v>
      </c>
      <c r="P821" s="17">
        <v>9725770.6206191368</v>
      </c>
      <c r="Q821" s="17">
        <v>128158.77347609344</v>
      </c>
      <c r="R821" s="17">
        <v>0</v>
      </c>
      <c r="S821" s="18">
        <v>0</v>
      </c>
      <c r="T821" s="14" t="s">
        <v>110</v>
      </c>
      <c r="U821" s="14" t="s">
        <v>138</v>
      </c>
      <c r="V821" s="14" t="s">
        <v>1714</v>
      </c>
      <c r="W821" s="18">
        <v>4.9008472732884609</v>
      </c>
      <c r="X821" s="18">
        <v>1</v>
      </c>
      <c r="Y821" s="14" t="s">
        <v>138</v>
      </c>
      <c r="Z821" s="14" t="s">
        <v>138</v>
      </c>
      <c r="AA821" s="18" t="s">
        <v>138</v>
      </c>
      <c r="AB821" s="18" t="s">
        <v>138</v>
      </c>
      <c r="AC821" s="14" t="s">
        <v>138</v>
      </c>
      <c r="AD821" s="525">
        <v>279348.29457744228</v>
      </c>
      <c r="AE821" s="526">
        <v>87.94</v>
      </c>
      <c r="AF821" s="525">
        <v>9528251.1358536463</v>
      </c>
      <c r="AG821" s="526">
        <v>89.766249999999999</v>
      </c>
      <c r="AH821" s="527">
        <v>38.7851</v>
      </c>
      <c r="AI821" s="525">
        <v>128158.77347609344</v>
      </c>
      <c r="AJ821" s="525">
        <v>0</v>
      </c>
      <c r="AK821" s="525">
        <v>128158.77347609344</v>
      </c>
      <c r="AL821" s="528">
        <v>47416</v>
      </c>
      <c r="AM821" s="525">
        <v>9853929.3940952308</v>
      </c>
      <c r="AN821" s="525">
        <v>0</v>
      </c>
      <c r="AO821" s="529" t="s">
        <v>138</v>
      </c>
      <c r="AP821" s="530">
        <v>0</v>
      </c>
      <c r="AQ821" s="529" t="s">
        <v>1728</v>
      </c>
      <c r="AR821" s="529" t="s">
        <v>138</v>
      </c>
      <c r="AS821" s="529" t="s">
        <v>1733</v>
      </c>
    </row>
    <row r="822" spans="1:45" x14ac:dyDescent="0.15">
      <c r="A822" s="14" t="s">
        <v>114</v>
      </c>
      <c r="B822" s="14" t="s">
        <v>134</v>
      </c>
      <c r="C822" s="14" t="s">
        <v>145</v>
      </c>
      <c r="D822" s="14" t="s">
        <v>631</v>
      </c>
      <c r="E822" s="14" t="s">
        <v>1380</v>
      </c>
      <c r="F822" s="14" t="s">
        <v>1679</v>
      </c>
      <c r="G822" s="14" t="s">
        <v>138</v>
      </c>
      <c r="H822" s="14" t="s">
        <v>1697</v>
      </c>
      <c r="I822" s="17">
        <v>2766018.6466633868</v>
      </c>
      <c r="J822" s="14" t="s">
        <v>1704</v>
      </c>
      <c r="K822" s="17">
        <v>553203.72933267744</v>
      </c>
      <c r="L822" s="14" t="s">
        <v>1697</v>
      </c>
      <c r="M822" s="17">
        <v>2766018.6466633868</v>
      </c>
      <c r="N822" s="14" t="s">
        <v>1704</v>
      </c>
      <c r="O822" s="17">
        <v>553203.72933267744</v>
      </c>
      <c r="P822" s="17">
        <v>2730040.8897200311</v>
      </c>
      <c r="Q822" s="17">
        <v>27036.406135604986</v>
      </c>
      <c r="R822" s="17">
        <v>8941.3508077511324</v>
      </c>
      <c r="S822" s="18">
        <v>0</v>
      </c>
      <c r="T822" s="14" t="s">
        <v>110</v>
      </c>
      <c r="U822" s="14" t="s">
        <v>138</v>
      </c>
      <c r="V822" s="14" t="s">
        <v>1714</v>
      </c>
      <c r="W822" s="18">
        <v>4.9008472732884609</v>
      </c>
      <c r="X822" s="18">
        <v>1</v>
      </c>
      <c r="Y822" s="14" t="s">
        <v>138</v>
      </c>
      <c r="Z822" s="14" t="s">
        <v>138</v>
      </c>
      <c r="AA822" s="18" t="s">
        <v>138</v>
      </c>
      <c r="AB822" s="18" t="s">
        <v>138</v>
      </c>
      <c r="AC822" s="14" t="s">
        <v>138</v>
      </c>
      <c r="AD822" s="525">
        <v>78413.556372615378</v>
      </c>
      <c r="AE822" s="526">
        <v>89.55</v>
      </c>
      <c r="AF822" s="525">
        <v>2723646.6072571534</v>
      </c>
      <c r="AG822" s="526">
        <v>89.766249999999999</v>
      </c>
      <c r="AH822" s="527">
        <v>38.7851</v>
      </c>
      <c r="AI822" s="525">
        <v>35977.756943356122</v>
      </c>
      <c r="AJ822" s="525">
        <v>8941.3508077511324</v>
      </c>
      <c r="AK822" s="525">
        <v>27036.406135604986</v>
      </c>
      <c r="AL822" s="528">
        <v>47416</v>
      </c>
      <c r="AM822" s="525">
        <v>2766018.6466633873</v>
      </c>
      <c r="AN822" s="525">
        <v>0</v>
      </c>
      <c r="AO822" s="529" t="s">
        <v>138</v>
      </c>
      <c r="AP822" s="530">
        <v>0</v>
      </c>
      <c r="AQ822" s="529" t="s">
        <v>1728</v>
      </c>
      <c r="AR822" s="529" t="s">
        <v>138</v>
      </c>
      <c r="AS822" s="529" t="s">
        <v>1733</v>
      </c>
    </row>
    <row r="823" spans="1:45" x14ac:dyDescent="0.15">
      <c r="A823" s="14" t="s">
        <v>114</v>
      </c>
      <c r="B823" s="14" t="s">
        <v>134</v>
      </c>
      <c r="C823" s="14" t="s">
        <v>145</v>
      </c>
      <c r="D823" s="14" t="s">
        <v>631</v>
      </c>
      <c r="E823" s="14" t="s">
        <v>1380</v>
      </c>
      <c r="F823" s="14" t="s">
        <v>1679</v>
      </c>
      <c r="G823" s="14" t="s">
        <v>138</v>
      </c>
      <c r="H823" s="14" t="s">
        <v>1697</v>
      </c>
      <c r="I823" s="17">
        <v>11755515.868112033</v>
      </c>
      <c r="J823" s="14" t="s">
        <v>1704</v>
      </c>
      <c r="K823" s="17">
        <v>2351103.1736224066</v>
      </c>
      <c r="L823" s="14" t="s">
        <v>1697</v>
      </c>
      <c r="M823" s="17">
        <v>11755515.868112033</v>
      </c>
      <c r="N823" s="14" t="s">
        <v>1704</v>
      </c>
      <c r="O823" s="17">
        <v>2351103.1736224066</v>
      </c>
      <c r="P823" s="17">
        <v>11602673.732301658</v>
      </c>
      <c r="Q823" s="17">
        <v>113936.61270595579</v>
      </c>
      <c r="R823" s="17">
        <v>38905.523104418644</v>
      </c>
      <c r="S823" s="18">
        <v>0</v>
      </c>
      <c r="T823" s="14" t="s">
        <v>110</v>
      </c>
      <c r="U823" s="14" t="s">
        <v>138</v>
      </c>
      <c r="V823" s="14" t="s">
        <v>1714</v>
      </c>
      <c r="W823" s="18">
        <v>4.9008472732884609</v>
      </c>
      <c r="X823" s="18">
        <v>1</v>
      </c>
      <c r="Y823" s="14" t="s">
        <v>138</v>
      </c>
      <c r="Z823" s="14" t="s">
        <v>138</v>
      </c>
      <c r="AA823" s="18" t="s">
        <v>138</v>
      </c>
      <c r="AB823" s="18" t="s">
        <v>138</v>
      </c>
      <c r="AC823" s="14" t="s">
        <v>138</v>
      </c>
      <c r="AD823" s="525">
        <v>333257.61458361533</v>
      </c>
      <c r="AE823" s="526">
        <v>89.61</v>
      </c>
      <c r="AF823" s="525">
        <v>11582477.732756218</v>
      </c>
      <c r="AG823" s="526">
        <v>89.766249999999999</v>
      </c>
      <c r="AH823" s="527">
        <v>38.7851</v>
      </c>
      <c r="AI823" s="525">
        <v>152842.13581037446</v>
      </c>
      <c r="AJ823" s="525">
        <v>38905.523104418644</v>
      </c>
      <c r="AK823" s="525">
        <v>113936.61270595579</v>
      </c>
      <c r="AL823" s="528">
        <v>47416</v>
      </c>
      <c r="AM823" s="525">
        <v>11755515.868112033</v>
      </c>
      <c r="AN823" s="525">
        <v>0</v>
      </c>
      <c r="AO823" s="529" t="s">
        <v>138</v>
      </c>
      <c r="AP823" s="530">
        <v>0</v>
      </c>
      <c r="AQ823" s="529" t="s">
        <v>1728</v>
      </c>
      <c r="AR823" s="529" t="s">
        <v>138</v>
      </c>
      <c r="AS823" s="529" t="s">
        <v>1733</v>
      </c>
    </row>
    <row r="824" spans="1:45" x14ac:dyDescent="0.15">
      <c r="A824" s="14" t="s">
        <v>114</v>
      </c>
      <c r="B824" s="14" t="s">
        <v>134</v>
      </c>
      <c r="C824" s="14" t="s">
        <v>145</v>
      </c>
      <c r="D824" s="14" t="s">
        <v>632</v>
      </c>
      <c r="E824" s="14" t="s">
        <v>1381</v>
      </c>
      <c r="F824" s="14" t="s">
        <v>1679</v>
      </c>
      <c r="G824" s="14" t="s">
        <v>138</v>
      </c>
      <c r="H824" s="14" t="s">
        <v>1697</v>
      </c>
      <c r="I824" s="17">
        <v>28258997.470890075</v>
      </c>
      <c r="J824" s="14" t="s">
        <v>1704</v>
      </c>
      <c r="K824" s="17">
        <v>5651799.4941780148</v>
      </c>
      <c r="L824" s="14" t="s">
        <v>1697</v>
      </c>
      <c r="M824" s="17">
        <v>28258997.470890075</v>
      </c>
      <c r="N824" s="14" t="s">
        <v>1704</v>
      </c>
      <c r="O824" s="17">
        <v>5651799.4941780148</v>
      </c>
      <c r="P824" s="17">
        <v>28070950.686793707</v>
      </c>
      <c r="Q824" s="17">
        <v>188046.78409636932</v>
      </c>
      <c r="R824" s="17">
        <v>0</v>
      </c>
      <c r="S824" s="18">
        <v>0</v>
      </c>
      <c r="T824" s="14" t="s">
        <v>110</v>
      </c>
      <c r="U824" s="14" t="s">
        <v>138</v>
      </c>
      <c r="V824" s="14" t="s">
        <v>1714</v>
      </c>
      <c r="W824" s="18">
        <v>4.9008472732884609</v>
      </c>
      <c r="X824" s="18">
        <v>1</v>
      </c>
      <c r="Y824" s="14" t="s">
        <v>138</v>
      </c>
      <c r="Z824" s="14" t="s">
        <v>138</v>
      </c>
      <c r="AA824" s="18" t="s">
        <v>138</v>
      </c>
      <c r="AB824" s="18" t="s">
        <v>138</v>
      </c>
      <c r="AC824" s="14" t="s">
        <v>138</v>
      </c>
      <c r="AD824" s="525">
        <v>901755.89828507684</v>
      </c>
      <c r="AE824" s="526">
        <v>77.53</v>
      </c>
      <c r="AF824" s="525">
        <v>27118327.47341346</v>
      </c>
      <c r="AG824" s="526">
        <v>80.260750000000002</v>
      </c>
      <c r="AH824" s="527">
        <v>38.7851</v>
      </c>
      <c r="AI824" s="525">
        <v>188046.78409636932</v>
      </c>
      <c r="AJ824" s="525">
        <v>0</v>
      </c>
      <c r="AK824" s="525">
        <v>188046.78409636932</v>
      </c>
      <c r="AL824" s="528">
        <v>47781</v>
      </c>
      <c r="AM824" s="525">
        <v>28258997.470890075</v>
      </c>
      <c r="AN824" s="525">
        <v>0</v>
      </c>
      <c r="AO824" s="529" t="s">
        <v>138</v>
      </c>
      <c r="AP824" s="530">
        <v>0</v>
      </c>
      <c r="AQ824" s="529" t="s">
        <v>1728</v>
      </c>
      <c r="AR824" s="529" t="s">
        <v>138</v>
      </c>
      <c r="AS824" s="529" t="s">
        <v>1733</v>
      </c>
    </row>
    <row r="825" spans="1:45" x14ac:dyDescent="0.15">
      <c r="A825" s="14" t="s">
        <v>114</v>
      </c>
      <c r="B825" s="14" t="s">
        <v>134</v>
      </c>
      <c r="C825" s="14" t="s">
        <v>145</v>
      </c>
      <c r="D825" s="14" t="s">
        <v>632</v>
      </c>
      <c r="E825" s="14" t="s">
        <v>1381</v>
      </c>
      <c r="F825" s="14" t="s">
        <v>1679</v>
      </c>
      <c r="G825" s="14" t="s">
        <v>138</v>
      </c>
      <c r="H825" s="14" t="s">
        <v>1697</v>
      </c>
      <c r="I825" s="17">
        <v>6143271.2102936748</v>
      </c>
      <c r="J825" s="14" t="s">
        <v>1704</v>
      </c>
      <c r="K825" s="17">
        <v>1228654.2420587351</v>
      </c>
      <c r="L825" s="14" t="s">
        <v>1697</v>
      </c>
      <c r="M825" s="17">
        <v>6143271.2102936748</v>
      </c>
      <c r="N825" s="14" t="s">
        <v>1704</v>
      </c>
      <c r="O825" s="17">
        <v>1228654.2420587351</v>
      </c>
      <c r="P825" s="17">
        <v>6102380.5990012102</v>
      </c>
      <c r="Q825" s="17">
        <v>21350.443129135714</v>
      </c>
      <c r="R825" s="17">
        <v>19540.168163328424</v>
      </c>
      <c r="S825" s="18">
        <v>0</v>
      </c>
      <c r="T825" s="14" t="s">
        <v>110</v>
      </c>
      <c r="U825" s="14" t="s">
        <v>138</v>
      </c>
      <c r="V825" s="14" t="s">
        <v>1714</v>
      </c>
      <c r="W825" s="18">
        <v>4.9008472732884609</v>
      </c>
      <c r="X825" s="18">
        <v>1</v>
      </c>
      <c r="Y825" s="14" t="s">
        <v>138</v>
      </c>
      <c r="Z825" s="14" t="s">
        <v>138</v>
      </c>
      <c r="AA825" s="18" t="s">
        <v>138</v>
      </c>
      <c r="AB825" s="18" t="s">
        <v>138</v>
      </c>
      <c r="AC825" s="14" t="s">
        <v>138</v>
      </c>
      <c r="AD825" s="525">
        <v>196033.89093153845</v>
      </c>
      <c r="AE825" s="526">
        <v>78.790000000000006</v>
      </c>
      <c r="AF825" s="525">
        <v>5991164.8876929116</v>
      </c>
      <c r="AG825" s="526">
        <v>80.260750000000002</v>
      </c>
      <c r="AH825" s="527">
        <v>38.7851</v>
      </c>
      <c r="AI825" s="525">
        <v>40890.611292464142</v>
      </c>
      <c r="AJ825" s="525">
        <v>19540.168163328424</v>
      </c>
      <c r="AK825" s="525">
        <v>21350.443129135714</v>
      </c>
      <c r="AL825" s="528">
        <v>47781</v>
      </c>
      <c r="AM825" s="525">
        <v>6143271.2102936739</v>
      </c>
      <c r="AN825" s="525">
        <v>0</v>
      </c>
      <c r="AO825" s="529" t="s">
        <v>138</v>
      </c>
      <c r="AP825" s="530">
        <v>0</v>
      </c>
      <c r="AQ825" s="529" t="s">
        <v>1728</v>
      </c>
      <c r="AR825" s="529" t="s">
        <v>138</v>
      </c>
      <c r="AS825" s="529" t="s">
        <v>1733</v>
      </c>
    </row>
    <row r="826" spans="1:45" x14ac:dyDescent="0.15">
      <c r="A826" s="14" t="s">
        <v>114</v>
      </c>
      <c r="B826" s="14" t="s">
        <v>134</v>
      </c>
      <c r="C826" s="14" t="s">
        <v>145</v>
      </c>
      <c r="D826" s="14" t="s">
        <v>632</v>
      </c>
      <c r="E826" s="14" t="s">
        <v>1381</v>
      </c>
      <c r="F826" s="14" t="s">
        <v>1679</v>
      </c>
      <c r="G826" s="14" t="s">
        <v>138</v>
      </c>
      <c r="H826" s="14" t="s">
        <v>1697</v>
      </c>
      <c r="I826" s="17">
        <v>5068206.0617816253</v>
      </c>
      <c r="J826" s="14" t="s">
        <v>1704</v>
      </c>
      <c r="K826" s="17">
        <v>1013641.212356325</v>
      </c>
      <c r="L826" s="14" t="s">
        <v>1697</v>
      </c>
      <c r="M826" s="17">
        <v>5068206.0617816253</v>
      </c>
      <c r="N826" s="14" t="s">
        <v>1704</v>
      </c>
      <c r="O826" s="17">
        <v>1013641.212356325</v>
      </c>
      <c r="P826" s="17">
        <v>5034463.9733473975</v>
      </c>
      <c r="Q826" s="17">
        <v>11599.717394200992</v>
      </c>
      <c r="R826" s="17">
        <v>22142.371040026399</v>
      </c>
      <c r="S826" s="18">
        <v>0</v>
      </c>
      <c r="T826" s="14" t="s">
        <v>110</v>
      </c>
      <c r="U826" s="14" t="s">
        <v>138</v>
      </c>
      <c r="V826" s="14" t="s">
        <v>1714</v>
      </c>
      <c r="W826" s="18">
        <v>4.9008472732884609</v>
      </c>
      <c r="X826" s="18">
        <v>1</v>
      </c>
      <c r="Y826" s="14" t="s">
        <v>138</v>
      </c>
      <c r="Z826" s="14" t="s">
        <v>138</v>
      </c>
      <c r="AA826" s="18" t="s">
        <v>138</v>
      </c>
      <c r="AB826" s="18" t="s">
        <v>138</v>
      </c>
      <c r="AC826" s="14" t="s">
        <v>138</v>
      </c>
      <c r="AD826" s="525">
        <v>161727.96001851922</v>
      </c>
      <c r="AE826" s="526">
        <v>79.2</v>
      </c>
      <c r="AF826" s="525">
        <v>4968240.6374569423</v>
      </c>
      <c r="AG826" s="526">
        <v>80.260750000000002</v>
      </c>
      <c r="AH826" s="527">
        <v>38.7851</v>
      </c>
      <c r="AI826" s="525">
        <v>33742.088434227393</v>
      </c>
      <c r="AJ826" s="525">
        <v>22142.371040026399</v>
      </c>
      <c r="AK826" s="525">
        <v>11599.717394200992</v>
      </c>
      <c r="AL826" s="528">
        <v>47781</v>
      </c>
      <c r="AM826" s="525">
        <v>5068206.0617816253</v>
      </c>
      <c r="AN826" s="525">
        <v>0</v>
      </c>
      <c r="AO826" s="529" t="s">
        <v>138</v>
      </c>
      <c r="AP826" s="530">
        <v>0</v>
      </c>
      <c r="AQ826" s="529" t="s">
        <v>1728</v>
      </c>
      <c r="AR826" s="529" t="s">
        <v>138</v>
      </c>
      <c r="AS826" s="529" t="s">
        <v>1733</v>
      </c>
    </row>
    <row r="827" spans="1:45" x14ac:dyDescent="0.15">
      <c r="A827" s="14" t="s">
        <v>114</v>
      </c>
      <c r="B827" s="14" t="s">
        <v>134</v>
      </c>
      <c r="C827" s="14" t="s">
        <v>145</v>
      </c>
      <c r="D827" s="14" t="s">
        <v>632</v>
      </c>
      <c r="E827" s="14" t="s">
        <v>1381</v>
      </c>
      <c r="F827" s="14" t="s">
        <v>1679</v>
      </c>
      <c r="G827" s="14" t="s">
        <v>138</v>
      </c>
      <c r="H827" s="14" t="s">
        <v>1697</v>
      </c>
      <c r="I827" s="17">
        <v>9522097.2889579963</v>
      </c>
      <c r="J827" s="14" t="s">
        <v>1704</v>
      </c>
      <c r="K827" s="17">
        <v>1904419.4577915994</v>
      </c>
      <c r="L827" s="14" t="s">
        <v>1697</v>
      </c>
      <c r="M827" s="17">
        <v>9522097.2889579963</v>
      </c>
      <c r="N827" s="14" t="s">
        <v>1704</v>
      </c>
      <c r="O827" s="17">
        <v>1904419.4577915994</v>
      </c>
      <c r="P827" s="17">
        <v>9458689.8818938266</v>
      </c>
      <c r="Q827" s="17">
        <v>10493.008062946992</v>
      </c>
      <c r="R827" s="17">
        <v>52914.39900122278</v>
      </c>
      <c r="S827" s="18">
        <v>0</v>
      </c>
      <c r="T827" s="14" t="s">
        <v>110</v>
      </c>
      <c r="U827" s="14" t="s">
        <v>138</v>
      </c>
      <c r="V827" s="14" t="s">
        <v>1714</v>
      </c>
      <c r="W827" s="18">
        <v>4.9008472732884609</v>
      </c>
      <c r="X827" s="18">
        <v>1</v>
      </c>
      <c r="Y827" s="14" t="s">
        <v>138</v>
      </c>
      <c r="Z827" s="14" t="s">
        <v>138</v>
      </c>
      <c r="AA827" s="18" t="s">
        <v>138</v>
      </c>
      <c r="AB827" s="18" t="s">
        <v>138</v>
      </c>
      <c r="AC827" s="14" t="s">
        <v>138</v>
      </c>
      <c r="AD827" s="525">
        <v>303852.53094388457</v>
      </c>
      <c r="AE827" s="526">
        <v>79.900000000000006</v>
      </c>
      <c r="AF827" s="525">
        <v>9416764.8977758624</v>
      </c>
      <c r="AG827" s="526">
        <v>80.260750000000002</v>
      </c>
      <c r="AH827" s="527">
        <v>38.7851</v>
      </c>
      <c r="AI827" s="525">
        <v>63407.407064169776</v>
      </c>
      <c r="AJ827" s="525">
        <v>52914.39900122278</v>
      </c>
      <c r="AK827" s="525">
        <v>10493.008062946992</v>
      </c>
      <c r="AL827" s="528">
        <v>47781</v>
      </c>
      <c r="AM827" s="525">
        <v>9522097.2889579963</v>
      </c>
      <c r="AN827" s="525">
        <v>0</v>
      </c>
      <c r="AO827" s="529" t="s">
        <v>138</v>
      </c>
      <c r="AP827" s="530">
        <v>0</v>
      </c>
      <c r="AQ827" s="529" t="s">
        <v>1728</v>
      </c>
      <c r="AR827" s="529" t="s">
        <v>138</v>
      </c>
      <c r="AS827" s="529" t="s">
        <v>1733</v>
      </c>
    </row>
    <row r="828" spans="1:45" x14ac:dyDescent="0.15">
      <c r="A828" s="14" t="s">
        <v>114</v>
      </c>
      <c r="B828" s="14" t="s">
        <v>134</v>
      </c>
      <c r="C828" s="14" t="s">
        <v>145</v>
      </c>
      <c r="D828" s="14" t="s">
        <v>633</v>
      </c>
      <c r="E828" s="14" t="s">
        <v>1382</v>
      </c>
      <c r="F828" s="14" t="s">
        <v>1679</v>
      </c>
      <c r="G828" s="14" t="s">
        <v>138</v>
      </c>
      <c r="H828" s="14" t="s">
        <v>1697</v>
      </c>
      <c r="I828" s="17">
        <v>4385277.2089775335</v>
      </c>
      <c r="J828" s="14" t="s">
        <v>1704</v>
      </c>
      <c r="K828" s="17">
        <v>877055.44179550663</v>
      </c>
      <c r="L828" s="14" t="s">
        <v>1697</v>
      </c>
      <c r="M828" s="17">
        <v>4385277.2089775335</v>
      </c>
      <c r="N828" s="14" t="s">
        <v>1704</v>
      </c>
      <c r="O828" s="17">
        <v>877055.44179550663</v>
      </c>
      <c r="P828" s="17">
        <v>4295419.6351285893</v>
      </c>
      <c r="Q828" s="17">
        <v>89857.573848943997</v>
      </c>
      <c r="R828" s="17">
        <v>0</v>
      </c>
      <c r="S828" s="18">
        <v>0</v>
      </c>
      <c r="T828" s="14" t="s">
        <v>110</v>
      </c>
      <c r="U828" s="14" t="s">
        <v>138</v>
      </c>
      <c r="V828" s="14" t="s">
        <v>1714</v>
      </c>
      <c r="W828" s="18">
        <v>4.9008472732884609</v>
      </c>
      <c r="X828" s="18">
        <v>1</v>
      </c>
      <c r="Y828" s="14" t="s">
        <v>138</v>
      </c>
      <c r="Z828" s="14" t="s">
        <v>138</v>
      </c>
      <c r="AA828" s="18" t="s">
        <v>138</v>
      </c>
      <c r="AB828" s="18" t="s">
        <v>138</v>
      </c>
      <c r="AC828" s="14" t="s">
        <v>138</v>
      </c>
      <c r="AD828" s="525">
        <v>142124.57092536538</v>
      </c>
      <c r="AE828" s="526">
        <v>75.95</v>
      </c>
      <c r="AF828" s="525">
        <v>4186791.1791128046</v>
      </c>
      <c r="AG828" s="526">
        <v>77.924049999999994</v>
      </c>
      <c r="AH828" s="527">
        <v>38.7851</v>
      </c>
      <c r="AI828" s="525">
        <v>89857.573848943997</v>
      </c>
      <c r="AJ828" s="525">
        <v>0</v>
      </c>
      <c r="AK828" s="525">
        <v>89857.573848943997</v>
      </c>
      <c r="AL828" s="528">
        <v>48329</v>
      </c>
      <c r="AM828" s="525">
        <v>4385277.2089775335</v>
      </c>
      <c r="AN828" s="525">
        <v>0</v>
      </c>
      <c r="AO828" s="529" t="s">
        <v>138</v>
      </c>
      <c r="AP828" s="530">
        <v>0</v>
      </c>
      <c r="AQ828" s="529" t="s">
        <v>1728</v>
      </c>
      <c r="AR828" s="529" t="s">
        <v>138</v>
      </c>
      <c r="AS828" s="529" t="s">
        <v>1733</v>
      </c>
    </row>
    <row r="829" spans="1:45" x14ac:dyDescent="0.15">
      <c r="A829" s="14" t="s">
        <v>114</v>
      </c>
      <c r="B829" s="14" t="s">
        <v>134</v>
      </c>
      <c r="C829" s="14" t="s">
        <v>145</v>
      </c>
      <c r="D829" s="14" t="s">
        <v>633</v>
      </c>
      <c r="E829" s="14" t="s">
        <v>1382</v>
      </c>
      <c r="F829" s="14" t="s">
        <v>1679</v>
      </c>
      <c r="G829" s="14" t="s">
        <v>138</v>
      </c>
      <c r="H829" s="14" t="s">
        <v>1697</v>
      </c>
      <c r="I829" s="17">
        <v>2721896.2696534982</v>
      </c>
      <c r="J829" s="14" t="s">
        <v>1704</v>
      </c>
      <c r="K829" s="17">
        <v>544379.25393069966</v>
      </c>
      <c r="L829" s="14" t="s">
        <v>1697</v>
      </c>
      <c r="M829" s="17">
        <v>2721896.2696534982</v>
      </c>
      <c r="N829" s="14" t="s">
        <v>1704</v>
      </c>
      <c r="O829" s="17">
        <v>544379.25393069966</v>
      </c>
      <c r="P829" s="17">
        <v>2666122.520319148</v>
      </c>
      <c r="Q829" s="17">
        <v>49375.693219072113</v>
      </c>
      <c r="R829" s="17">
        <v>6398.0561152780856</v>
      </c>
      <c r="S829" s="18">
        <v>0</v>
      </c>
      <c r="T829" s="14" t="s">
        <v>110</v>
      </c>
      <c r="U829" s="14" t="s">
        <v>138</v>
      </c>
      <c r="V829" s="14" t="s">
        <v>1714</v>
      </c>
      <c r="W829" s="18">
        <v>4.9008472732884609</v>
      </c>
      <c r="X829" s="18">
        <v>1</v>
      </c>
      <c r="Y829" s="14" t="s">
        <v>138</v>
      </c>
      <c r="Z829" s="14" t="s">
        <v>138</v>
      </c>
      <c r="AA829" s="18" t="s">
        <v>138</v>
      </c>
      <c r="AB829" s="18" t="s">
        <v>138</v>
      </c>
      <c r="AC829" s="14" t="s">
        <v>138</v>
      </c>
      <c r="AD829" s="525">
        <v>88215.250919192302</v>
      </c>
      <c r="AE829" s="526">
        <v>74.959999999999994</v>
      </c>
      <c r="AF829" s="525">
        <v>2564983.1470386214</v>
      </c>
      <c r="AG829" s="526">
        <v>77.924049999999994</v>
      </c>
      <c r="AH829" s="527">
        <v>38.7851</v>
      </c>
      <c r="AI829" s="525">
        <v>55773.749334350199</v>
      </c>
      <c r="AJ829" s="525">
        <v>6398.0561152780856</v>
      </c>
      <c r="AK829" s="525">
        <v>49375.693219072113</v>
      </c>
      <c r="AL829" s="528">
        <v>48329</v>
      </c>
      <c r="AM829" s="525">
        <v>2721896.2696534982</v>
      </c>
      <c r="AN829" s="525">
        <v>0</v>
      </c>
      <c r="AO829" s="529" t="s">
        <v>138</v>
      </c>
      <c r="AP829" s="530">
        <v>0</v>
      </c>
      <c r="AQ829" s="529" t="s">
        <v>1728</v>
      </c>
      <c r="AR829" s="529" t="s">
        <v>138</v>
      </c>
      <c r="AS829" s="529" t="s">
        <v>1733</v>
      </c>
    </row>
    <row r="830" spans="1:45" x14ac:dyDescent="0.15">
      <c r="A830" s="14" t="s">
        <v>114</v>
      </c>
      <c r="B830" s="14" t="s">
        <v>134</v>
      </c>
      <c r="C830" s="14" t="s">
        <v>145</v>
      </c>
      <c r="D830" s="14" t="s">
        <v>634</v>
      </c>
      <c r="E830" s="14" t="s">
        <v>1383</v>
      </c>
      <c r="F830" s="14" t="s">
        <v>1679</v>
      </c>
      <c r="G830" s="14" t="s">
        <v>138</v>
      </c>
      <c r="H830" s="14" t="s">
        <v>1697</v>
      </c>
      <c r="I830" s="17">
        <v>32318916.691995334</v>
      </c>
      <c r="J830" s="14" t="s">
        <v>1704</v>
      </c>
      <c r="K830" s="17">
        <v>6463783.3383990666</v>
      </c>
      <c r="L830" s="14" t="s">
        <v>1697</v>
      </c>
      <c r="M830" s="17">
        <v>32318916.691995334</v>
      </c>
      <c r="N830" s="14" t="s">
        <v>1704</v>
      </c>
      <c r="O830" s="17">
        <v>6463783.3383990666</v>
      </c>
      <c r="P830" s="17">
        <v>31519300.821987044</v>
      </c>
      <c r="Q830" s="17">
        <v>799615.87000829005</v>
      </c>
      <c r="R830" s="17">
        <v>0</v>
      </c>
      <c r="S830" s="18">
        <v>0</v>
      </c>
      <c r="T830" s="14" t="s">
        <v>110</v>
      </c>
      <c r="U830" s="14" t="s">
        <v>138</v>
      </c>
      <c r="V830" s="14" t="s">
        <v>1714</v>
      </c>
      <c r="W830" s="18">
        <v>4.9008472732884609</v>
      </c>
      <c r="X830" s="18">
        <v>1</v>
      </c>
      <c r="Y830" s="14" t="s">
        <v>138</v>
      </c>
      <c r="Z830" s="14" t="s">
        <v>138</v>
      </c>
      <c r="AA830" s="18" t="s">
        <v>138</v>
      </c>
      <c r="AB830" s="18" t="s">
        <v>138</v>
      </c>
      <c r="AC830" s="14" t="s">
        <v>138</v>
      </c>
      <c r="AD830" s="525">
        <v>798838.10554601916</v>
      </c>
      <c r="AE830" s="526">
        <v>102.89</v>
      </c>
      <c r="AF830" s="525">
        <v>31879131.369579628</v>
      </c>
      <c r="AG830" s="526">
        <v>101.73090000000001</v>
      </c>
      <c r="AH830" s="527">
        <v>38.7851</v>
      </c>
      <c r="AI830" s="525">
        <v>799615.87000829005</v>
      </c>
      <c r="AJ830" s="525">
        <v>0</v>
      </c>
      <c r="AK830" s="525">
        <v>799615.87000829005</v>
      </c>
      <c r="AL830" s="528">
        <v>48877</v>
      </c>
      <c r="AM830" s="525">
        <v>32318916.691995334</v>
      </c>
      <c r="AN830" s="525">
        <v>0</v>
      </c>
      <c r="AO830" s="529" t="s">
        <v>138</v>
      </c>
      <c r="AP830" s="530">
        <v>0</v>
      </c>
      <c r="AQ830" s="529" t="s">
        <v>1728</v>
      </c>
      <c r="AR830" s="529" t="s">
        <v>138</v>
      </c>
      <c r="AS830" s="529" t="s">
        <v>1733</v>
      </c>
    </row>
    <row r="831" spans="1:45" x14ac:dyDescent="0.15">
      <c r="A831" s="14" t="s">
        <v>114</v>
      </c>
      <c r="B831" s="14" t="s">
        <v>134</v>
      </c>
      <c r="C831" s="14" t="s">
        <v>145</v>
      </c>
      <c r="D831" s="14" t="s">
        <v>635</v>
      </c>
      <c r="E831" s="14" t="s">
        <v>1384</v>
      </c>
      <c r="F831" s="14" t="s">
        <v>1679</v>
      </c>
      <c r="G831" s="14" t="s">
        <v>138</v>
      </c>
      <c r="H831" s="14" t="s">
        <v>1697</v>
      </c>
      <c r="I831" s="17">
        <v>2747258.3503266568</v>
      </c>
      <c r="J831" s="14" t="s">
        <v>1704</v>
      </c>
      <c r="K831" s="17">
        <v>549451.67006533139</v>
      </c>
      <c r="L831" s="14" t="s">
        <v>1697</v>
      </c>
      <c r="M831" s="17">
        <v>2747258.3503266568</v>
      </c>
      <c r="N831" s="14" t="s">
        <v>1704</v>
      </c>
      <c r="O831" s="17">
        <v>549451.67006533139</v>
      </c>
      <c r="P831" s="17">
        <v>2685940.9095821809</v>
      </c>
      <c r="Q831" s="17">
        <v>61317.440744475913</v>
      </c>
      <c r="R831" s="17">
        <v>0</v>
      </c>
      <c r="S831" s="18">
        <v>0</v>
      </c>
      <c r="T831" s="14" t="s">
        <v>110</v>
      </c>
      <c r="U831" s="14" t="s">
        <v>138</v>
      </c>
      <c r="V831" s="14" t="s">
        <v>1714</v>
      </c>
      <c r="W831" s="18">
        <v>4.9008472732884609</v>
      </c>
      <c r="X831" s="18">
        <v>1</v>
      </c>
      <c r="Y831" s="14" t="s">
        <v>138</v>
      </c>
      <c r="Z831" s="14" t="s">
        <v>138</v>
      </c>
      <c r="AA831" s="18" t="s">
        <v>138</v>
      </c>
      <c r="AB831" s="18" t="s">
        <v>138</v>
      </c>
      <c r="AC831" s="14" t="s">
        <v>138</v>
      </c>
      <c r="AD831" s="525">
        <v>73512.709099326923</v>
      </c>
      <c r="AE831" s="526">
        <v>97.6</v>
      </c>
      <c r="AF831" s="525">
        <v>2782854.5273013148</v>
      </c>
      <c r="AG831" s="526">
        <v>94.203950000000006</v>
      </c>
      <c r="AH831" s="527">
        <v>38.7851</v>
      </c>
      <c r="AI831" s="525">
        <v>61317.440744475913</v>
      </c>
      <c r="AJ831" s="525">
        <v>0</v>
      </c>
      <c r="AK831" s="525">
        <v>61317.440744475913</v>
      </c>
      <c r="AL831" s="528">
        <v>49242</v>
      </c>
      <c r="AM831" s="525">
        <v>2747258.3503266568</v>
      </c>
      <c r="AN831" s="525">
        <v>0</v>
      </c>
      <c r="AO831" s="529" t="s">
        <v>138</v>
      </c>
      <c r="AP831" s="530">
        <v>0</v>
      </c>
      <c r="AQ831" s="529" t="s">
        <v>1728</v>
      </c>
      <c r="AR831" s="529" t="s">
        <v>138</v>
      </c>
      <c r="AS831" s="529" t="s">
        <v>1733</v>
      </c>
    </row>
    <row r="832" spans="1:45" x14ac:dyDescent="0.15">
      <c r="A832" s="14" t="s">
        <v>114</v>
      </c>
      <c r="B832" s="14" t="s">
        <v>134</v>
      </c>
      <c r="C832" s="14" t="s">
        <v>145</v>
      </c>
      <c r="D832" s="14" t="s">
        <v>635</v>
      </c>
      <c r="E832" s="14" t="s">
        <v>1384</v>
      </c>
      <c r="F832" s="14" t="s">
        <v>1679</v>
      </c>
      <c r="G832" s="14" t="s">
        <v>138</v>
      </c>
      <c r="H832" s="14" t="s">
        <v>1697</v>
      </c>
      <c r="I832" s="17">
        <v>1282049.982675751</v>
      </c>
      <c r="J832" s="14" t="s">
        <v>1704</v>
      </c>
      <c r="K832" s="17">
        <v>256409.99653515022</v>
      </c>
      <c r="L832" s="14" t="s">
        <v>1697</v>
      </c>
      <c r="M832" s="17">
        <v>1282049.982675751</v>
      </c>
      <c r="N832" s="14" t="s">
        <v>1704</v>
      </c>
      <c r="O832" s="17">
        <v>256409.99653515022</v>
      </c>
      <c r="P832" s="17">
        <v>1253439.0813366566</v>
      </c>
      <c r="Q832" s="17">
        <v>26428.799090662684</v>
      </c>
      <c r="R832" s="17">
        <v>2182.1022484316873</v>
      </c>
      <c r="S832" s="18">
        <v>0</v>
      </c>
      <c r="T832" s="14" t="s">
        <v>110</v>
      </c>
      <c r="U832" s="14" t="s">
        <v>138</v>
      </c>
      <c r="V832" s="14" t="s">
        <v>1714</v>
      </c>
      <c r="W832" s="18">
        <v>4.9008472732884609</v>
      </c>
      <c r="X832" s="18">
        <v>1</v>
      </c>
      <c r="Y832" s="14" t="s">
        <v>138</v>
      </c>
      <c r="Z832" s="14" t="s">
        <v>138</v>
      </c>
      <c r="AA832" s="18" t="s">
        <v>138</v>
      </c>
      <c r="AB832" s="18" t="s">
        <v>138</v>
      </c>
      <c r="AC832" s="14" t="s">
        <v>138</v>
      </c>
      <c r="AD832" s="525">
        <v>34305.930913019227</v>
      </c>
      <c r="AE832" s="526">
        <v>92.72</v>
      </c>
      <c r="AF832" s="525">
        <v>1233694.2537911956</v>
      </c>
      <c r="AG832" s="526">
        <v>94.203950000000006</v>
      </c>
      <c r="AH832" s="527">
        <v>38.7851</v>
      </c>
      <c r="AI832" s="525">
        <v>28610.901339094373</v>
      </c>
      <c r="AJ832" s="525">
        <v>2182.1022484316873</v>
      </c>
      <c r="AK832" s="525">
        <v>26428.799090662684</v>
      </c>
      <c r="AL832" s="528">
        <v>49242</v>
      </c>
      <c r="AM832" s="525">
        <v>1282049.982675751</v>
      </c>
      <c r="AN832" s="525">
        <v>0</v>
      </c>
      <c r="AO832" s="529" t="s">
        <v>138</v>
      </c>
      <c r="AP832" s="530">
        <v>0</v>
      </c>
      <c r="AQ832" s="529" t="s">
        <v>1728</v>
      </c>
      <c r="AR832" s="529" t="s">
        <v>138</v>
      </c>
      <c r="AS832" s="529" t="s">
        <v>1733</v>
      </c>
    </row>
    <row r="833" spans="1:45" x14ac:dyDescent="0.15">
      <c r="A833" s="14" t="s">
        <v>114</v>
      </c>
      <c r="B833" s="14" t="s">
        <v>135</v>
      </c>
      <c r="C833" s="14" t="s">
        <v>17</v>
      </c>
      <c r="D833" s="14" t="s">
        <v>636</v>
      </c>
      <c r="E833" s="14" t="s">
        <v>1385</v>
      </c>
      <c r="F833" s="14" t="s">
        <v>1680</v>
      </c>
      <c r="G833" s="14" t="s">
        <v>138</v>
      </c>
      <c r="H833" s="14" t="s">
        <v>1697</v>
      </c>
      <c r="I833" s="17">
        <v>5584243.1278292248</v>
      </c>
      <c r="J833" s="14" t="s">
        <v>1704</v>
      </c>
      <c r="K833" s="17">
        <v>1116848.6255658451</v>
      </c>
      <c r="L833" s="14" t="s">
        <v>1697</v>
      </c>
      <c r="M833" s="17">
        <v>5584243.1278292248</v>
      </c>
      <c r="N833" s="14" t="s">
        <v>1704</v>
      </c>
      <c r="O833" s="17">
        <v>1116848.6255658451</v>
      </c>
      <c r="P833" s="17">
        <v>5530830.6557196174</v>
      </c>
      <c r="Q833" s="17">
        <v>7768.5290467804716</v>
      </c>
      <c r="R833" s="17">
        <v>45643.94306282662</v>
      </c>
      <c r="S833" s="18">
        <v>0</v>
      </c>
      <c r="T833" s="14" t="s">
        <v>110</v>
      </c>
      <c r="U833" s="14" t="s">
        <v>138</v>
      </c>
      <c r="V833" s="14" t="s">
        <v>1714</v>
      </c>
      <c r="W833" s="18">
        <v>4.9008472732884609</v>
      </c>
      <c r="X833" s="18">
        <v>1</v>
      </c>
      <c r="Y833" s="14" t="s">
        <v>138</v>
      </c>
      <c r="Z833" s="14" t="s">
        <v>138</v>
      </c>
      <c r="AA833" s="18" t="s">
        <v>138</v>
      </c>
      <c r="AB833" s="18" t="s">
        <v>138</v>
      </c>
      <c r="AC833" s="14" t="s">
        <v>138</v>
      </c>
      <c r="AD833" s="525">
        <v>34305.930913019227</v>
      </c>
      <c r="AE833" s="526">
        <v>99.84</v>
      </c>
      <c r="AF833" s="525">
        <v>5551909.1998420311</v>
      </c>
      <c r="AG833" s="526">
        <v>99.469909999999999</v>
      </c>
      <c r="AH833" s="527">
        <v>162.08000000000001</v>
      </c>
      <c r="AI833" s="525">
        <v>53412.472109607086</v>
      </c>
      <c r="AJ833" s="525">
        <v>45643.94306282662</v>
      </c>
      <c r="AK833" s="525">
        <v>7768.5290467804716</v>
      </c>
      <c r="AL833" s="528">
        <v>47043</v>
      </c>
      <c r="AM833" s="525">
        <v>5584243.1278292248</v>
      </c>
      <c r="AN833" s="525">
        <v>0</v>
      </c>
      <c r="AO833" s="529" t="s">
        <v>138</v>
      </c>
      <c r="AP833" s="530">
        <v>0</v>
      </c>
      <c r="AQ833" s="529" t="s">
        <v>1728</v>
      </c>
      <c r="AR833" s="529" t="s">
        <v>138</v>
      </c>
      <c r="AS833" s="529" t="s">
        <v>1733</v>
      </c>
    </row>
    <row r="834" spans="1:45" x14ac:dyDescent="0.15">
      <c r="A834" s="14" t="s">
        <v>114</v>
      </c>
      <c r="B834" s="14" t="s">
        <v>135</v>
      </c>
      <c r="C834" s="14" t="s">
        <v>17</v>
      </c>
      <c r="D834" s="14" t="s">
        <v>637</v>
      </c>
      <c r="E834" s="14" t="s">
        <v>1386</v>
      </c>
      <c r="F834" s="14" t="s">
        <v>1680</v>
      </c>
      <c r="G834" s="14" t="s">
        <v>138</v>
      </c>
      <c r="H834" s="14" t="s">
        <v>1697</v>
      </c>
      <c r="I834" s="17">
        <v>74199727.66017209</v>
      </c>
      <c r="J834" s="14" t="s">
        <v>1704</v>
      </c>
      <c r="K834" s="17">
        <v>14839945.532034419</v>
      </c>
      <c r="L834" s="14" t="s">
        <v>1697</v>
      </c>
      <c r="M834" s="17">
        <v>74199727.66017209</v>
      </c>
      <c r="N834" s="14" t="s">
        <v>1704</v>
      </c>
      <c r="O834" s="17">
        <v>14839945.532034419</v>
      </c>
      <c r="P834" s="17">
        <v>73273305.846569031</v>
      </c>
      <c r="Q834" s="17">
        <v>520661.01544994739</v>
      </c>
      <c r="R834" s="17">
        <v>405760.79815311759</v>
      </c>
      <c r="S834" s="18">
        <v>0</v>
      </c>
      <c r="T834" s="14" t="s">
        <v>110</v>
      </c>
      <c r="U834" s="14" t="s">
        <v>138</v>
      </c>
      <c r="V834" s="14" t="s">
        <v>1714</v>
      </c>
      <c r="W834" s="18">
        <v>4.9008472732884609</v>
      </c>
      <c r="X834" s="18">
        <v>1</v>
      </c>
      <c r="Y834" s="14" t="s">
        <v>138</v>
      </c>
      <c r="Z834" s="14" t="s">
        <v>138</v>
      </c>
      <c r="AA834" s="18" t="s">
        <v>138</v>
      </c>
      <c r="AB834" s="18" t="s">
        <v>138</v>
      </c>
      <c r="AC834" s="14" t="s">
        <v>138</v>
      </c>
      <c r="AD834" s="525">
        <v>490084.72732884611</v>
      </c>
      <c r="AE834" s="526">
        <v>93.81</v>
      </c>
      <c r="AF834" s="525">
        <v>74516034.077181444</v>
      </c>
      <c r="AG834" s="526">
        <v>92.245500000000007</v>
      </c>
      <c r="AH834" s="527">
        <v>162.08000000000001</v>
      </c>
      <c r="AI834" s="525">
        <v>926421.81360306498</v>
      </c>
      <c r="AJ834" s="525">
        <v>405760.79815311759</v>
      </c>
      <c r="AK834" s="525">
        <v>520661.01544994739</v>
      </c>
      <c r="AL834" s="528">
        <v>48411</v>
      </c>
      <c r="AM834" s="525">
        <v>74199727.66017209</v>
      </c>
      <c r="AN834" s="525">
        <v>0</v>
      </c>
      <c r="AO834" s="529" t="s">
        <v>138</v>
      </c>
      <c r="AP834" s="530">
        <v>0</v>
      </c>
      <c r="AQ834" s="529" t="s">
        <v>1728</v>
      </c>
      <c r="AR834" s="529" t="s">
        <v>138</v>
      </c>
      <c r="AS834" s="529" t="s">
        <v>1733</v>
      </c>
    </row>
    <row r="835" spans="1:45" x14ac:dyDescent="0.15">
      <c r="A835" s="14" t="s">
        <v>114</v>
      </c>
      <c r="B835" s="14" t="s">
        <v>135</v>
      </c>
      <c r="C835" s="14" t="s">
        <v>17</v>
      </c>
      <c r="D835" s="14" t="s">
        <v>638</v>
      </c>
      <c r="E835" s="14" t="s">
        <v>1387</v>
      </c>
      <c r="F835" s="14" t="s">
        <v>1680</v>
      </c>
      <c r="G835" s="14" t="s">
        <v>138</v>
      </c>
      <c r="H835" s="14" t="s">
        <v>1697</v>
      </c>
      <c r="I835" s="17">
        <v>62878743.553224221</v>
      </c>
      <c r="J835" s="14" t="s">
        <v>1704</v>
      </c>
      <c r="K835" s="17">
        <v>12575748.710644845</v>
      </c>
      <c r="L835" s="14" t="s">
        <v>1697</v>
      </c>
      <c r="M835" s="17">
        <v>62878743.553224221</v>
      </c>
      <c r="N835" s="14" t="s">
        <v>1704</v>
      </c>
      <c r="O835" s="17">
        <v>12575748.710644845</v>
      </c>
      <c r="P835" s="17">
        <v>62067883.130223624</v>
      </c>
      <c r="Q835" s="17">
        <v>750796.12890389981</v>
      </c>
      <c r="R835" s="17">
        <v>60064.294096696052</v>
      </c>
      <c r="S835" s="18">
        <v>0</v>
      </c>
      <c r="T835" s="14" t="s">
        <v>110</v>
      </c>
      <c r="U835" s="14" t="s">
        <v>138</v>
      </c>
      <c r="V835" s="14" t="s">
        <v>1714</v>
      </c>
      <c r="W835" s="18">
        <v>4.9008472732884609</v>
      </c>
      <c r="X835" s="18">
        <v>1</v>
      </c>
      <c r="Y835" s="14" t="s">
        <v>138</v>
      </c>
      <c r="Z835" s="14" t="s">
        <v>138</v>
      </c>
      <c r="AA835" s="18" t="s">
        <v>138</v>
      </c>
      <c r="AB835" s="18" t="s">
        <v>138</v>
      </c>
      <c r="AC835" s="14" t="s">
        <v>138</v>
      </c>
      <c r="AD835" s="525">
        <v>392067.7818630769</v>
      </c>
      <c r="AE835" s="526">
        <v>101.18</v>
      </c>
      <c r="AF835" s="525">
        <v>64297463.855877951</v>
      </c>
      <c r="AG835" s="526">
        <v>97.673410000000004</v>
      </c>
      <c r="AH835" s="527">
        <v>162.08000000000001</v>
      </c>
      <c r="AI835" s="525">
        <v>810860.42300059588</v>
      </c>
      <c r="AJ835" s="525">
        <v>60064.294096696052</v>
      </c>
      <c r="AK835" s="525">
        <v>750796.12890389981</v>
      </c>
      <c r="AL835" s="528">
        <v>49237</v>
      </c>
      <c r="AM835" s="525">
        <v>62878743.553224221</v>
      </c>
      <c r="AN835" s="525">
        <v>0</v>
      </c>
      <c r="AO835" s="529" t="s">
        <v>138</v>
      </c>
      <c r="AP835" s="530">
        <v>0</v>
      </c>
      <c r="AQ835" s="529" t="s">
        <v>1728</v>
      </c>
      <c r="AR835" s="529" t="s">
        <v>138</v>
      </c>
      <c r="AS835" s="529" t="s">
        <v>1733</v>
      </c>
    </row>
    <row r="836" spans="1:45" x14ac:dyDescent="0.15">
      <c r="A836" s="14" t="s">
        <v>114</v>
      </c>
      <c r="B836" s="14" t="s">
        <v>135</v>
      </c>
      <c r="C836" s="14" t="s">
        <v>17</v>
      </c>
      <c r="D836" s="14" t="s">
        <v>638</v>
      </c>
      <c r="E836" s="14" t="s">
        <v>1387</v>
      </c>
      <c r="F836" s="14" t="s">
        <v>1680</v>
      </c>
      <c r="G836" s="14" t="s">
        <v>138</v>
      </c>
      <c r="H836" s="14" t="s">
        <v>1697</v>
      </c>
      <c r="I836" s="17">
        <v>14540702.757639179</v>
      </c>
      <c r="J836" s="14" t="s">
        <v>1704</v>
      </c>
      <c r="K836" s="17">
        <v>2908140.5515278359</v>
      </c>
      <c r="L836" s="14" t="s">
        <v>1697</v>
      </c>
      <c r="M836" s="17">
        <v>14540702.757639179</v>
      </c>
      <c r="N836" s="14" t="s">
        <v>1704</v>
      </c>
      <c r="O836" s="17">
        <v>2908140.5515278359</v>
      </c>
      <c r="P836" s="17">
        <v>14353197.958242763</v>
      </c>
      <c r="Q836" s="17">
        <v>135417.81044034284</v>
      </c>
      <c r="R836" s="17">
        <v>52086.988956073488</v>
      </c>
      <c r="S836" s="18">
        <v>0</v>
      </c>
      <c r="T836" s="14" t="s">
        <v>110</v>
      </c>
      <c r="U836" s="14" t="s">
        <v>138</v>
      </c>
      <c r="V836" s="14" t="s">
        <v>1714</v>
      </c>
      <c r="W836" s="18">
        <v>4.9008472732884609</v>
      </c>
      <c r="X836" s="18">
        <v>1</v>
      </c>
      <c r="Y836" s="14" t="s">
        <v>138</v>
      </c>
      <c r="Z836" s="14" t="s">
        <v>138</v>
      </c>
      <c r="AA836" s="18" t="s">
        <v>138</v>
      </c>
      <c r="AB836" s="18" t="s">
        <v>138</v>
      </c>
      <c r="AC836" s="14" t="s">
        <v>138</v>
      </c>
      <c r="AD836" s="525">
        <v>90665.674555836536</v>
      </c>
      <c r="AE836" s="526">
        <v>102.85</v>
      </c>
      <c r="AF836" s="525">
        <v>15114931.357014934</v>
      </c>
      <c r="AG836" s="526">
        <v>97.673410000000004</v>
      </c>
      <c r="AH836" s="527">
        <v>162.08000000000001</v>
      </c>
      <c r="AI836" s="525">
        <v>187504.79939641635</v>
      </c>
      <c r="AJ836" s="525">
        <v>52086.988956073488</v>
      </c>
      <c r="AK836" s="525">
        <v>135417.81044034284</v>
      </c>
      <c r="AL836" s="528">
        <v>49237</v>
      </c>
      <c r="AM836" s="525">
        <v>14540702.757639179</v>
      </c>
      <c r="AN836" s="525">
        <v>0</v>
      </c>
      <c r="AO836" s="529" t="s">
        <v>138</v>
      </c>
      <c r="AP836" s="530">
        <v>0</v>
      </c>
      <c r="AQ836" s="529" t="s">
        <v>1728</v>
      </c>
      <c r="AR836" s="529" t="s">
        <v>138</v>
      </c>
      <c r="AS836" s="529" t="s">
        <v>1733</v>
      </c>
    </row>
    <row r="837" spans="1:45" x14ac:dyDescent="0.15">
      <c r="A837" s="14" t="s">
        <v>114</v>
      </c>
      <c r="B837" s="14" t="s">
        <v>135</v>
      </c>
      <c r="C837" s="14" t="s">
        <v>17</v>
      </c>
      <c r="D837" s="14" t="s">
        <v>639</v>
      </c>
      <c r="E837" s="14" t="s">
        <v>1388</v>
      </c>
      <c r="F837" s="14" t="s">
        <v>1680</v>
      </c>
      <c r="G837" s="14" t="s">
        <v>138</v>
      </c>
      <c r="H837" s="14" t="s">
        <v>1697</v>
      </c>
      <c r="I837" s="17">
        <v>9378317.6528999694</v>
      </c>
      <c r="J837" s="14" t="s">
        <v>1704</v>
      </c>
      <c r="K837" s="17">
        <v>1875663.5305799942</v>
      </c>
      <c r="L837" s="14" t="s">
        <v>1697</v>
      </c>
      <c r="M837" s="17">
        <v>9378317.6528999694</v>
      </c>
      <c r="N837" s="14" t="s">
        <v>1704</v>
      </c>
      <c r="O837" s="17">
        <v>1875663.5305799942</v>
      </c>
      <c r="P837" s="17">
        <v>9320342.589995876</v>
      </c>
      <c r="Q837" s="17">
        <v>42306.123010408046</v>
      </c>
      <c r="R837" s="17">
        <v>15668.939893685136</v>
      </c>
      <c r="S837" s="18">
        <v>0</v>
      </c>
      <c r="T837" s="14" t="s">
        <v>110</v>
      </c>
      <c r="U837" s="14" t="s">
        <v>138</v>
      </c>
      <c r="V837" s="14" t="s">
        <v>1714</v>
      </c>
      <c r="W837" s="18">
        <v>4.9008472732884609</v>
      </c>
      <c r="X837" s="18">
        <v>1</v>
      </c>
      <c r="Y837" s="14" t="s">
        <v>138</v>
      </c>
      <c r="Z837" s="14" t="s">
        <v>138</v>
      </c>
      <c r="AA837" s="18" t="s">
        <v>138</v>
      </c>
      <c r="AB837" s="18" t="s">
        <v>138</v>
      </c>
      <c r="AC837" s="14" t="s">
        <v>138</v>
      </c>
      <c r="AD837" s="525">
        <v>58810.167279461537</v>
      </c>
      <c r="AE837" s="526">
        <v>100.46</v>
      </c>
      <c r="AF837" s="525">
        <v>9576180.1969745904</v>
      </c>
      <c r="AG837" s="526">
        <v>97.78</v>
      </c>
      <c r="AH837" s="527">
        <v>162.08000000000001</v>
      </c>
      <c r="AI837" s="525">
        <v>57975.062904093182</v>
      </c>
      <c r="AJ837" s="525">
        <v>15668.939893685136</v>
      </c>
      <c r="AK837" s="525">
        <v>42306.123010408046</v>
      </c>
      <c r="AL837" s="528">
        <v>49475</v>
      </c>
      <c r="AM837" s="525">
        <v>9378317.6528999694</v>
      </c>
      <c r="AN837" s="525">
        <v>0</v>
      </c>
      <c r="AO837" s="529" t="s">
        <v>138</v>
      </c>
      <c r="AP837" s="530">
        <v>0</v>
      </c>
      <c r="AQ837" s="529" t="s">
        <v>1728</v>
      </c>
      <c r="AR837" s="529" t="s">
        <v>138</v>
      </c>
      <c r="AS837" s="529" t="s">
        <v>1733</v>
      </c>
    </row>
    <row r="838" spans="1:45" x14ac:dyDescent="0.15">
      <c r="A838" s="14" t="s">
        <v>114</v>
      </c>
      <c r="B838" s="14" t="s">
        <v>135</v>
      </c>
      <c r="C838" s="14" t="s">
        <v>17</v>
      </c>
      <c r="D838" s="14" t="s">
        <v>639</v>
      </c>
      <c r="E838" s="14" t="s">
        <v>1388</v>
      </c>
      <c r="F838" s="14" t="s">
        <v>1680</v>
      </c>
      <c r="G838" s="14" t="s">
        <v>138</v>
      </c>
      <c r="H838" s="14" t="s">
        <v>1697</v>
      </c>
      <c r="I838" s="17">
        <v>6252211.066145204</v>
      </c>
      <c r="J838" s="14" t="s">
        <v>1704</v>
      </c>
      <c r="K838" s="17">
        <v>1250442.2132290408</v>
      </c>
      <c r="L838" s="14" t="s">
        <v>1697</v>
      </c>
      <c r="M838" s="17">
        <v>6252211.066145204</v>
      </c>
      <c r="N838" s="14" t="s">
        <v>1704</v>
      </c>
      <c r="O838" s="17">
        <v>1250442.2132290408</v>
      </c>
      <c r="P838" s="17">
        <v>6213561.7103277603</v>
      </c>
      <c r="Q838" s="17">
        <v>13579.071590936737</v>
      </c>
      <c r="R838" s="17">
        <v>25070.284226507123</v>
      </c>
      <c r="S838" s="18">
        <v>0</v>
      </c>
      <c r="T838" s="14" t="s">
        <v>110</v>
      </c>
      <c r="U838" s="14" t="s">
        <v>138</v>
      </c>
      <c r="V838" s="14" t="s">
        <v>1714</v>
      </c>
      <c r="W838" s="18">
        <v>4.9008472732884609</v>
      </c>
      <c r="X838" s="18">
        <v>1</v>
      </c>
      <c r="Y838" s="14" t="s">
        <v>138</v>
      </c>
      <c r="Z838" s="14" t="s">
        <v>138</v>
      </c>
      <c r="AA838" s="18" t="s">
        <v>138</v>
      </c>
      <c r="AB838" s="18" t="s">
        <v>138</v>
      </c>
      <c r="AC838" s="14" t="s">
        <v>138</v>
      </c>
      <c r="AD838" s="525">
        <v>39206.778186307689</v>
      </c>
      <c r="AE838" s="526">
        <v>100.69</v>
      </c>
      <c r="AF838" s="525">
        <v>6398608.6858081492</v>
      </c>
      <c r="AG838" s="526">
        <v>97.78</v>
      </c>
      <c r="AH838" s="527">
        <v>162.08000000000001</v>
      </c>
      <c r="AI838" s="525">
        <v>38649.355817443859</v>
      </c>
      <c r="AJ838" s="525">
        <v>25070.284226507123</v>
      </c>
      <c r="AK838" s="525">
        <v>13579.071590936737</v>
      </c>
      <c r="AL838" s="528">
        <v>49475</v>
      </c>
      <c r="AM838" s="525">
        <v>6252211.066145204</v>
      </c>
      <c r="AN838" s="525">
        <v>0</v>
      </c>
      <c r="AO838" s="529" t="s">
        <v>138</v>
      </c>
      <c r="AP838" s="530">
        <v>0</v>
      </c>
      <c r="AQ838" s="529" t="s">
        <v>1728</v>
      </c>
      <c r="AR838" s="529" t="s">
        <v>138</v>
      </c>
      <c r="AS838" s="529" t="s">
        <v>1733</v>
      </c>
    </row>
    <row r="839" spans="1:45" x14ac:dyDescent="0.15">
      <c r="A839" s="14" t="s">
        <v>114</v>
      </c>
      <c r="B839" s="14" t="s">
        <v>135</v>
      </c>
      <c r="C839" s="14" t="s">
        <v>17</v>
      </c>
      <c r="D839" s="14" t="s">
        <v>640</v>
      </c>
      <c r="E839" s="14" t="s">
        <v>1389</v>
      </c>
      <c r="F839" s="14" t="s">
        <v>1680</v>
      </c>
      <c r="G839" s="14" t="s">
        <v>138</v>
      </c>
      <c r="H839" s="14" t="s">
        <v>1697</v>
      </c>
      <c r="I839" s="17">
        <v>24518468.917008664</v>
      </c>
      <c r="J839" s="14" t="s">
        <v>1704</v>
      </c>
      <c r="K839" s="17">
        <v>4903693.7834017323</v>
      </c>
      <c r="L839" s="14" t="s">
        <v>1697</v>
      </c>
      <c r="M839" s="17">
        <v>24518468.917008664</v>
      </c>
      <c r="N839" s="14" t="s">
        <v>1704</v>
      </c>
      <c r="O839" s="17">
        <v>4903693.7834017323</v>
      </c>
      <c r="P839" s="17">
        <v>23745998.595004752</v>
      </c>
      <c r="Q839" s="17">
        <v>368559.29964562133</v>
      </c>
      <c r="R839" s="17">
        <v>403911.02235828759</v>
      </c>
      <c r="S839" s="18">
        <v>0</v>
      </c>
      <c r="T839" s="14" t="s">
        <v>110</v>
      </c>
      <c r="U839" s="14" t="s">
        <v>138</v>
      </c>
      <c r="V839" s="14" t="s">
        <v>1714</v>
      </c>
      <c r="W839" s="18">
        <v>4.9008472732884609</v>
      </c>
      <c r="X839" s="18">
        <v>1</v>
      </c>
      <c r="Y839" s="14" t="s">
        <v>138</v>
      </c>
      <c r="Z839" s="14" t="s">
        <v>138</v>
      </c>
      <c r="AA839" s="18" t="s">
        <v>138</v>
      </c>
      <c r="AB839" s="18" t="s">
        <v>138</v>
      </c>
      <c r="AC839" s="14" t="s">
        <v>138</v>
      </c>
      <c r="AD839" s="525">
        <v>156827.11274523076</v>
      </c>
      <c r="AE839" s="526">
        <v>103.93</v>
      </c>
      <c r="AF839" s="525">
        <v>26417487.003994953</v>
      </c>
      <c r="AG839" s="526">
        <v>93.42</v>
      </c>
      <c r="AH839" s="527">
        <v>162.08000000000001</v>
      </c>
      <c r="AI839" s="525">
        <v>772470.32200390892</v>
      </c>
      <c r="AJ839" s="525">
        <v>403911.02235828759</v>
      </c>
      <c r="AK839" s="525">
        <v>368559.29964562133</v>
      </c>
      <c r="AL839" s="528">
        <v>56412</v>
      </c>
      <c r="AM839" s="525">
        <v>24518468.917008661</v>
      </c>
      <c r="AN839" s="525">
        <v>0</v>
      </c>
      <c r="AO839" s="529" t="s">
        <v>138</v>
      </c>
      <c r="AP839" s="530">
        <v>0</v>
      </c>
      <c r="AQ839" s="529" t="s">
        <v>1728</v>
      </c>
      <c r="AR839" s="529" t="s">
        <v>138</v>
      </c>
      <c r="AS839" s="529" t="s">
        <v>1733</v>
      </c>
    </row>
    <row r="840" spans="1:45" x14ac:dyDescent="0.15">
      <c r="A840" s="14" t="s">
        <v>114</v>
      </c>
      <c r="B840" s="14" t="s">
        <v>136</v>
      </c>
      <c r="C840" s="14" t="s">
        <v>21</v>
      </c>
      <c r="D840" s="14" t="s">
        <v>641</v>
      </c>
      <c r="E840" s="14" t="s">
        <v>1390</v>
      </c>
      <c r="F840" s="14" t="s">
        <v>1681</v>
      </c>
      <c r="G840" s="14" t="s">
        <v>138</v>
      </c>
      <c r="H840" s="14" t="s">
        <v>1697</v>
      </c>
      <c r="I840" s="17">
        <v>13733289.345568251</v>
      </c>
      <c r="J840" s="14" t="s">
        <v>2</v>
      </c>
      <c r="K840" s="17">
        <v>0</v>
      </c>
      <c r="L840" s="14" t="s">
        <v>1697</v>
      </c>
      <c r="M840" s="17">
        <v>13733289.345568251</v>
      </c>
      <c r="N840" s="14" t="s">
        <v>2</v>
      </c>
      <c r="O840" s="17">
        <v>0</v>
      </c>
      <c r="P840" s="17">
        <v>13680205.573285263</v>
      </c>
      <c r="Q840" s="17">
        <v>53083.772282987629</v>
      </c>
      <c r="R840" s="17">
        <v>0</v>
      </c>
      <c r="S840" s="18">
        <v>0</v>
      </c>
      <c r="T840" s="14" t="s">
        <v>110</v>
      </c>
      <c r="U840" s="14" t="s">
        <v>138</v>
      </c>
      <c r="V840" s="14" t="s">
        <v>1714</v>
      </c>
      <c r="W840" s="18">
        <v>4.9008472732884609</v>
      </c>
      <c r="X840" s="18">
        <v>1</v>
      </c>
      <c r="Y840" s="14" t="s">
        <v>138</v>
      </c>
      <c r="Z840" s="14" t="s">
        <v>138</v>
      </c>
      <c r="AA840" s="18" t="s">
        <v>138</v>
      </c>
      <c r="AB840" s="18" t="s">
        <v>138</v>
      </c>
      <c r="AC840" s="14" t="s">
        <v>138</v>
      </c>
      <c r="AD840" s="525">
        <v>931160.98192480765</v>
      </c>
      <c r="AE840" s="526">
        <v>95.92</v>
      </c>
      <c r="AF840" s="525">
        <v>13370888.499614716</v>
      </c>
      <c r="AG840" s="526">
        <v>98.14</v>
      </c>
      <c r="AH840" s="527">
        <v>14.97</v>
      </c>
      <c r="AI840" s="525">
        <v>53083.772282987629</v>
      </c>
      <c r="AJ840" s="525">
        <v>0</v>
      </c>
      <c r="AK840" s="525">
        <v>53083.772282987629</v>
      </c>
      <c r="AL840" s="528">
        <v>46338</v>
      </c>
      <c r="AM840" s="525">
        <v>13733289.345568251</v>
      </c>
      <c r="AN840" s="525">
        <v>0</v>
      </c>
      <c r="AO840" s="529" t="s">
        <v>138</v>
      </c>
      <c r="AP840" s="530">
        <v>0</v>
      </c>
      <c r="AQ840" s="529" t="s">
        <v>1728</v>
      </c>
      <c r="AR840" s="529" t="s">
        <v>138</v>
      </c>
      <c r="AS840" s="529" t="s">
        <v>1731</v>
      </c>
    </row>
    <row r="841" spans="1:45" x14ac:dyDescent="0.15">
      <c r="A841" s="14" t="s">
        <v>114</v>
      </c>
      <c r="B841" s="14" t="s">
        <v>136</v>
      </c>
      <c r="C841" s="14" t="s">
        <v>21</v>
      </c>
      <c r="D841" s="14" t="s">
        <v>642</v>
      </c>
      <c r="E841" s="14" t="s">
        <v>1391</v>
      </c>
      <c r="F841" s="14" t="s">
        <v>1681</v>
      </c>
      <c r="G841" s="14" t="s">
        <v>138</v>
      </c>
      <c r="H841" s="14" t="s">
        <v>1697</v>
      </c>
      <c r="I841" s="17">
        <v>12910859.590426547</v>
      </c>
      <c r="J841" s="14" t="s">
        <v>2</v>
      </c>
      <c r="K841" s="17">
        <v>0</v>
      </c>
      <c r="L841" s="14" t="s">
        <v>1697</v>
      </c>
      <c r="M841" s="17">
        <v>12910859.590426547</v>
      </c>
      <c r="N841" s="14" t="s">
        <v>2</v>
      </c>
      <c r="O841" s="17">
        <v>0</v>
      </c>
      <c r="P841" s="17">
        <v>12821753.708532382</v>
      </c>
      <c r="Q841" s="17">
        <v>89105.881894167018</v>
      </c>
      <c r="R841" s="17">
        <v>0</v>
      </c>
      <c r="S841" s="18">
        <v>0</v>
      </c>
      <c r="T841" s="14" t="s">
        <v>110</v>
      </c>
      <c r="U841" s="14" t="s">
        <v>138</v>
      </c>
      <c r="V841" s="14" t="s">
        <v>1714</v>
      </c>
      <c r="W841" s="18">
        <v>4.9008472732884609</v>
      </c>
      <c r="X841" s="18">
        <v>1</v>
      </c>
      <c r="Y841" s="14" t="s">
        <v>138</v>
      </c>
      <c r="Z841" s="14" t="s">
        <v>138</v>
      </c>
      <c r="AA841" s="18" t="s">
        <v>138</v>
      </c>
      <c r="AB841" s="18" t="s">
        <v>138</v>
      </c>
      <c r="AC841" s="14" t="s">
        <v>138</v>
      </c>
      <c r="AD841" s="525">
        <v>896855.05101178843</v>
      </c>
      <c r="AE841" s="526">
        <v>93.56</v>
      </c>
      <c r="AF841" s="525">
        <v>12562484.430275965</v>
      </c>
      <c r="AG841" s="526">
        <v>95.5</v>
      </c>
      <c r="AH841" s="527">
        <v>14.97</v>
      </c>
      <c r="AI841" s="525">
        <v>89105.881894167018</v>
      </c>
      <c r="AJ841" s="525">
        <v>0</v>
      </c>
      <c r="AK841" s="525">
        <v>89105.881894167018</v>
      </c>
      <c r="AL841" s="528">
        <v>46885</v>
      </c>
      <c r="AM841" s="525">
        <v>12910859.590426549</v>
      </c>
      <c r="AN841" s="525">
        <v>0</v>
      </c>
      <c r="AO841" s="529" t="s">
        <v>138</v>
      </c>
      <c r="AP841" s="530">
        <v>0</v>
      </c>
      <c r="AQ841" s="529" t="s">
        <v>1728</v>
      </c>
      <c r="AR841" s="529" t="s">
        <v>138</v>
      </c>
      <c r="AS841" s="529" t="s">
        <v>1731</v>
      </c>
    </row>
    <row r="842" spans="1:45" x14ac:dyDescent="0.15">
      <c r="A842" s="14" t="s">
        <v>114</v>
      </c>
      <c r="B842" s="14" t="s">
        <v>136</v>
      </c>
      <c r="C842" s="14" t="s">
        <v>21</v>
      </c>
      <c r="D842" s="14" t="s">
        <v>642</v>
      </c>
      <c r="E842" s="14" t="s">
        <v>1391</v>
      </c>
      <c r="F842" s="14" t="s">
        <v>1681</v>
      </c>
      <c r="G842" s="14" t="s">
        <v>138</v>
      </c>
      <c r="H842" s="14" t="s">
        <v>1697</v>
      </c>
      <c r="I842" s="17">
        <v>5573351.7298914324</v>
      </c>
      <c r="J842" s="14" t="s">
        <v>2</v>
      </c>
      <c r="K842" s="17">
        <v>0</v>
      </c>
      <c r="L842" s="14" t="s">
        <v>1697</v>
      </c>
      <c r="M842" s="17">
        <v>5573351.7298914324</v>
      </c>
      <c r="N842" s="14" t="s">
        <v>2</v>
      </c>
      <c r="O842" s="17">
        <v>0</v>
      </c>
      <c r="P842" s="17">
        <v>5535074.0053227218</v>
      </c>
      <c r="Q842" s="17">
        <v>17267.645282704565</v>
      </c>
      <c r="R842" s="17">
        <v>21010.079286005832</v>
      </c>
      <c r="S842" s="18">
        <v>0</v>
      </c>
      <c r="T842" s="14" t="s">
        <v>110</v>
      </c>
      <c r="U842" s="14" t="s">
        <v>138</v>
      </c>
      <c r="V842" s="14" t="s">
        <v>1714</v>
      </c>
      <c r="W842" s="18">
        <v>4.9008472732884609</v>
      </c>
      <c r="X842" s="18">
        <v>1</v>
      </c>
      <c r="Y842" s="14" t="s">
        <v>138</v>
      </c>
      <c r="Z842" s="14" t="s">
        <v>138</v>
      </c>
      <c r="AA842" s="18" t="s">
        <v>138</v>
      </c>
      <c r="AB842" s="18" t="s">
        <v>138</v>
      </c>
      <c r="AC842" s="14" t="s">
        <v>138</v>
      </c>
      <c r="AD842" s="525">
        <v>387166.93458978843</v>
      </c>
      <c r="AE842" s="526">
        <v>96.32</v>
      </c>
      <c r="AF842" s="525">
        <v>5582948.0299287857</v>
      </c>
      <c r="AG842" s="526">
        <v>95.5</v>
      </c>
      <c r="AH842" s="527">
        <v>14.97</v>
      </c>
      <c r="AI842" s="525">
        <v>38277.724568710393</v>
      </c>
      <c r="AJ842" s="525">
        <v>21010.079286005832</v>
      </c>
      <c r="AK842" s="525">
        <v>17267.645282704565</v>
      </c>
      <c r="AL842" s="528">
        <v>46885</v>
      </c>
      <c r="AM842" s="525">
        <v>5573351.7298914324</v>
      </c>
      <c r="AN842" s="525">
        <v>0</v>
      </c>
      <c r="AO842" s="529" t="s">
        <v>138</v>
      </c>
      <c r="AP842" s="530">
        <v>0</v>
      </c>
      <c r="AQ842" s="529" t="s">
        <v>1728</v>
      </c>
      <c r="AR842" s="529" t="s">
        <v>138</v>
      </c>
      <c r="AS842" s="529" t="s">
        <v>1731</v>
      </c>
    </row>
    <row r="843" spans="1:45" x14ac:dyDescent="0.15">
      <c r="A843" s="14" t="s">
        <v>114</v>
      </c>
      <c r="B843" s="14" t="s">
        <v>136</v>
      </c>
      <c r="C843" s="14" t="s">
        <v>21</v>
      </c>
      <c r="D843" s="14" t="s">
        <v>643</v>
      </c>
      <c r="E843" s="14" t="s">
        <v>1392</v>
      </c>
      <c r="F843" s="14" t="s">
        <v>1681</v>
      </c>
      <c r="G843" s="14" t="s">
        <v>138</v>
      </c>
      <c r="H843" s="14" t="s">
        <v>1697</v>
      </c>
      <c r="I843" s="17">
        <v>12458682.965765061</v>
      </c>
      <c r="J843" s="14" t="s">
        <v>2</v>
      </c>
      <c r="K843" s="17">
        <v>0</v>
      </c>
      <c r="L843" s="14" t="s">
        <v>1697</v>
      </c>
      <c r="M843" s="17">
        <v>12458682.965765061</v>
      </c>
      <c r="N843" s="14" t="s">
        <v>2</v>
      </c>
      <c r="O843" s="17">
        <v>0</v>
      </c>
      <c r="P843" s="17">
        <v>12420546.140555458</v>
      </c>
      <c r="Q843" s="17">
        <v>38136.825209603354</v>
      </c>
      <c r="R843" s="17">
        <v>0</v>
      </c>
      <c r="S843" s="18">
        <v>0</v>
      </c>
      <c r="T843" s="14" t="s">
        <v>110</v>
      </c>
      <c r="U843" s="14" t="s">
        <v>138</v>
      </c>
      <c r="V843" s="14" t="s">
        <v>1714</v>
      </c>
      <c r="W843" s="18">
        <v>4.9008472732884609</v>
      </c>
      <c r="X843" s="18">
        <v>1</v>
      </c>
      <c r="Y843" s="14" t="s">
        <v>138</v>
      </c>
      <c r="Z843" s="14" t="s">
        <v>138</v>
      </c>
      <c r="AA843" s="18" t="s">
        <v>138</v>
      </c>
      <c r="AB843" s="18" t="s">
        <v>138</v>
      </c>
      <c r="AC843" s="14" t="s">
        <v>138</v>
      </c>
      <c r="AD843" s="525">
        <v>891954.2037384999</v>
      </c>
      <c r="AE843" s="526">
        <v>91.51</v>
      </c>
      <c r="AF843" s="525">
        <v>12219205.269137094</v>
      </c>
      <c r="AG843" s="526">
        <v>93.02</v>
      </c>
      <c r="AH843" s="527">
        <v>14.97</v>
      </c>
      <c r="AI843" s="525">
        <v>38136.825209603354</v>
      </c>
      <c r="AJ843" s="525">
        <v>0</v>
      </c>
      <c r="AK843" s="525">
        <v>38136.825209603354</v>
      </c>
      <c r="AL843" s="528">
        <v>47434</v>
      </c>
      <c r="AM843" s="525">
        <v>12458682.965765061</v>
      </c>
      <c r="AN843" s="525">
        <v>0</v>
      </c>
      <c r="AO843" s="529" t="s">
        <v>138</v>
      </c>
      <c r="AP843" s="530">
        <v>0</v>
      </c>
      <c r="AQ843" s="529" t="s">
        <v>1728</v>
      </c>
      <c r="AR843" s="529" t="s">
        <v>138</v>
      </c>
      <c r="AS843" s="529" t="s">
        <v>1731</v>
      </c>
    </row>
    <row r="844" spans="1:45" x14ac:dyDescent="0.15">
      <c r="A844" s="14" t="s">
        <v>114</v>
      </c>
      <c r="B844" s="14" t="s">
        <v>136</v>
      </c>
      <c r="C844" s="14" t="s">
        <v>21</v>
      </c>
      <c r="D844" s="14" t="s">
        <v>643</v>
      </c>
      <c r="E844" s="14" t="s">
        <v>1392</v>
      </c>
      <c r="F844" s="14" t="s">
        <v>1681</v>
      </c>
      <c r="G844" s="14" t="s">
        <v>138</v>
      </c>
      <c r="H844" s="14" t="s">
        <v>1697</v>
      </c>
      <c r="I844" s="17">
        <v>1232171.0704586576</v>
      </c>
      <c r="J844" s="14" t="s">
        <v>2</v>
      </c>
      <c r="K844" s="17">
        <v>0</v>
      </c>
      <c r="L844" s="14" t="s">
        <v>1697</v>
      </c>
      <c r="M844" s="17">
        <v>1232171.0704586576</v>
      </c>
      <c r="N844" s="14" t="s">
        <v>2</v>
      </c>
      <c r="O844" s="17">
        <v>0</v>
      </c>
      <c r="P844" s="17">
        <v>1228405.6514816447</v>
      </c>
      <c r="Q844" s="17">
        <v>2224.7396197092971</v>
      </c>
      <c r="R844" s="17">
        <v>1540.6793573036935</v>
      </c>
      <c r="S844" s="18">
        <v>0</v>
      </c>
      <c r="T844" s="14" t="s">
        <v>110</v>
      </c>
      <c r="U844" s="14" t="s">
        <v>138</v>
      </c>
      <c r="V844" s="14" t="s">
        <v>1714</v>
      </c>
      <c r="W844" s="18">
        <v>4.9008472732884609</v>
      </c>
      <c r="X844" s="18">
        <v>1</v>
      </c>
      <c r="Y844" s="14" t="s">
        <v>138</v>
      </c>
      <c r="Z844" s="14" t="s">
        <v>138</v>
      </c>
      <c r="AA844" s="18" t="s">
        <v>138</v>
      </c>
      <c r="AB844" s="18" t="s">
        <v>138</v>
      </c>
      <c r="AC844" s="14" t="s">
        <v>138</v>
      </c>
      <c r="AD844" s="525">
        <v>88215.250919192302</v>
      </c>
      <c r="AE844" s="526">
        <v>93.53</v>
      </c>
      <c r="AF844" s="525">
        <v>1235153.8241261265</v>
      </c>
      <c r="AG844" s="526">
        <v>93.02</v>
      </c>
      <c r="AH844" s="527">
        <v>14.97</v>
      </c>
      <c r="AI844" s="525">
        <v>3765.4189770129906</v>
      </c>
      <c r="AJ844" s="525">
        <v>1540.6793573036935</v>
      </c>
      <c r="AK844" s="525">
        <v>2224.7396197092971</v>
      </c>
      <c r="AL844" s="528">
        <v>47434</v>
      </c>
      <c r="AM844" s="525">
        <v>1232171.0704586578</v>
      </c>
      <c r="AN844" s="525">
        <v>0</v>
      </c>
      <c r="AO844" s="529" t="s">
        <v>138</v>
      </c>
      <c r="AP844" s="530">
        <v>0</v>
      </c>
      <c r="AQ844" s="529" t="s">
        <v>1728</v>
      </c>
      <c r="AR844" s="529" t="s">
        <v>138</v>
      </c>
      <c r="AS844" s="529" t="s">
        <v>1731</v>
      </c>
    </row>
    <row r="845" spans="1:45" x14ac:dyDescent="0.15">
      <c r="A845" s="14" t="s">
        <v>114</v>
      </c>
      <c r="B845" s="14" t="s">
        <v>136</v>
      </c>
      <c r="C845" s="14" t="s">
        <v>21</v>
      </c>
      <c r="D845" s="14" t="s">
        <v>644</v>
      </c>
      <c r="E845" s="14" t="s">
        <v>1393</v>
      </c>
      <c r="F845" s="14" t="s">
        <v>1681</v>
      </c>
      <c r="G845" s="14" t="s">
        <v>138</v>
      </c>
      <c r="H845" s="14" t="s">
        <v>1697</v>
      </c>
      <c r="I845" s="17">
        <v>8366088.5706769694</v>
      </c>
      <c r="J845" s="14" t="s">
        <v>2</v>
      </c>
      <c r="K845" s="17">
        <v>0</v>
      </c>
      <c r="L845" s="14" t="s">
        <v>1697</v>
      </c>
      <c r="M845" s="17">
        <v>8366088.5706769694</v>
      </c>
      <c r="N845" s="14" t="s">
        <v>2</v>
      </c>
      <c r="O845" s="17">
        <v>0</v>
      </c>
      <c r="P845" s="17">
        <v>8355458.044839534</v>
      </c>
      <c r="Q845" s="17">
        <v>10630.525837435467</v>
      </c>
      <c r="R845" s="17">
        <v>0</v>
      </c>
      <c r="S845" s="18">
        <v>0</v>
      </c>
      <c r="T845" s="14" t="s">
        <v>110</v>
      </c>
      <c r="U845" s="14" t="s">
        <v>138</v>
      </c>
      <c r="V845" s="14" t="s">
        <v>1714</v>
      </c>
      <c r="W845" s="18">
        <v>4.9008472732884609</v>
      </c>
      <c r="X845" s="18">
        <v>1</v>
      </c>
      <c r="Y845" s="14" t="s">
        <v>138</v>
      </c>
      <c r="Z845" s="14" t="s">
        <v>138</v>
      </c>
      <c r="AA845" s="18" t="s">
        <v>138</v>
      </c>
      <c r="AB845" s="18" t="s">
        <v>138</v>
      </c>
      <c r="AC845" s="14" t="s">
        <v>138</v>
      </c>
      <c r="AD845" s="525">
        <v>642010.99280078837</v>
      </c>
      <c r="AE845" s="526">
        <v>85.97</v>
      </c>
      <c r="AF845" s="525">
        <v>8262686.8682781477</v>
      </c>
      <c r="AG845" s="526">
        <v>86.937269999999998</v>
      </c>
      <c r="AH845" s="527">
        <v>14.97</v>
      </c>
      <c r="AI845" s="525">
        <v>10630.525837435467</v>
      </c>
      <c r="AJ845" s="525">
        <v>0</v>
      </c>
      <c r="AK845" s="525">
        <v>10630.525837435467</v>
      </c>
      <c r="AL845" s="528">
        <v>47980</v>
      </c>
      <c r="AM845" s="525">
        <v>8366088.5706769694</v>
      </c>
      <c r="AN845" s="525">
        <v>0</v>
      </c>
      <c r="AO845" s="529" t="s">
        <v>138</v>
      </c>
      <c r="AP845" s="530">
        <v>0</v>
      </c>
      <c r="AQ845" s="529" t="s">
        <v>1728</v>
      </c>
      <c r="AR845" s="529" t="s">
        <v>138</v>
      </c>
      <c r="AS845" s="529" t="s">
        <v>1731</v>
      </c>
    </row>
    <row r="846" spans="1:45" x14ac:dyDescent="0.15">
      <c r="A846" s="14" t="s">
        <v>114</v>
      </c>
      <c r="B846" s="14" t="s">
        <v>136</v>
      </c>
      <c r="C846" s="14" t="s">
        <v>21</v>
      </c>
      <c r="D846" s="14" t="s">
        <v>644</v>
      </c>
      <c r="E846" s="14" t="s">
        <v>1393</v>
      </c>
      <c r="F846" s="14" t="s">
        <v>1681</v>
      </c>
      <c r="G846" s="14" t="s">
        <v>138</v>
      </c>
      <c r="H846" s="14" t="s">
        <v>1697</v>
      </c>
      <c r="I846" s="17">
        <v>2043614.4982508838</v>
      </c>
      <c r="J846" s="14" t="s">
        <v>2</v>
      </c>
      <c r="K846" s="17">
        <v>0</v>
      </c>
      <c r="L846" s="14" t="s">
        <v>1697</v>
      </c>
      <c r="M846" s="17">
        <v>2043614.4982508838</v>
      </c>
      <c r="N846" s="14" t="s">
        <v>2</v>
      </c>
      <c r="O846" s="17">
        <v>0</v>
      </c>
      <c r="P846" s="17">
        <v>2041027.9290769878</v>
      </c>
      <c r="Q846" s="17">
        <v>939.93349854399401</v>
      </c>
      <c r="R846" s="17">
        <v>1646.63567535219</v>
      </c>
      <c r="S846" s="18">
        <v>0</v>
      </c>
      <c r="T846" s="14" t="s">
        <v>110</v>
      </c>
      <c r="U846" s="14" t="s">
        <v>138</v>
      </c>
      <c r="V846" s="14" t="s">
        <v>1714</v>
      </c>
      <c r="W846" s="18">
        <v>4.9008472732884609</v>
      </c>
      <c r="X846" s="18">
        <v>1</v>
      </c>
      <c r="Y846" s="14" t="s">
        <v>138</v>
      </c>
      <c r="Z846" s="14" t="s">
        <v>138</v>
      </c>
      <c r="AA846" s="18" t="s">
        <v>138</v>
      </c>
      <c r="AB846" s="18" t="s">
        <v>138</v>
      </c>
      <c r="AC846" s="14" t="s">
        <v>138</v>
      </c>
      <c r="AD846" s="525">
        <v>156827.11274523076</v>
      </c>
      <c r="AE846" s="526">
        <v>89.73</v>
      </c>
      <c r="AF846" s="525">
        <v>2106639.8842701009</v>
      </c>
      <c r="AG846" s="526">
        <v>86.937269999999998</v>
      </c>
      <c r="AH846" s="527">
        <v>14.97</v>
      </c>
      <c r="AI846" s="525">
        <v>2586.5691738961841</v>
      </c>
      <c r="AJ846" s="525">
        <v>1646.63567535219</v>
      </c>
      <c r="AK846" s="525">
        <v>939.93349854399401</v>
      </c>
      <c r="AL846" s="528">
        <v>47980</v>
      </c>
      <c r="AM846" s="525">
        <v>2043614.498250884</v>
      </c>
      <c r="AN846" s="525">
        <v>0</v>
      </c>
      <c r="AO846" s="529" t="s">
        <v>138</v>
      </c>
      <c r="AP846" s="530">
        <v>0</v>
      </c>
      <c r="AQ846" s="529" t="s">
        <v>1728</v>
      </c>
      <c r="AR846" s="529" t="s">
        <v>138</v>
      </c>
      <c r="AS846" s="529" t="s">
        <v>1731</v>
      </c>
    </row>
    <row r="847" spans="1:45" x14ac:dyDescent="0.15">
      <c r="A847" s="14" t="s">
        <v>114</v>
      </c>
      <c r="B847" s="14" t="s">
        <v>136</v>
      </c>
      <c r="C847" s="14" t="s">
        <v>21</v>
      </c>
      <c r="D847" s="14" t="s">
        <v>644</v>
      </c>
      <c r="E847" s="14" t="s">
        <v>1393</v>
      </c>
      <c r="F847" s="14" t="s">
        <v>1681</v>
      </c>
      <c r="G847" s="14" t="s">
        <v>138</v>
      </c>
      <c r="H847" s="14" t="s">
        <v>1697</v>
      </c>
      <c r="I847" s="17">
        <v>3065437.9691808005</v>
      </c>
      <c r="J847" s="14" t="s">
        <v>2</v>
      </c>
      <c r="K847" s="17">
        <v>0</v>
      </c>
      <c r="L847" s="14" t="s">
        <v>1697</v>
      </c>
      <c r="M847" s="17">
        <v>3065437.9691808005</v>
      </c>
      <c r="N847" s="14" t="s">
        <v>2</v>
      </c>
      <c r="O847" s="17">
        <v>0</v>
      </c>
      <c r="P847" s="17">
        <v>3061541.8936154814</v>
      </c>
      <c r="Q847" s="17">
        <v>313.40918312679707</v>
      </c>
      <c r="R847" s="17">
        <v>3582.6663821920638</v>
      </c>
      <c r="S847" s="18">
        <v>0</v>
      </c>
      <c r="T847" s="14" t="s">
        <v>110</v>
      </c>
      <c r="U847" s="14" t="s">
        <v>138</v>
      </c>
      <c r="V847" s="14" t="s">
        <v>1714</v>
      </c>
      <c r="W847" s="18">
        <v>4.9008472732884609</v>
      </c>
      <c r="X847" s="18">
        <v>1</v>
      </c>
      <c r="Y847" s="14" t="s">
        <v>138</v>
      </c>
      <c r="Z847" s="14" t="s">
        <v>138</v>
      </c>
      <c r="AA847" s="18" t="s">
        <v>138</v>
      </c>
      <c r="AB847" s="18" t="s">
        <v>138</v>
      </c>
      <c r="AC847" s="14" t="s">
        <v>138</v>
      </c>
      <c r="AD847" s="525">
        <v>235240.66911784615</v>
      </c>
      <c r="AE847" s="526">
        <v>88.8</v>
      </c>
      <c r="AF847" s="525">
        <v>3127279.8005835181</v>
      </c>
      <c r="AG847" s="526">
        <v>86.937269999999998</v>
      </c>
      <c r="AH847" s="527">
        <v>14.97</v>
      </c>
      <c r="AI847" s="525">
        <v>3896.0755653188608</v>
      </c>
      <c r="AJ847" s="525">
        <v>3582.6663821920638</v>
      </c>
      <c r="AK847" s="525">
        <v>313.40918312679707</v>
      </c>
      <c r="AL847" s="528">
        <v>47980</v>
      </c>
      <c r="AM847" s="525">
        <v>3065437.9691808005</v>
      </c>
      <c r="AN847" s="525">
        <v>0</v>
      </c>
      <c r="AO847" s="529" t="s">
        <v>138</v>
      </c>
      <c r="AP847" s="530">
        <v>0</v>
      </c>
      <c r="AQ847" s="529" t="s">
        <v>1728</v>
      </c>
      <c r="AR847" s="529" t="s">
        <v>138</v>
      </c>
      <c r="AS847" s="529" t="s">
        <v>1731</v>
      </c>
    </row>
    <row r="848" spans="1:45" x14ac:dyDescent="0.15">
      <c r="A848" s="14" t="s">
        <v>114</v>
      </c>
      <c r="B848" s="14" t="s">
        <v>136</v>
      </c>
      <c r="C848" s="14" t="s">
        <v>21</v>
      </c>
      <c r="D848" s="14" t="s">
        <v>645</v>
      </c>
      <c r="E848" s="14" t="s">
        <v>1394</v>
      </c>
      <c r="F848" s="14" t="s">
        <v>1681</v>
      </c>
      <c r="G848" s="14" t="s">
        <v>138</v>
      </c>
      <c r="H848" s="14" t="s">
        <v>1697</v>
      </c>
      <c r="I848" s="17">
        <v>2203637.6985453898</v>
      </c>
      <c r="J848" s="14" t="s">
        <v>2</v>
      </c>
      <c r="K848" s="17">
        <v>0</v>
      </c>
      <c r="L848" s="14" t="s">
        <v>1697</v>
      </c>
      <c r="M848" s="17">
        <v>2203637.6985453898</v>
      </c>
      <c r="N848" s="14" t="s">
        <v>2</v>
      </c>
      <c r="O848" s="17">
        <v>0</v>
      </c>
      <c r="P848" s="17">
        <v>2162528.1173967551</v>
      </c>
      <c r="Q848" s="17">
        <v>41109.581148634665</v>
      </c>
      <c r="R848" s="17">
        <v>0</v>
      </c>
      <c r="S848" s="18">
        <v>0</v>
      </c>
      <c r="T848" s="14" t="s">
        <v>110</v>
      </c>
      <c r="U848" s="14" t="s">
        <v>138</v>
      </c>
      <c r="V848" s="14" t="s">
        <v>1714</v>
      </c>
      <c r="W848" s="18">
        <v>4.9008472732884609</v>
      </c>
      <c r="X848" s="18">
        <v>1</v>
      </c>
      <c r="Y848" s="14" t="s">
        <v>138</v>
      </c>
      <c r="Z848" s="14" t="s">
        <v>138</v>
      </c>
      <c r="AA848" s="18" t="s">
        <v>138</v>
      </c>
      <c r="AB848" s="18" t="s">
        <v>138</v>
      </c>
      <c r="AC848" s="14" t="s">
        <v>138</v>
      </c>
      <c r="AD848" s="525">
        <v>147025.41819865385</v>
      </c>
      <c r="AE848" s="526">
        <v>99.33</v>
      </c>
      <c r="AF848" s="525">
        <v>2186231.8983780509</v>
      </c>
      <c r="AG848" s="526">
        <v>98.253389999999996</v>
      </c>
      <c r="AH848" s="527">
        <v>14.97</v>
      </c>
      <c r="AI848" s="525">
        <v>41109.581148634665</v>
      </c>
      <c r="AJ848" s="525">
        <v>0</v>
      </c>
      <c r="AK848" s="525">
        <v>41109.581148634665</v>
      </c>
      <c r="AL848" s="528">
        <v>48366</v>
      </c>
      <c r="AM848" s="525">
        <v>2203637.6985453898</v>
      </c>
      <c r="AN848" s="525">
        <v>0</v>
      </c>
      <c r="AO848" s="529" t="s">
        <v>138</v>
      </c>
      <c r="AP848" s="530">
        <v>0</v>
      </c>
      <c r="AQ848" s="529" t="s">
        <v>1728</v>
      </c>
      <c r="AR848" s="529" t="s">
        <v>138</v>
      </c>
      <c r="AS848" s="529" t="s">
        <v>1731</v>
      </c>
    </row>
    <row r="849" spans="1:45" x14ac:dyDescent="0.15">
      <c r="A849" s="14" t="s">
        <v>114</v>
      </c>
      <c r="B849" s="14" t="s">
        <v>136</v>
      </c>
      <c r="C849" s="14" t="s">
        <v>21</v>
      </c>
      <c r="D849" s="14" t="s">
        <v>645</v>
      </c>
      <c r="E849" s="14" t="s">
        <v>1394</v>
      </c>
      <c r="F849" s="14" t="s">
        <v>1681</v>
      </c>
      <c r="G849" s="14" t="s">
        <v>138</v>
      </c>
      <c r="H849" s="14" t="s">
        <v>1697</v>
      </c>
      <c r="I849" s="17">
        <v>3672740.5734904869</v>
      </c>
      <c r="J849" s="14" t="s">
        <v>2</v>
      </c>
      <c r="K849" s="17">
        <v>0</v>
      </c>
      <c r="L849" s="14" t="s">
        <v>1697</v>
      </c>
      <c r="M849" s="17">
        <v>3672740.5734904869</v>
      </c>
      <c r="N849" s="14" t="s">
        <v>2</v>
      </c>
      <c r="O849" s="17">
        <v>0</v>
      </c>
      <c r="P849" s="17">
        <v>3604213.5453307494</v>
      </c>
      <c r="Q849" s="17">
        <v>67609.981617960089</v>
      </c>
      <c r="R849" s="17">
        <v>917.04654177773682</v>
      </c>
      <c r="S849" s="18">
        <v>0</v>
      </c>
      <c r="T849" s="14" t="s">
        <v>110</v>
      </c>
      <c r="U849" s="14" t="s">
        <v>138</v>
      </c>
      <c r="V849" s="14" t="s">
        <v>1714</v>
      </c>
      <c r="W849" s="18">
        <v>4.9008472732884609</v>
      </c>
      <c r="X849" s="18">
        <v>1</v>
      </c>
      <c r="Y849" s="14" t="s">
        <v>138</v>
      </c>
      <c r="Z849" s="14" t="s">
        <v>138</v>
      </c>
      <c r="AA849" s="18" t="s">
        <v>138</v>
      </c>
      <c r="AB849" s="18" t="s">
        <v>138</v>
      </c>
      <c r="AC849" s="14" t="s">
        <v>138</v>
      </c>
      <c r="AD849" s="525">
        <v>245042.36366442306</v>
      </c>
      <c r="AE849" s="526">
        <v>98.49</v>
      </c>
      <c r="AF849" s="525">
        <v>3613003.1168984468</v>
      </c>
      <c r="AG849" s="526">
        <v>98.253389999999996</v>
      </c>
      <c r="AH849" s="527">
        <v>14.97</v>
      </c>
      <c r="AI849" s="525">
        <v>68527.028159737834</v>
      </c>
      <c r="AJ849" s="525">
        <v>917.04654177773682</v>
      </c>
      <c r="AK849" s="525">
        <v>67609.981617960089</v>
      </c>
      <c r="AL849" s="528">
        <v>48366</v>
      </c>
      <c r="AM849" s="525">
        <v>3672740.5734904874</v>
      </c>
      <c r="AN849" s="525">
        <v>0</v>
      </c>
      <c r="AO849" s="529" t="s">
        <v>138</v>
      </c>
      <c r="AP849" s="530">
        <v>0</v>
      </c>
      <c r="AQ849" s="529" t="s">
        <v>1728</v>
      </c>
      <c r="AR849" s="529" t="s">
        <v>138</v>
      </c>
      <c r="AS849" s="529" t="s">
        <v>1731</v>
      </c>
    </row>
    <row r="850" spans="1:45" x14ac:dyDescent="0.15">
      <c r="A850" s="14" t="s">
        <v>114</v>
      </c>
      <c r="B850" s="14" t="s">
        <v>136</v>
      </c>
      <c r="C850" s="14" t="s">
        <v>21</v>
      </c>
      <c r="D850" s="14" t="s">
        <v>645</v>
      </c>
      <c r="E850" s="14" t="s">
        <v>1394</v>
      </c>
      <c r="F850" s="14" t="s">
        <v>1681</v>
      </c>
      <c r="G850" s="14" t="s">
        <v>138</v>
      </c>
      <c r="H850" s="14" t="s">
        <v>1697</v>
      </c>
      <c r="I850" s="17">
        <v>6977887.7553244457</v>
      </c>
      <c r="J850" s="14" t="s">
        <v>2</v>
      </c>
      <c r="K850" s="17">
        <v>0</v>
      </c>
      <c r="L850" s="14" t="s">
        <v>1697</v>
      </c>
      <c r="M850" s="17">
        <v>6977887.7553244457</v>
      </c>
      <c r="N850" s="14" t="s">
        <v>2</v>
      </c>
      <c r="O850" s="17">
        <v>0</v>
      </c>
      <c r="P850" s="17">
        <v>6848005.7459301185</v>
      </c>
      <c r="Q850" s="17">
        <v>88934.793315856514</v>
      </c>
      <c r="R850" s="17">
        <v>40947.216078470621</v>
      </c>
      <c r="S850" s="18">
        <v>0</v>
      </c>
      <c r="T850" s="14" t="s">
        <v>110</v>
      </c>
      <c r="U850" s="14" t="s">
        <v>138</v>
      </c>
      <c r="V850" s="14" t="s">
        <v>1714</v>
      </c>
      <c r="W850" s="18">
        <v>4.9008472732884609</v>
      </c>
      <c r="X850" s="18">
        <v>1</v>
      </c>
      <c r="Y850" s="14" t="s">
        <v>138</v>
      </c>
      <c r="Z850" s="14" t="s">
        <v>138</v>
      </c>
      <c r="AA850" s="18" t="s">
        <v>138</v>
      </c>
      <c r="AB850" s="18" t="s">
        <v>138</v>
      </c>
      <c r="AC850" s="14" t="s">
        <v>138</v>
      </c>
      <c r="AD850" s="525">
        <v>465580.49096240383</v>
      </c>
      <c r="AE850" s="526">
        <v>102.29</v>
      </c>
      <c r="AF850" s="525">
        <v>7129904.539445525</v>
      </c>
      <c r="AG850" s="526">
        <v>98.253389999999996</v>
      </c>
      <c r="AH850" s="527">
        <v>14.97</v>
      </c>
      <c r="AI850" s="525">
        <v>129882.00939432713</v>
      </c>
      <c r="AJ850" s="525">
        <v>40947.216078470621</v>
      </c>
      <c r="AK850" s="525">
        <v>88934.793315856514</v>
      </c>
      <c r="AL850" s="528">
        <v>48366</v>
      </c>
      <c r="AM850" s="525">
        <v>6977887.7553244457</v>
      </c>
      <c r="AN850" s="525">
        <v>0</v>
      </c>
      <c r="AO850" s="529" t="s">
        <v>138</v>
      </c>
      <c r="AP850" s="530">
        <v>0</v>
      </c>
      <c r="AQ850" s="529" t="s">
        <v>1728</v>
      </c>
      <c r="AR850" s="529" t="s">
        <v>138</v>
      </c>
      <c r="AS850" s="529" t="s">
        <v>1731</v>
      </c>
    </row>
    <row r="851" spans="1:45" x14ac:dyDescent="0.15">
      <c r="A851" s="14" t="s">
        <v>114</v>
      </c>
      <c r="B851" s="14" t="s">
        <v>136</v>
      </c>
      <c r="C851" s="14" t="s">
        <v>21</v>
      </c>
      <c r="D851" s="14" t="s">
        <v>646</v>
      </c>
      <c r="E851" s="14" t="s">
        <v>1395</v>
      </c>
      <c r="F851" s="14" t="s">
        <v>1681</v>
      </c>
      <c r="G851" s="14" t="s">
        <v>138</v>
      </c>
      <c r="H851" s="14" t="s">
        <v>1697</v>
      </c>
      <c r="I851" s="17">
        <v>3426955.6824556882</v>
      </c>
      <c r="J851" s="14" t="s">
        <v>2</v>
      </c>
      <c r="K851" s="17">
        <v>0</v>
      </c>
      <c r="L851" s="14" t="s">
        <v>1697</v>
      </c>
      <c r="M851" s="17">
        <v>3426955.6824556882</v>
      </c>
      <c r="N851" s="14" t="s">
        <v>2</v>
      </c>
      <c r="O851" s="17">
        <v>0</v>
      </c>
      <c r="P851" s="17">
        <v>3402333.5807123231</v>
      </c>
      <c r="Q851" s="17">
        <v>24622.101743364892</v>
      </c>
      <c r="R851" s="17">
        <v>0</v>
      </c>
      <c r="S851" s="18">
        <v>0</v>
      </c>
      <c r="T851" s="14" t="s">
        <v>110</v>
      </c>
      <c r="U851" s="14" t="s">
        <v>138</v>
      </c>
      <c r="V851" s="14" t="s">
        <v>1714</v>
      </c>
      <c r="W851" s="18">
        <v>4.9008472732884609</v>
      </c>
      <c r="X851" s="18">
        <v>1</v>
      </c>
      <c r="Y851" s="14" t="s">
        <v>138</v>
      </c>
      <c r="Z851" s="14" t="s">
        <v>138</v>
      </c>
      <c r="AA851" s="18" t="s">
        <v>138</v>
      </c>
      <c r="AB851" s="18" t="s">
        <v>138</v>
      </c>
      <c r="AC851" s="14" t="s">
        <v>138</v>
      </c>
      <c r="AD851" s="525">
        <v>245042.36366442306</v>
      </c>
      <c r="AE851" s="526">
        <v>94.16</v>
      </c>
      <c r="AF851" s="525">
        <v>3454129.7533911997</v>
      </c>
      <c r="AG851" s="526">
        <v>92.75</v>
      </c>
      <c r="AH851" s="527">
        <v>14.97</v>
      </c>
      <c r="AI851" s="525">
        <v>24622.101743364892</v>
      </c>
      <c r="AJ851" s="525">
        <v>0</v>
      </c>
      <c r="AK851" s="525">
        <v>24622.101743364892</v>
      </c>
      <c r="AL851" s="528">
        <v>48894</v>
      </c>
      <c r="AM851" s="525">
        <v>3426955.6824556878</v>
      </c>
      <c r="AN851" s="525">
        <v>0</v>
      </c>
      <c r="AO851" s="529" t="s">
        <v>138</v>
      </c>
      <c r="AP851" s="530">
        <v>0</v>
      </c>
      <c r="AQ851" s="529" t="s">
        <v>1728</v>
      </c>
      <c r="AR851" s="529" t="s">
        <v>138</v>
      </c>
      <c r="AS851" s="529" t="s">
        <v>1731</v>
      </c>
    </row>
    <row r="852" spans="1:45" x14ac:dyDescent="0.15">
      <c r="A852" s="14" t="s">
        <v>114</v>
      </c>
      <c r="B852" s="14" t="s">
        <v>136</v>
      </c>
      <c r="C852" s="14" t="s">
        <v>21</v>
      </c>
      <c r="D852" s="14" t="s">
        <v>647</v>
      </c>
      <c r="E852" s="14" t="s">
        <v>1396</v>
      </c>
      <c r="F852" s="14" t="s">
        <v>1681</v>
      </c>
      <c r="G852" s="14" t="s">
        <v>138</v>
      </c>
      <c r="H852" s="14" t="s">
        <v>1697</v>
      </c>
      <c r="I852" s="17">
        <v>12097531.100739123</v>
      </c>
      <c r="J852" s="14" t="s">
        <v>2</v>
      </c>
      <c r="K852" s="17">
        <v>0</v>
      </c>
      <c r="L852" s="14" t="s">
        <v>1697</v>
      </c>
      <c r="M852" s="17">
        <v>12097531.100739123</v>
      </c>
      <c r="N852" s="14" t="s">
        <v>2</v>
      </c>
      <c r="O852" s="17">
        <v>0</v>
      </c>
      <c r="P852" s="17">
        <v>11716455.67426767</v>
      </c>
      <c r="Q852" s="17">
        <v>381075.42647145456</v>
      </c>
      <c r="R852" s="17">
        <v>0</v>
      </c>
      <c r="S852" s="18">
        <v>0</v>
      </c>
      <c r="T852" s="14" t="s">
        <v>110</v>
      </c>
      <c r="U852" s="14" t="s">
        <v>138</v>
      </c>
      <c r="V852" s="14" t="s">
        <v>1714</v>
      </c>
      <c r="W852" s="18">
        <v>4.9008472732884609</v>
      </c>
      <c r="X852" s="18">
        <v>1</v>
      </c>
      <c r="Y852" s="14" t="s">
        <v>138</v>
      </c>
      <c r="Z852" s="14" t="s">
        <v>138</v>
      </c>
      <c r="AA852" s="18" t="s">
        <v>138</v>
      </c>
      <c r="AB852" s="18" t="s">
        <v>138</v>
      </c>
      <c r="AC852" s="14" t="s">
        <v>138</v>
      </c>
      <c r="AD852" s="525">
        <v>725325.39644669229</v>
      </c>
      <c r="AE852" s="526">
        <v>113.11</v>
      </c>
      <c r="AF852" s="525">
        <v>12281620.891738568</v>
      </c>
      <c r="AG852" s="526">
        <v>107.905</v>
      </c>
      <c r="AH852" s="527">
        <v>14.97</v>
      </c>
      <c r="AI852" s="525">
        <v>381075.42647145456</v>
      </c>
      <c r="AJ852" s="525">
        <v>0</v>
      </c>
      <c r="AK852" s="525">
        <v>381075.42647145456</v>
      </c>
      <c r="AL852" s="528">
        <v>50859</v>
      </c>
      <c r="AM852" s="525">
        <v>12097531.100739125</v>
      </c>
      <c r="AN852" s="525">
        <v>0</v>
      </c>
      <c r="AO852" s="529" t="s">
        <v>138</v>
      </c>
      <c r="AP852" s="530">
        <v>0</v>
      </c>
      <c r="AQ852" s="529" t="s">
        <v>1728</v>
      </c>
      <c r="AR852" s="529" t="s">
        <v>138</v>
      </c>
      <c r="AS852" s="529" t="s">
        <v>1731</v>
      </c>
    </row>
    <row r="853" spans="1:45" x14ac:dyDescent="0.15">
      <c r="A853" s="14" t="s">
        <v>114</v>
      </c>
      <c r="B853" s="14" t="s">
        <v>137</v>
      </c>
      <c r="C853" s="14" t="s">
        <v>146</v>
      </c>
      <c r="D853" s="14" t="s">
        <v>648</v>
      </c>
      <c r="E853" s="14" t="s">
        <v>1397</v>
      </c>
      <c r="F853" s="14" t="s">
        <v>1682</v>
      </c>
      <c r="G853" s="14" t="s">
        <v>138</v>
      </c>
      <c r="H853" s="14" t="s">
        <v>1697</v>
      </c>
      <c r="I853" s="17">
        <v>4028139.9710124559</v>
      </c>
      <c r="J853" s="14" t="s">
        <v>2</v>
      </c>
      <c r="K853" s="17">
        <v>0</v>
      </c>
      <c r="L853" s="14" t="s">
        <v>1697</v>
      </c>
      <c r="M853" s="17">
        <v>4028139.9710124559</v>
      </c>
      <c r="N853" s="14" t="s">
        <v>2</v>
      </c>
      <c r="O853" s="17">
        <v>0</v>
      </c>
      <c r="P853" s="17">
        <v>4009909.7993252776</v>
      </c>
      <c r="Q853" s="17">
        <v>18230.171687178419</v>
      </c>
      <c r="R853" s="17">
        <v>0</v>
      </c>
      <c r="S853" s="18">
        <v>0</v>
      </c>
      <c r="T853" s="14" t="s">
        <v>110</v>
      </c>
      <c r="U853" s="14" t="s">
        <v>138</v>
      </c>
      <c r="V853" s="14" t="s">
        <v>1714</v>
      </c>
      <c r="W853" s="18">
        <v>4.9008472732884609</v>
      </c>
      <c r="X853" s="18">
        <v>1</v>
      </c>
      <c r="Y853" s="14" t="s">
        <v>138</v>
      </c>
      <c r="Z853" s="14" t="s">
        <v>138</v>
      </c>
      <c r="AA853" s="18" t="s">
        <v>138</v>
      </c>
      <c r="AB853" s="18" t="s">
        <v>138</v>
      </c>
      <c r="AC853" s="14" t="s">
        <v>138</v>
      </c>
      <c r="AD853" s="525">
        <v>34305.930913019227</v>
      </c>
      <c r="AE853" s="526">
        <v>105.96</v>
      </c>
      <c r="AF853" s="525">
        <v>4052524.8227393213</v>
      </c>
      <c r="AG853" s="526">
        <v>104.85</v>
      </c>
      <c r="AH853" s="527">
        <v>111.48</v>
      </c>
      <c r="AI853" s="525">
        <v>18230.171687178419</v>
      </c>
      <c r="AJ853" s="525">
        <v>0</v>
      </c>
      <c r="AK853" s="525">
        <v>18230.171687178419</v>
      </c>
      <c r="AL853" s="528">
        <v>63037</v>
      </c>
      <c r="AM853" s="525">
        <v>4028139.9710124559</v>
      </c>
      <c r="AN853" s="525">
        <v>0</v>
      </c>
      <c r="AO853" s="529" t="s">
        <v>138</v>
      </c>
      <c r="AP853" s="530">
        <v>0</v>
      </c>
      <c r="AQ853" s="529" t="s">
        <v>1728</v>
      </c>
      <c r="AR853" s="529" t="s">
        <v>138</v>
      </c>
      <c r="AS853" s="529" t="s">
        <v>1731</v>
      </c>
    </row>
    <row r="854" spans="1:45" x14ac:dyDescent="0.15">
      <c r="A854" s="14" t="s">
        <v>114</v>
      </c>
      <c r="B854" s="14" t="s">
        <v>137</v>
      </c>
      <c r="C854" s="14" t="s">
        <v>146</v>
      </c>
      <c r="D854" s="14" t="s">
        <v>649</v>
      </c>
      <c r="E854" s="14" t="s">
        <v>1398</v>
      </c>
      <c r="F854" s="14" t="s">
        <v>1682</v>
      </c>
      <c r="G854" s="14" t="s">
        <v>138</v>
      </c>
      <c r="H854" s="14" t="s">
        <v>1697</v>
      </c>
      <c r="I854" s="17">
        <v>12485172.535361912</v>
      </c>
      <c r="J854" s="14" t="s">
        <v>2</v>
      </c>
      <c r="K854" s="17">
        <v>0</v>
      </c>
      <c r="L854" s="14" t="s">
        <v>1697</v>
      </c>
      <c r="M854" s="17">
        <v>12485172.535361912</v>
      </c>
      <c r="N854" s="14" t="s">
        <v>2</v>
      </c>
      <c r="O854" s="17">
        <v>0</v>
      </c>
      <c r="P854" s="17">
        <v>12398152.650101148</v>
      </c>
      <c r="Q854" s="17">
        <v>87019.885260764509</v>
      </c>
      <c r="R854" s="17">
        <v>0</v>
      </c>
      <c r="S854" s="18">
        <v>0</v>
      </c>
      <c r="T854" s="14" t="s">
        <v>110</v>
      </c>
      <c r="U854" s="14" t="s">
        <v>138</v>
      </c>
      <c r="V854" s="14" t="s">
        <v>1714</v>
      </c>
      <c r="W854" s="18">
        <v>4.9008472732884609</v>
      </c>
      <c r="X854" s="18">
        <v>1</v>
      </c>
      <c r="Y854" s="14" t="s">
        <v>138</v>
      </c>
      <c r="Z854" s="14" t="s">
        <v>138</v>
      </c>
      <c r="AA854" s="18" t="s">
        <v>138</v>
      </c>
      <c r="AB854" s="18" t="s">
        <v>138</v>
      </c>
      <c r="AC854" s="14" t="s">
        <v>138</v>
      </c>
      <c r="AD854" s="525">
        <v>111739.31783097691</v>
      </c>
      <c r="AE854" s="526">
        <v>97.44</v>
      </c>
      <c r="AF854" s="525">
        <v>12137807.635868246</v>
      </c>
      <c r="AG854" s="526">
        <v>99.53</v>
      </c>
      <c r="AH854" s="527">
        <v>111.48</v>
      </c>
      <c r="AI854" s="525">
        <v>87019.885260764509</v>
      </c>
      <c r="AJ854" s="525">
        <v>0</v>
      </c>
      <c r="AK854" s="525">
        <v>87019.885260764509</v>
      </c>
      <c r="AL854" s="528">
        <v>46174</v>
      </c>
      <c r="AM854" s="525">
        <v>12485172.535361912</v>
      </c>
      <c r="AN854" s="525">
        <v>0</v>
      </c>
      <c r="AO854" s="529" t="s">
        <v>138</v>
      </c>
      <c r="AP854" s="530">
        <v>0</v>
      </c>
      <c r="AQ854" s="529" t="s">
        <v>1728</v>
      </c>
      <c r="AR854" s="529" t="s">
        <v>138</v>
      </c>
      <c r="AS854" s="529" t="s">
        <v>1731</v>
      </c>
    </row>
    <row r="855" spans="1:45" x14ac:dyDescent="0.15">
      <c r="A855" s="14" t="s">
        <v>114</v>
      </c>
      <c r="B855" s="14" t="s">
        <v>137</v>
      </c>
      <c r="C855" s="14" t="s">
        <v>146</v>
      </c>
      <c r="D855" s="14" t="s">
        <v>649</v>
      </c>
      <c r="E855" s="14" t="s">
        <v>1398</v>
      </c>
      <c r="F855" s="14" t="s">
        <v>1682</v>
      </c>
      <c r="G855" s="14" t="s">
        <v>138</v>
      </c>
      <c r="H855" s="14" t="s">
        <v>1697</v>
      </c>
      <c r="I855" s="17">
        <v>766638.90185036848</v>
      </c>
      <c r="J855" s="14" t="s">
        <v>2</v>
      </c>
      <c r="K855" s="17">
        <v>0</v>
      </c>
      <c r="L855" s="14" t="s">
        <v>1697</v>
      </c>
      <c r="M855" s="17">
        <v>766638.90185036848</v>
      </c>
      <c r="N855" s="14" t="s">
        <v>2</v>
      </c>
      <c r="O855" s="17">
        <v>0</v>
      </c>
      <c r="P855" s="17">
        <v>761290.06812782865</v>
      </c>
      <c r="Q855" s="17">
        <v>3384.0840506784152</v>
      </c>
      <c r="R855" s="17">
        <v>1964.749671861344</v>
      </c>
      <c r="S855" s="18">
        <v>0</v>
      </c>
      <c r="T855" s="14" t="s">
        <v>110</v>
      </c>
      <c r="U855" s="14" t="s">
        <v>138</v>
      </c>
      <c r="V855" s="14" t="s">
        <v>1714</v>
      </c>
      <c r="W855" s="18">
        <v>4.9008472732884609</v>
      </c>
      <c r="X855" s="18">
        <v>1</v>
      </c>
      <c r="Y855" s="14" t="s">
        <v>138</v>
      </c>
      <c r="Z855" s="14" t="s">
        <v>138</v>
      </c>
      <c r="AA855" s="18" t="s">
        <v>138</v>
      </c>
      <c r="AB855" s="18" t="s">
        <v>138</v>
      </c>
      <c r="AC855" s="14" t="s">
        <v>138</v>
      </c>
      <c r="AD855" s="525">
        <v>6861.1861826038457</v>
      </c>
      <c r="AE855" s="526">
        <v>98.96</v>
      </c>
      <c r="AF855" s="525">
        <v>756968.4519937702</v>
      </c>
      <c r="AG855" s="526">
        <v>99.53</v>
      </c>
      <c r="AH855" s="527">
        <v>111.48</v>
      </c>
      <c r="AI855" s="525">
        <v>5348.833722539759</v>
      </c>
      <c r="AJ855" s="525">
        <v>1964.749671861344</v>
      </c>
      <c r="AK855" s="525">
        <v>3384.0840506784152</v>
      </c>
      <c r="AL855" s="528">
        <v>46174</v>
      </c>
      <c r="AM855" s="525">
        <v>766638.90185036836</v>
      </c>
      <c r="AN855" s="525">
        <v>0</v>
      </c>
      <c r="AO855" s="529" t="s">
        <v>138</v>
      </c>
      <c r="AP855" s="530">
        <v>0</v>
      </c>
      <c r="AQ855" s="529" t="s">
        <v>1728</v>
      </c>
      <c r="AR855" s="529" t="s">
        <v>138</v>
      </c>
      <c r="AS855" s="529" t="s">
        <v>1731</v>
      </c>
    </row>
    <row r="856" spans="1:45" x14ac:dyDescent="0.15">
      <c r="A856" s="14" t="s">
        <v>114</v>
      </c>
      <c r="B856" s="14" t="s">
        <v>137</v>
      </c>
      <c r="C856" s="14" t="s">
        <v>146</v>
      </c>
      <c r="D856" s="14" t="s">
        <v>649</v>
      </c>
      <c r="E856" s="14" t="s">
        <v>1398</v>
      </c>
      <c r="F856" s="14" t="s">
        <v>1682</v>
      </c>
      <c r="G856" s="14" t="s">
        <v>138</v>
      </c>
      <c r="H856" s="14" t="s">
        <v>1697</v>
      </c>
      <c r="I856" s="17">
        <v>547601.41398746858</v>
      </c>
      <c r="J856" s="14" t="s">
        <v>2</v>
      </c>
      <c r="K856" s="17">
        <v>0</v>
      </c>
      <c r="L856" s="14" t="s">
        <v>1697</v>
      </c>
      <c r="M856" s="17">
        <v>547601.41398746858</v>
      </c>
      <c r="N856" s="14" t="s">
        <v>2</v>
      </c>
      <c r="O856" s="17">
        <v>0</v>
      </c>
      <c r="P856" s="17">
        <v>543778.60608888546</v>
      </c>
      <c r="Q856" s="17">
        <v>1494.4643675165833</v>
      </c>
      <c r="R856" s="17">
        <v>2328.343531066615</v>
      </c>
      <c r="S856" s="18">
        <v>0</v>
      </c>
      <c r="T856" s="14" t="s">
        <v>110</v>
      </c>
      <c r="U856" s="14" t="s">
        <v>138</v>
      </c>
      <c r="V856" s="14" t="s">
        <v>1714</v>
      </c>
      <c r="W856" s="18">
        <v>4.9008472732884609</v>
      </c>
      <c r="X856" s="18">
        <v>1</v>
      </c>
      <c r="Y856" s="14" t="s">
        <v>138</v>
      </c>
      <c r="Z856" s="14" t="s">
        <v>138</v>
      </c>
      <c r="AA856" s="18" t="s">
        <v>138</v>
      </c>
      <c r="AB856" s="18" t="s">
        <v>138</v>
      </c>
      <c r="AC856" s="14" t="s">
        <v>138</v>
      </c>
      <c r="AD856" s="525">
        <v>4900.8472732884611</v>
      </c>
      <c r="AE856" s="526">
        <v>99.09</v>
      </c>
      <c r="AF856" s="525">
        <v>541423.84699101583</v>
      </c>
      <c r="AG856" s="526">
        <v>99.53</v>
      </c>
      <c r="AH856" s="527">
        <v>111.48</v>
      </c>
      <c r="AI856" s="525">
        <v>3822.8078985831985</v>
      </c>
      <c r="AJ856" s="525">
        <v>2328.343531066615</v>
      </c>
      <c r="AK856" s="525">
        <v>1494.4643675165833</v>
      </c>
      <c r="AL856" s="528">
        <v>46174</v>
      </c>
      <c r="AM856" s="525">
        <v>547601.4139874687</v>
      </c>
      <c r="AN856" s="525">
        <v>0</v>
      </c>
      <c r="AO856" s="529" t="s">
        <v>138</v>
      </c>
      <c r="AP856" s="530">
        <v>0</v>
      </c>
      <c r="AQ856" s="529" t="s">
        <v>1728</v>
      </c>
      <c r="AR856" s="529" t="s">
        <v>138</v>
      </c>
      <c r="AS856" s="529" t="s">
        <v>1731</v>
      </c>
    </row>
    <row r="857" spans="1:45" x14ac:dyDescent="0.15">
      <c r="A857" s="14" t="s">
        <v>114</v>
      </c>
      <c r="B857" s="14" t="s">
        <v>137</v>
      </c>
      <c r="C857" s="14" t="s">
        <v>146</v>
      </c>
      <c r="D857" s="14" t="s">
        <v>649</v>
      </c>
      <c r="E857" s="14" t="s">
        <v>1398</v>
      </c>
      <c r="F857" s="14" t="s">
        <v>1682</v>
      </c>
      <c r="G857" s="14" t="s">
        <v>138</v>
      </c>
      <c r="H857" s="14" t="s">
        <v>1697</v>
      </c>
      <c r="I857" s="17">
        <v>1916609.482239868</v>
      </c>
      <c r="J857" s="14" t="s">
        <v>2</v>
      </c>
      <c r="K857" s="17">
        <v>0</v>
      </c>
      <c r="L857" s="14" t="s">
        <v>1697</v>
      </c>
      <c r="M857" s="17">
        <v>1916609.482239868</v>
      </c>
      <c r="N857" s="14" t="s">
        <v>2</v>
      </c>
      <c r="O857" s="17">
        <v>0</v>
      </c>
      <c r="P857" s="17">
        <v>1903225.1703195716</v>
      </c>
      <c r="Q857" s="17">
        <v>3783.8951712332878</v>
      </c>
      <c r="R857" s="17">
        <v>9600.4167490629643</v>
      </c>
      <c r="S857" s="18">
        <v>0</v>
      </c>
      <c r="T857" s="14" t="s">
        <v>110</v>
      </c>
      <c r="U857" s="14" t="s">
        <v>138</v>
      </c>
      <c r="V857" s="14" t="s">
        <v>1714</v>
      </c>
      <c r="W857" s="18">
        <v>4.9008472732884609</v>
      </c>
      <c r="X857" s="18">
        <v>1</v>
      </c>
      <c r="Y857" s="14" t="s">
        <v>138</v>
      </c>
      <c r="Z857" s="14" t="s">
        <v>138</v>
      </c>
      <c r="AA857" s="18" t="s">
        <v>138</v>
      </c>
      <c r="AB857" s="18" t="s">
        <v>138</v>
      </c>
      <c r="AC857" s="14" t="s">
        <v>138</v>
      </c>
      <c r="AD857" s="525">
        <v>17152.965456509613</v>
      </c>
      <c r="AE857" s="526">
        <v>99.16</v>
      </c>
      <c r="AF857" s="525">
        <v>1896322.0818927812</v>
      </c>
      <c r="AG857" s="526">
        <v>99.53</v>
      </c>
      <c r="AH857" s="527">
        <v>111.48</v>
      </c>
      <c r="AI857" s="525">
        <v>13384.311920296253</v>
      </c>
      <c r="AJ857" s="525">
        <v>9600.4167490629643</v>
      </c>
      <c r="AK857" s="525">
        <v>3783.8951712332878</v>
      </c>
      <c r="AL857" s="528">
        <v>46174</v>
      </c>
      <c r="AM857" s="525">
        <v>1916609.4822398678</v>
      </c>
      <c r="AN857" s="525">
        <v>0</v>
      </c>
      <c r="AO857" s="529" t="s">
        <v>138</v>
      </c>
      <c r="AP857" s="530">
        <v>0</v>
      </c>
      <c r="AQ857" s="529" t="s">
        <v>1728</v>
      </c>
      <c r="AR857" s="529" t="s">
        <v>138</v>
      </c>
      <c r="AS857" s="529" t="s">
        <v>1731</v>
      </c>
    </row>
    <row r="858" spans="1:45" x14ac:dyDescent="0.15">
      <c r="A858" s="14" t="s">
        <v>114</v>
      </c>
      <c r="B858" s="14" t="s">
        <v>137</v>
      </c>
      <c r="C858" s="14" t="s">
        <v>146</v>
      </c>
      <c r="D858" s="14" t="s">
        <v>649</v>
      </c>
      <c r="E858" s="14" t="s">
        <v>1398</v>
      </c>
      <c r="F858" s="14" t="s">
        <v>1682</v>
      </c>
      <c r="G858" s="14" t="s">
        <v>138</v>
      </c>
      <c r="H858" s="14" t="s">
        <v>1697</v>
      </c>
      <c r="I858" s="17">
        <v>2738017.5577505082</v>
      </c>
      <c r="J858" s="14" t="s">
        <v>2</v>
      </c>
      <c r="K858" s="17">
        <v>0</v>
      </c>
      <c r="L858" s="14" t="s">
        <v>1697</v>
      </c>
      <c r="M858" s="17">
        <v>2738017.5577505082</v>
      </c>
      <c r="N858" s="14" t="s">
        <v>2</v>
      </c>
      <c r="O858" s="17">
        <v>0</v>
      </c>
      <c r="P858" s="17">
        <v>2718893.1284613726</v>
      </c>
      <c r="Q858" s="17">
        <v>4133.6686411278852</v>
      </c>
      <c r="R858" s="17">
        <v>14990.760648007477</v>
      </c>
      <c r="S858" s="18">
        <v>0</v>
      </c>
      <c r="T858" s="14" t="s">
        <v>110</v>
      </c>
      <c r="U858" s="14" t="s">
        <v>138</v>
      </c>
      <c r="V858" s="14" t="s">
        <v>1714</v>
      </c>
      <c r="W858" s="18">
        <v>4.9008472732884609</v>
      </c>
      <c r="X858" s="18">
        <v>1</v>
      </c>
      <c r="Y858" s="14" t="s">
        <v>138</v>
      </c>
      <c r="Z858" s="14" t="s">
        <v>138</v>
      </c>
      <c r="AA858" s="18" t="s">
        <v>138</v>
      </c>
      <c r="AB858" s="18" t="s">
        <v>138</v>
      </c>
      <c r="AC858" s="14" t="s">
        <v>138</v>
      </c>
      <c r="AD858" s="525">
        <v>24504.236366442306</v>
      </c>
      <c r="AE858" s="526">
        <v>99.39</v>
      </c>
      <c r="AF858" s="525">
        <v>2715068.7032831893</v>
      </c>
      <c r="AG858" s="526">
        <v>99.53</v>
      </c>
      <c r="AH858" s="527">
        <v>111.48</v>
      </c>
      <c r="AI858" s="525">
        <v>19124.429289135362</v>
      </c>
      <c r="AJ858" s="525">
        <v>14990.760648007477</v>
      </c>
      <c r="AK858" s="525">
        <v>4133.6686411278852</v>
      </c>
      <c r="AL858" s="528">
        <v>46174</v>
      </c>
      <c r="AM858" s="525">
        <v>2738017.5577505077</v>
      </c>
      <c r="AN858" s="525">
        <v>0</v>
      </c>
      <c r="AO858" s="529" t="s">
        <v>138</v>
      </c>
      <c r="AP858" s="530">
        <v>0</v>
      </c>
      <c r="AQ858" s="529" t="s">
        <v>1728</v>
      </c>
      <c r="AR858" s="529" t="s">
        <v>138</v>
      </c>
      <c r="AS858" s="529" t="s">
        <v>1731</v>
      </c>
    </row>
    <row r="859" spans="1:45" x14ac:dyDescent="0.15">
      <c r="A859" s="14" t="s">
        <v>114</v>
      </c>
      <c r="B859" s="14" t="s">
        <v>137</v>
      </c>
      <c r="C859" s="14" t="s">
        <v>146</v>
      </c>
      <c r="D859" s="14" t="s">
        <v>649</v>
      </c>
      <c r="E859" s="14" t="s">
        <v>1398</v>
      </c>
      <c r="F859" s="14" t="s">
        <v>1682</v>
      </c>
      <c r="G859" s="14" t="s">
        <v>138</v>
      </c>
      <c r="H859" s="14" t="s">
        <v>1697</v>
      </c>
      <c r="I859" s="17">
        <v>1642811.936292625</v>
      </c>
      <c r="J859" s="14" t="s">
        <v>2</v>
      </c>
      <c r="K859" s="17">
        <v>0</v>
      </c>
      <c r="L859" s="14" t="s">
        <v>1697</v>
      </c>
      <c r="M859" s="17">
        <v>1642811.936292625</v>
      </c>
      <c r="N859" s="14" t="s">
        <v>2</v>
      </c>
      <c r="O859" s="17">
        <v>0</v>
      </c>
      <c r="P859" s="17">
        <v>1631335.8672751291</v>
      </c>
      <c r="Q859" s="17">
        <v>2003.2213229566585</v>
      </c>
      <c r="R859" s="17">
        <v>9472.8476945392667</v>
      </c>
      <c r="S859" s="18">
        <v>0</v>
      </c>
      <c r="T859" s="14" t="s">
        <v>110</v>
      </c>
      <c r="U859" s="14" t="s">
        <v>138</v>
      </c>
      <c r="V859" s="14" t="s">
        <v>1714</v>
      </c>
      <c r="W859" s="18">
        <v>4.9008472732884609</v>
      </c>
      <c r="X859" s="18">
        <v>1</v>
      </c>
      <c r="Y859" s="14" t="s">
        <v>138</v>
      </c>
      <c r="Z859" s="14" t="s">
        <v>138</v>
      </c>
      <c r="AA859" s="18" t="s">
        <v>138</v>
      </c>
      <c r="AB859" s="18" t="s">
        <v>138</v>
      </c>
      <c r="AC859" s="14" t="s">
        <v>138</v>
      </c>
      <c r="AD859" s="525">
        <v>14702.541819865384</v>
      </c>
      <c r="AE859" s="526">
        <v>99.43</v>
      </c>
      <c r="AF859" s="525">
        <v>1629696.8279130503</v>
      </c>
      <c r="AG859" s="526">
        <v>99.53</v>
      </c>
      <c r="AH859" s="527">
        <v>111.48</v>
      </c>
      <c r="AI859" s="525">
        <v>11476.069017495925</v>
      </c>
      <c r="AJ859" s="525">
        <v>9472.8476945392667</v>
      </c>
      <c r="AK859" s="525">
        <v>2003.2213229566585</v>
      </c>
      <c r="AL859" s="528">
        <v>46174</v>
      </c>
      <c r="AM859" s="525">
        <v>1642811.936292625</v>
      </c>
      <c r="AN859" s="525">
        <v>0</v>
      </c>
      <c r="AO859" s="529" t="s">
        <v>138</v>
      </c>
      <c r="AP859" s="530">
        <v>0</v>
      </c>
      <c r="AQ859" s="529" t="s">
        <v>1728</v>
      </c>
      <c r="AR859" s="529" t="s">
        <v>138</v>
      </c>
      <c r="AS859" s="529" t="s">
        <v>1731</v>
      </c>
    </row>
    <row r="860" spans="1:45" x14ac:dyDescent="0.15">
      <c r="A860" s="14" t="s">
        <v>114</v>
      </c>
      <c r="B860" s="14" t="s">
        <v>137</v>
      </c>
      <c r="C860" s="14" t="s">
        <v>146</v>
      </c>
      <c r="D860" s="14" t="s">
        <v>650</v>
      </c>
      <c r="E860" s="14" t="s">
        <v>1399</v>
      </c>
      <c r="F860" s="14" t="s">
        <v>1682</v>
      </c>
      <c r="G860" s="14" t="s">
        <v>138</v>
      </c>
      <c r="H860" s="14" t="s">
        <v>1697</v>
      </c>
      <c r="I860" s="17">
        <v>2693313.2051269161</v>
      </c>
      <c r="J860" s="14" t="s">
        <v>2</v>
      </c>
      <c r="K860" s="17">
        <v>0</v>
      </c>
      <c r="L860" s="14" t="s">
        <v>1697</v>
      </c>
      <c r="M860" s="17">
        <v>2693313.2051269161</v>
      </c>
      <c r="N860" s="14" t="s">
        <v>2</v>
      </c>
      <c r="O860" s="17">
        <v>0</v>
      </c>
      <c r="P860" s="17">
        <v>2679283.0105444733</v>
      </c>
      <c r="Q860" s="17">
        <v>14030.194582442939</v>
      </c>
      <c r="R860" s="17">
        <v>0</v>
      </c>
      <c r="S860" s="18">
        <v>0</v>
      </c>
      <c r="T860" s="14" t="s">
        <v>110</v>
      </c>
      <c r="U860" s="14" t="s">
        <v>138</v>
      </c>
      <c r="V860" s="14" t="s">
        <v>1714</v>
      </c>
      <c r="W860" s="18">
        <v>4.9008472732884609</v>
      </c>
      <c r="X860" s="18">
        <v>1</v>
      </c>
      <c r="Y860" s="14" t="s">
        <v>138</v>
      </c>
      <c r="Z860" s="14" t="s">
        <v>138</v>
      </c>
      <c r="AA860" s="18" t="s">
        <v>138</v>
      </c>
      <c r="AB860" s="18" t="s">
        <v>138</v>
      </c>
      <c r="AC860" s="14" t="s">
        <v>138</v>
      </c>
      <c r="AD860" s="525">
        <v>24504.236366442306</v>
      </c>
      <c r="AE860" s="526">
        <v>94.85</v>
      </c>
      <c r="AF860" s="525">
        <v>2591048.0582192424</v>
      </c>
      <c r="AG860" s="526">
        <v>98.08</v>
      </c>
      <c r="AH860" s="527">
        <v>111.48</v>
      </c>
      <c r="AI860" s="525">
        <v>14030.194582442939</v>
      </c>
      <c r="AJ860" s="525">
        <v>0</v>
      </c>
      <c r="AK860" s="525">
        <v>14030.194582442939</v>
      </c>
      <c r="AL860" s="528">
        <v>46327</v>
      </c>
      <c r="AM860" s="525">
        <v>2693313.2051269161</v>
      </c>
      <c r="AN860" s="525">
        <v>0</v>
      </c>
      <c r="AO860" s="529" t="s">
        <v>138</v>
      </c>
      <c r="AP860" s="530">
        <v>0</v>
      </c>
      <c r="AQ860" s="529" t="s">
        <v>1728</v>
      </c>
      <c r="AR860" s="529" t="s">
        <v>138</v>
      </c>
      <c r="AS860" s="529" t="s">
        <v>1731</v>
      </c>
    </row>
    <row r="861" spans="1:45" x14ac:dyDescent="0.15">
      <c r="A861" s="14" t="s">
        <v>114</v>
      </c>
      <c r="B861" s="14" t="s">
        <v>137</v>
      </c>
      <c r="C861" s="14" t="s">
        <v>146</v>
      </c>
      <c r="D861" s="14" t="s">
        <v>651</v>
      </c>
      <c r="E861" s="14" t="s">
        <v>1400</v>
      </c>
      <c r="F861" s="14" t="s">
        <v>1682</v>
      </c>
      <c r="G861" s="14" t="s">
        <v>138</v>
      </c>
      <c r="H861" s="14" t="s">
        <v>1697</v>
      </c>
      <c r="I861" s="17">
        <v>28207051.724352419</v>
      </c>
      <c r="J861" s="14" t="s">
        <v>2</v>
      </c>
      <c r="K861" s="17">
        <v>0</v>
      </c>
      <c r="L861" s="14" t="s">
        <v>1697</v>
      </c>
      <c r="M861" s="17">
        <v>28207051.724352419</v>
      </c>
      <c r="N861" s="14" t="s">
        <v>2</v>
      </c>
      <c r="O861" s="17">
        <v>0</v>
      </c>
      <c r="P861" s="17">
        <v>28127682.894829292</v>
      </c>
      <c r="Q861" s="17">
        <v>79368.829523124761</v>
      </c>
      <c r="R861" s="17">
        <v>0</v>
      </c>
      <c r="S861" s="18">
        <v>0</v>
      </c>
      <c r="T861" s="14" t="s">
        <v>110</v>
      </c>
      <c r="U861" s="14" t="s">
        <v>138</v>
      </c>
      <c r="V861" s="14" t="s">
        <v>1714</v>
      </c>
      <c r="W861" s="18">
        <v>4.9008472732884609</v>
      </c>
      <c r="X861" s="18">
        <v>1</v>
      </c>
      <c r="Y861" s="14" t="s">
        <v>138</v>
      </c>
      <c r="Z861" s="14" t="s">
        <v>138</v>
      </c>
      <c r="AA861" s="18" t="s">
        <v>138</v>
      </c>
      <c r="AB861" s="18" t="s">
        <v>138</v>
      </c>
      <c r="AC861" s="14" t="s">
        <v>138</v>
      </c>
      <c r="AD861" s="525">
        <v>247492.78730106729</v>
      </c>
      <c r="AE861" s="526">
        <v>100.35</v>
      </c>
      <c r="AF861" s="525">
        <v>27687062.664072111</v>
      </c>
      <c r="AG861" s="526">
        <v>101.947</v>
      </c>
      <c r="AH861" s="527">
        <v>111.48</v>
      </c>
      <c r="AI861" s="525">
        <v>79368.829523124761</v>
      </c>
      <c r="AJ861" s="525">
        <v>0</v>
      </c>
      <c r="AK861" s="525">
        <v>79368.829523124761</v>
      </c>
      <c r="AL861" s="528">
        <v>46447</v>
      </c>
      <c r="AM861" s="525">
        <v>28207051.724352416</v>
      </c>
      <c r="AN861" s="525">
        <v>0</v>
      </c>
      <c r="AO861" s="529" t="s">
        <v>138</v>
      </c>
      <c r="AP861" s="530">
        <v>0</v>
      </c>
      <c r="AQ861" s="529" t="s">
        <v>1728</v>
      </c>
      <c r="AR861" s="529" t="s">
        <v>138</v>
      </c>
      <c r="AS861" s="529" t="s">
        <v>1731</v>
      </c>
    </row>
    <row r="862" spans="1:45" x14ac:dyDescent="0.15">
      <c r="A862" s="14" t="s">
        <v>114</v>
      </c>
      <c r="B862" s="14" t="s">
        <v>137</v>
      </c>
      <c r="C862" s="14" t="s">
        <v>146</v>
      </c>
      <c r="D862" s="14" t="s">
        <v>652</v>
      </c>
      <c r="E862" s="14" t="s">
        <v>1401</v>
      </c>
      <c r="F862" s="14" t="s">
        <v>1682</v>
      </c>
      <c r="G862" s="14" t="s">
        <v>138</v>
      </c>
      <c r="H862" s="14" t="s">
        <v>1697</v>
      </c>
      <c r="I862" s="17">
        <v>1934704.5865761945</v>
      </c>
      <c r="J862" s="14" t="s">
        <v>2</v>
      </c>
      <c r="K862" s="17">
        <v>0</v>
      </c>
      <c r="L862" s="14" t="s">
        <v>1697</v>
      </c>
      <c r="M862" s="17">
        <v>1934704.5865761945</v>
      </c>
      <c r="N862" s="14" t="s">
        <v>2</v>
      </c>
      <c r="O862" s="17">
        <v>0</v>
      </c>
      <c r="P862" s="17">
        <v>1930187.3776274591</v>
      </c>
      <c r="Q862" s="17">
        <v>4517.2089487354406</v>
      </c>
      <c r="R862" s="17">
        <v>0</v>
      </c>
      <c r="S862" s="18">
        <v>0</v>
      </c>
      <c r="T862" s="14" t="s">
        <v>110</v>
      </c>
      <c r="U862" s="14" t="s">
        <v>138</v>
      </c>
      <c r="V862" s="14" t="s">
        <v>1714</v>
      </c>
      <c r="W862" s="18">
        <v>4.9008472732884609</v>
      </c>
      <c r="X862" s="18">
        <v>1</v>
      </c>
      <c r="Y862" s="14" t="s">
        <v>138</v>
      </c>
      <c r="Z862" s="14" t="s">
        <v>138</v>
      </c>
      <c r="AA862" s="18" t="s">
        <v>138</v>
      </c>
      <c r="AB862" s="18" t="s">
        <v>138</v>
      </c>
      <c r="AC862" s="14" t="s">
        <v>138</v>
      </c>
      <c r="AD862" s="525">
        <v>17152.965456509613</v>
      </c>
      <c r="AE862" s="526">
        <v>101.08</v>
      </c>
      <c r="AF862" s="525">
        <v>1932864.4654504929</v>
      </c>
      <c r="AG862" s="526">
        <v>100.94</v>
      </c>
      <c r="AH862" s="527">
        <v>111.48</v>
      </c>
      <c r="AI862" s="525">
        <v>4517.2089487354406</v>
      </c>
      <c r="AJ862" s="525">
        <v>0</v>
      </c>
      <c r="AK862" s="525">
        <v>4517.2089487354406</v>
      </c>
      <c r="AL862" s="528">
        <v>46631</v>
      </c>
      <c r="AM862" s="525">
        <v>1934704.5865761945</v>
      </c>
      <c r="AN862" s="525">
        <v>0</v>
      </c>
      <c r="AO862" s="529" t="s">
        <v>138</v>
      </c>
      <c r="AP862" s="530">
        <v>0</v>
      </c>
      <c r="AQ862" s="529" t="s">
        <v>1728</v>
      </c>
      <c r="AR862" s="529" t="s">
        <v>138</v>
      </c>
      <c r="AS862" s="529" t="s">
        <v>1731</v>
      </c>
    </row>
    <row r="863" spans="1:45" x14ac:dyDescent="0.15">
      <c r="A863" s="14" t="s">
        <v>114</v>
      </c>
      <c r="B863" s="14" t="s">
        <v>137</v>
      </c>
      <c r="C863" s="14" t="s">
        <v>146</v>
      </c>
      <c r="D863" s="14" t="s">
        <v>653</v>
      </c>
      <c r="E863" s="14" t="s">
        <v>1402</v>
      </c>
      <c r="F863" s="14" t="s">
        <v>1682</v>
      </c>
      <c r="G863" s="14" t="s">
        <v>138</v>
      </c>
      <c r="H863" s="14" t="s">
        <v>1697</v>
      </c>
      <c r="I863" s="17">
        <v>1109394.701508926</v>
      </c>
      <c r="J863" s="14" t="s">
        <v>2</v>
      </c>
      <c r="K863" s="17">
        <v>0</v>
      </c>
      <c r="L863" s="14" t="s">
        <v>1697</v>
      </c>
      <c r="M863" s="17">
        <v>1109394.701508926</v>
      </c>
      <c r="N863" s="14" t="s">
        <v>2</v>
      </c>
      <c r="O863" s="17">
        <v>0</v>
      </c>
      <c r="P863" s="17">
        <v>1097610.0261386312</v>
      </c>
      <c r="Q863" s="17">
        <v>11784.675370294899</v>
      </c>
      <c r="R863" s="17">
        <v>0</v>
      </c>
      <c r="S863" s="18">
        <v>0</v>
      </c>
      <c r="T863" s="14" t="s">
        <v>110</v>
      </c>
      <c r="U863" s="14" t="s">
        <v>138</v>
      </c>
      <c r="V863" s="14" t="s">
        <v>1714</v>
      </c>
      <c r="W863" s="18">
        <v>4.9008472732884609</v>
      </c>
      <c r="X863" s="18">
        <v>1</v>
      </c>
      <c r="Y863" s="14" t="s">
        <v>138</v>
      </c>
      <c r="Z863" s="14" t="s">
        <v>138</v>
      </c>
      <c r="AA863" s="18" t="s">
        <v>138</v>
      </c>
      <c r="AB863" s="18" t="s">
        <v>138</v>
      </c>
      <c r="AC863" s="14" t="s">
        <v>138</v>
      </c>
      <c r="AD863" s="525">
        <v>9801.6945465769222</v>
      </c>
      <c r="AE863" s="526">
        <v>97.5</v>
      </c>
      <c r="AF863" s="525">
        <v>1065375.5853510855</v>
      </c>
      <c r="AG863" s="526">
        <v>100.45</v>
      </c>
      <c r="AH863" s="527">
        <v>111.48</v>
      </c>
      <c r="AI863" s="525">
        <v>11784.675370294899</v>
      </c>
      <c r="AJ863" s="525">
        <v>0</v>
      </c>
      <c r="AK863" s="525">
        <v>11784.675370294899</v>
      </c>
      <c r="AL863" s="528">
        <v>46874</v>
      </c>
      <c r="AM863" s="525">
        <v>1109394.701508926</v>
      </c>
      <c r="AN863" s="525">
        <v>0</v>
      </c>
      <c r="AO863" s="529" t="s">
        <v>138</v>
      </c>
      <c r="AP863" s="530">
        <v>0</v>
      </c>
      <c r="AQ863" s="529" t="s">
        <v>1728</v>
      </c>
      <c r="AR863" s="529" t="s">
        <v>138</v>
      </c>
      <c r="AS863" s="529" t="s">
        <v>1731</v>
      </c>
    </row>
    <row r="864" spans="1:45" x14ac:dyDescent="0.15">
      <c r="A864" s="14" t="s">
        <v>114</v>
      </c>
      <c r="B864" s="14" t="s">
        <v>137</v>
      </c>
      <c r="C864" s="14" t="s">
        <v>146</v>
      </c>
      <c r="D864" s="14" t="s">
        <v>654</v>
      </c>
      <c r="E864" s="14" t="s">
        <v>1403</v>
      </c>
      <c r="F864" s="14" t="s">
        <v>1682</v>
      </c>
      <c r="G864" s="14" t="s">
        <v>138</v>
      </c>
      <c r="H864" s="14" t="s">
        <v>1697</v>
      </c>
      <c r="I864" s="17">
        <v>8094883.1808695141</v>
      </c>
      <c r="J864" s="14" t="s">
        <v>2</v>
      </c>
      <c r="K864" s="17">
        <v>0</v>
      </c>
      <c r="L864" s="14" t="s">
        <v>1697</v>
      </c>
      <c r="M864" s="17">
        <v>8094883.1808695141</v>
      </c>
      <c r="N864" s="14" t="s">
        <v>2</v>
      </c>
      <c r="O864" s="17">
        <v>0</v>
      </c>
      <c r="P864" s="17">
        <v>8039348.739907519</v>
      </c>
      <c r="Q864" s="17">
        <v>55534.440961995526</v>
      </c>
      <c r="R864" s="17">
        <v>0</v>
      </c>
      <c r="S864" s="18">
        <v>0</v>
      </c>
      <c r="T864" s="14" t="s">
        <v>110</v>
      </c>
      <c r="U864" s="14" t="s">
        <v>138</v>
      </c>
      <c r="V864" s="14" t="s">
        <v>1714</v>
      </c>
      <c r="W864" s="18">
        <v>4.9008472732884609</v>
      </c>
      <c r="X864" s="18">
        <v>1</v>
      </c>
      <c r="Y864" s="14" t="s">
        <v>138</v>
      </c>
      <c r="Z864" s="14" t="s">
        <v>138</v>
      </c>
      <c r="AA864" s="18" t="s">
        <v>138</v>
      </c>
      <c r="AB864" s="18" t="s">
        <v>138</v>
      </c>
      <c r="AC864" s="14" t="s">
        <v>138</v>
      </c>
      <c r="AD864" s="525">
        <v>71062.285462682688</v>
      </c>
      <c r="AE864" s="526">
        <v>98.09</v>
      </c>
      <c r="AF864" s="525">
        <v>7771018.8732291926</v>
      </c>
      <c r="AG864" s="526">
        <v>101.48099999999999</v>
      </c>
      <c r="AH864" s="527">
        <v>111.48</v>
      </c>
      <c r="AI864" s="525">
        <v>55534.440961995526</v>
      </c>
      <c r="AJ864" s="525">
        <v>0</v>
      </c>
      <c r="AK864" s="525">
        <v>55534.440961995526</v>
      </c>
      <c r="AL864" s="528">
        <v>47300</v>
      </c>
      <c r="AM864" s="525">
        <v>8094883.1808695141</v>
      </c>
      <c r="AN864" s="525">
        <v>0</v>
      </c>
      <c r="AO864" s="529" t="s">
        <v>138</v>
      </c>
      <c r="AP864" s="530">
        <v>0</v>
      </c>
      <c r="AQ864" s="529" t="s">
        <v>1728</v>
      </c>
      <c r="AR864" s="529" t="s">
        <v>138</v>
      </c>
      <c r="AS864" s="529" t="s">
        <v>1731</v>
      </c>
    </row>
    <row r="865" spans="1:45" x14ac:dyDescent="0.15">
      <c r="A865" s="14" t="s">
        <v>114</v>
      </c>
      <c r="B865" s="14" t="s">
        <v>137</v>
      </c>
      <c r="C865" s="14" t="s">
        <v>146</v>
      </c>
      <c r="D865" s="14" t="s">
        <v>655</v>
      </c>
      <c r="E865" s="14" t="s">
        <v>1404</v>
      </c>
      <c r="F865" s="14" t="s">
        <v>1682</v>
      </c>
      <c r="G865" s="14" t="s">
        <v>138</v>
      </c>
      <c r="H865" s="14" t="s">
        <v>1697</v>
      </c>
      <c r="I865" s="17">
        <v>31228187.504436873</v>
      </c>
      <c r="J865" s="14" t="s">
        <v>2</v>
      </c>
      <c r="K865" s="17">
        <v>0</v>
      </c>
      <c r="L865" s="14" t="s">
        <v>1697</v>
      </c>
      <c r="M865" s="17">
        <v>31228187.504436873</v>
      </c>
      <c r="N865" s="14" t="s">
        <v>2</v>
      </c>
      <c r="O865" s="17">
        <v>0</v>
      </c>
      <c r="P865" s="17">
        <v>31155761.656237345</v>
      </c>
      <c r="Q865" s="17">
        <v>72425.848199529733</v>
      </c>
      <c r="R865" s="17">
        <v>0</v>
      </c>
      <c r="S865" s="18">
        <v>0</v>
      </c>
      <c r="T865" s="14" t="s">
        <v>110</v>
      </c>
      <c r="U865" s="14" t="s">
        <v>138</v>
      </c>
      <c r="V865" s="14" t="s">
        <v>1714</v>
      </c>
      <c r="W865" s="18">
        <v>4.9008472732884609</v>
      </c>
      <c r="X865" s="18">
        <v>1</v>
      </c>
      <c r="Y865" s="14" t="s">
        <v>138</v>
      </c>
      <c r="Z865" s="14" t="s">
        <v>138</v>
      </c>
      <c r="AA865" s="18" t="s">
        <v>138</v>
      </c>
      <c r="AB865" s="18" t="s">
        <v>138</v>
      </c>
      <c r="AC865" s="14" t="s">
        <v>138</v>
      </c>
      <c r="AD865" s="525">
        <v>274937.53203148267</v>
      </c>
      <c r="AE865" s="526">
        <v>97.62</v>
      </c>
      <c r="AF865" s="525">
        <v>29920565.194739938</v>
      </c>
      <c r="AG865" s="526">
        <v>101.65</v>
      </c>
      <c r="AH865" s="527">
        <v>111.48</v>
      </c>
      <c r="AI865" s="525">
        <v>72425.848199529733</v>
      </c>
      <c r="AJ865" s="525">
        <v>0</v>
      </c>
      <c r="AK865" s="525">
        <v>72425.848199529733</v>
      </c>
      <c r="AL865" s="528">
        <v>47727</v>
      </c>
      <c r="AM865" s="525">
        <v>31228187.504436877</v>
      </c>
      <c r="AN865" s="525">
        <v>0</v>
      </c>
      <c r="AO865" s="529" t="s">
        <v>138</v>
      </c>
      <c r="AP865" s="530">
        <v>0</v>
      </c>
      <c r="AQ865" s="529" t="s">
        <v>1728</v>
      </c>
      <c r="AR865" s="529" t="s">
        <v>138</v>
      </c>
      <c r="AS865" s="529" t="s">
        <v>1731</v>
      </c>
    </row>
    <row r="866" spans="1:45" x14ac:dyDescent="0.15">
      <c r="A866" s="14" t="s">
        <v>114</v>
      </c>
      <c r="B866" s="14" t="s">
        <v>137</v>
      </c>
      <c r="C866" s="14" t="s">
        <v>146</v>
      </c>
      <c r="D866" s="14" t="s">
        <v>656</v>
      </c>
      <c r="E866" s="14" t="s">
        <v>1405</v>
      </c>
      <c r="F866" s="14" t="s">
        <v>1682</v>
      </c>
      <c r="G866" s="14" t="s">
        <v>138</v>
      </c>
      <c r="H866" s="14" t="s">
        <v>1697</v>
      </c>
      <c r="I866" s="17">
        <v>2067725.7356744811</v>
      </c>
      <c r="J866" s="14" t="s">
        <v>2</v>
      </c>
      <c r="K866" s="17">
        <v>0</v>
      </c>
      <c r="L866" s="14" t="s">
        <v>1697</v>
      </c>
      <c r="M866" s="17">
        <v>2067725.7356744811</v>
      </c>
      <c r="N866" s="14" t="s">
        <v>2</v>
      </c>
      <c r="O866" s="17">
        <v>0</v>
      </c>
      <c r="P866" s="17">
        <v>2059070.4963305446</v>
      </c>
      <c r="Q866" s="17">
        <v>8655.2393439365533</v>
      </c>
      <c r="R866" s="17">
        <v>0</v>
      </c>
      <c r="S866" s="18">
        <v>0</v>
      </c>
      <c r="T866" s="14" t="s">
        <v>110</v>
      </c>
      <c r="U866" s="14" t="s">
        <v>138</v>
      </c>
      <c r="V866" s="14" t="s">
        <v>1714</v>
      </c>
      <c r="W866" s="18">
        <v>4.9008472732884609</v>
      </c>
      <c r="X866" s="18">
        <v>1</v>
      </c>
      <c r="Y866" s="14" t="s">
        <v>138</v>
      </c>
      <c r="Z866" s="14" t="s">
        <v>138</v>
      </c>
      <c r="AA866" s="18" t="s">
        <v>138</v>
      </c>
      <c r="AB866" s="18" t="s">
        <v>138</v>
      </c>
      <c r="AC866" s="14" t="s">
        <v>138</v>
      </c>
      <c r="AD866" s="525">
        <v>19603.389093153844</v>
      </c>
      <c r="AE866" s="526">
        <v>89.44</v>
      </c>
      <c r="AF866" s="525">
        <v>1954609.0347173465</v>
      </c>
      <c r="AG866" s="526">
        <v>94.22</v>
      </c>
      <c r="AH866" s="527">
        <v>111.48</v>
      </c>
      <c r="AI866" s="525">
        <v>8655.2393439365533</v>
      </c>
      <c r="AJ866" s="525">
        <v>0</v>
      </c>
      <c r="AK866" s="525">
        <v>8655.2393439365533</v>
      </c>
      <c r="AL866" s="528">
        <v>48030</v>
      </c>
      <c r="AM866" s="525">
        <v>2067725.7356744811</v>
      </c>
      <c r="AN866" s="525">
        <v>0</v>
      </c>
      <c r="AO866" s="529" t="s">
        <v>138</v>
      </c>
      <c r="AP866" s="530">
        <v>0</v>
      </c>
      <c r="AQ866" s="529" t="s">
        <v>1728</v>
      </c>
      <c r="AR866" s="529" t="s">
        <v>138</v>
      </c>
      <c r="AS866" s="529" t="s">
        <v>1731</v>
      </c>
    </row>
    <row r="867" spans="1:45" x14ac:dyDescent="0.15">
      <c r="A867" s="14" t="s">
        <v>114</v>
      </c>
      <c r="B867" s="14" t="s">
        <v>137</v>
      </c>
      <c r="C867" s="14" t="s">
        <v>146</v>
      </c>
      <c r="D867" s="14" t="s">
        <v>657</v>
      </c>
      <c r="E867" s="14" t="s">
        <v>1406</v>
      </c>
      <c r="F867" s="14" t="s">
        <v>1682</v>
      </c>
      <c r="G867" s="14" t="s">
        <v>138</v>
      </c>
      <c r="H867" s="14" t="s">
        <v>1697</v>
      </c>
      <c r="I867" s="17">
        <v>22696874.611279674</v>
      </c>
      <c r="J867" s="14" t="s">
        <v>2</v>
      </c>
      <c r="K867" s="17">
        <v>0</v>
      </c>
      <c r="L867" s="14" t="s">
        <v>1697</v>
      </c>
      <c r="M867" s="17">
        <v>22696874.611279674</v>
      </c>
      <c r="N867" s="14" t="s">
        <v>2</v>
      </c>
      <c r="O867" s="17">
        <v>0</v>
      </c>
      <c r="P867" s="17">
        <v>22637313.536180999</v>
      </c>
      <c r="Q867" s="17">
        <v>59561.075098674795</v>
      </c>
      <c r="R867" s="17">
        <v>0</v>
      </c>
      <c r="S867" s="18">
        <v>0</v>
      </c>
      <c r="T867" s="14" t="s">
        <v>110</v>
      </c>
      <c r="U867" s="14" t="s">
        <v>138</v>
      </c>
      <c r="V867" s="14" t="s">
        <v>1714</v>
      </c>
      <c r="W867" s="18">
        <v>4.9008472732884609</v>
      </c>
      <c r="X867" s="18">
        <v>1</v>
      </c>
      <c r="Y867" s="14" t="s">
        <v>138</v>
      </c>
      <c r="Z867" s="14" t="s">
        <v>138</v>
      </c>
      <c r="AA867" s="18" t="s">
        <v>138</v>
      </c>
      <c r="AB867" s="18" t="s">
        <v>138</v>
      </c>
      <c r="AC867" s="14" t="s">
        <v>138</v>
      </c>
      <c r="AD867" s="525">
        <v>192603.29784023651</v>
      </c>
      <c r="AE867" s="526">
        <v>100.62</v>
      </c>
      <c r="AF867" s="525">
        <v>21606187.423982345</v>
      </c>
      <c r="AG867" s="526">
        <v>105.43</v>
      </c>
      <c r="AH867" s="527">
        <v>111.48</v>
      </c>
      <c r="AI867" s="525">
        <v>59561.075098674795</v>
      </c>
      <c r="AJ867" s="525">
        <v>0</v>
      </c>
      <c r="AK867" s="525">
        <v>59561.075098674795</v>
      </c>
      <c r="AL867" s="528">
        <v>48823</v>
      </c>
      <c r="AM867" s="525">
        <v>22696874.611279674</v>
      </c>
      <c r="AN867" s="525">
        <v>0</v>
      </c>
      <c r="AO867" s="529" t="s">
        <v>138</v>
      </c>
      <c r="AP867" s="530">
        <v>0</v>
      </c>
      <c r="AQ867" s="529" t="s">
        <v>1728</v>
      </c>
      <c r="AR867" s="529" t="s">
        <v>138</v>
      </c>
      <c r="AS867" s="529" t="s">
        <v>1731</v>
      </c>
    </row>
    <row r="868" spans="1:45" x14ac:dyDescent="0.15">
      <c r="A868" s="14" t="s">
        <v>114</v>
      </c>
      <c r="B868" s="14" t="s">
        <v>137</v>
      </c>
      <c r="C868" s="14" t="s">
        <v>146</v>
      </c>
      <c r="D868" s="14" t="s">
        <v>658</v>
      </c>
      <c r="E868" s="14" t="s">
        <v>1407</v>
      </c>
      <c r="F868" s="14" t="s">
        <v>1682</v>
      </c>
      <c r="G868" s="14" t="s">
        <v>138</v>
      </c>
      <c r="H868" s="14" t="s">
        <v>1697</v>
      </c>
      <c r="I868" s="17">
        <v>21873056.250071559</v>
      </c>
      <c r="J868" s="14" t="s">
        <v>2</v>
      </c>
      <c r="K868" s="17">
        <v>0</v>
      </c>
      <c r="L868" s="14" t="s">
        <v>1697</v>
      </c>
      <c r="M868" s="17">
        <v>21873056.250071559</v>
      </c>
      <c r="N868" s="14" t="s">
        <v>2</v>
      </c>
      <c r="O868" s="17">
        <v>0</v>
      </c>
      <c r="P868" s="17">
        <v>21791602.012016706</v>
      </c>
      <c r="Q868" s="17">
        <v>81454.238054854475</v>
      </c>
      <c r="R868" s="17">
        <v>0</v>
      </c>
      <c r="S868" s="18">
        <v>0</v>
      </c>
      <c r="T868" s="14" t="s">
        <v>110</v>
      </c>
      <c r="U868" s="14" t="s">
        <v>138</v>
      </c>
      <c r="V868" s="14" t="s">
        <v>1714</v>
      </c>
      <c r="W868" s="18">
        <v>4.9008472732884609</v>
      </c>
      <c r="X868" s="18">
        <v>1</v>
      </c>
      <c r="Y868" s="14" t="s">
        <v>138</v>
      </c>
      <c r="Z868" s="14" t="s">
        <v>138</v>
      </c>
      <c r="AA868" s="18" t="s">
        <v>138</v>
      </c>
      <c r="AB868" s="18" t="s">
        <v>138</v>
      </c>
      <c r="AC868" s="14" t="s">
        <v>138</v>
      </c>
      <c r="AD868" s="525">
        <v>204365.33129612883</v>
      </c>
      <c r="AE868" s="526">
        <v>89.82</v>
      </c>
      <c r="AF868" s="525">
        <v>20464007.475460827</v>
      </c>
      <c r="AG868" s="526">
        <v>95.65</v>
      </c>
      <c r="AH868" s="527">
        <v>111.48</v>
      </c>
      <c r="AI868" s="525">
        <v>81454.238054854475</v>
      </c>
      <c r="AJ868" s="525">
        <v>0</v>
      </c>
      <c r="AK868" s="525">
        <v>81454.238054854475</v>
      </c>
      <c r="AL868" s="528">
        <v>49888</v>
      </c>
      <c r="AM868" s="525">
        <v>21873056.250071559</v>
      </c>
      <c r="AN868" s="525">
        <v>0</v>
      </c>
      <c r="AO868" s="529" t="s">
        <v>138</v>
      </c>
      <c r="AP868" s="530">
        <v>0</v>
      </c>
      <c r="AQ868" s="529" t="s">
        <v>1728</v>
      </c>
      <c r="AR868" s="529" t="s">
        <v>138</v>
      </c>
      <c r="AS868" s="529" t="s">
        <v>1731</v>
      </c>
    </row>
    <row r="869" spans="1:45" x14ac:dyDescent="0.15">
      <c r="A869" s="14" t="s">
        <v>114</v>
      </c>
      <c r="B869" s="14" t="s">
        <v>137</v>
      </c>
      <c r="C869" s="14" t="s">
        <v>146</v>
      </c>
      <c r="D869" s="14" t="s">
        <v>659</v>
      </c>
      <c r="E869" s="14" t="s">
        <v>1408</v>
      </c>
      <c r="F869" s="14" t="s">
        <v>1682</v>
      </c>
      <c r="G869" s="14" t="s">
        <v>138</v>
      </c>
      <c r="H869" s="14" t="s">
        <v>1697</v>
      </c>
      <c r="I869" s="17">
        <v>4725848.9460487496</v>
      </c>
      <c r="J869" s="14" t="s">
        <v>2</v>
      </c>
      <c r="K869" s="17">
        <v>0</v>
      </c>
      <c r="L869" s="14" t="s">
        <v>1697</v>
      </c>
      <c r="M869" s="17">
        <v>4725848.9460487496</v>
      </c>
      <c r="N869" s="14" t="s">
        <v>2</v>
      </c>
      <c r="O869" s="17">
        <v>0</v>
      </c>
      <c r="P869" s="17">
        <v>4662520.6386595704</v>
      </c>
      <c r="Q869" s="17">
        <v>63328.307389178895</v>
      </c>
      <c r="R869" s="17">
        <v>0</v>
      </c>
      <c r="S869" s="18">
        <v>0</v>
      </c>
      <c r="T869" s="14" t="s">
        <v>110</v>
      </c>
      <c r="U869" s="14" t="s">
        <v>138</v>
      </c>
      <c r="V869" s="14" t="s">
        <v>1714</v>
      </c>
      <c r="W869" s="18">
        <v>4.9008472732884609</v>
      </c>
      <c r="X869" s="18">
        <v>1</v>
      </c>
      <c r="Y869" s="14" t="s">
        <v>138</v>
      </c>
      <c r="Z869" s="14" t="s">
        <v>138</v>
      </c>
      <c r="AA869" s="18" t="s">
        <v>138</v>
      </c>
      <c r="AB869" s="18" t="s">
        <v>138</v>
      </c>
      <c r="AC869" s="14" t="s">
        <v>138</v>
      </c>
      <c r="AD869" s="525">
        <v>41657.201822951916</v>
      </c>
      <c r="AE869" s="526">
        <v>92.3</v>
      </c>
      <c r="AF869" s="525">
        <v>4286361.1050625341</v>
      </c>
      <c r="AG869" s="526">
        <v>100.4</v>
      </c>
      <c r="AH869" s="527">
        <v>111.48</v>
      </c>
      <c r="AI869" s="525">
        <v>63328.307389178895</v>
      </c>
      <c r="AJ869" s="525">
        <v>0</v>
      </c>
      <c r="AK869" s="525">
        <v>63328.307389178895</v>
      </c>
      <c r="AL869" s="528">
        <v>51957</v>
      </c>
      <c r="AM869" s="525">
        <v>4725848.9460487496</v>
      </c>
      <c r="AN869" s="525">
        <v>0</v>
      </c>
      <c r="AO869" s="529" t="s">
        <v>138</v>
      </c>
      <c r="AP869" s="530">
        <v>0</v>
      </c>
      <c r="AQ869" s="529" t="s">
        <v>1728</v>
      </c>
      <c r="AR869" s="529" t="s">
        <v>138</v>
      </c>
      <c r="AS869" s="529" t="s">
        <v>1731</v>
      </c>
    </row>
    <row r="870" spans="1:45" x14ac:dyDescent="0.15">
      <c r="A870" s="14" t="s">
        <v>114</v>
      </c>
      <c r="B870" s="14" t="s">
        <v>137</v>
      </c>
      <c r="C870" s="14" t="s">
        <v>146</v>
      </c>
      <c r="D870" s="14" t="s">
        <v>660</v>
      </c>
      <c r="E870" s="14" t="s">
        <v>1409</v>
      </c>
      <c r="F870" s="14" t="s">
        <v>1682</v>
      </c>
      <c r="G870" s="14" t="s">
        <v>138</v>
      </c>
      <c r="H870" s="14" t="s">
        <v>1697</v>
      </c>
      <c r="I870" s="17">
        <v>16433831.447448686</v>
      </c>
      <c r="J870" s="14" t="s">
        <v>2</v>
      </c>
      <c r="K870" s="17">
        <v>0</v>
      </c>
      <c r="L870" s="14" t="s">
        <v>1697</v>
      </c>
      <c r="M870" s="17">
        <v>16433831.447448686</v>
      </c>
      <c r="N870" s="14" t="s">
        <v>2</v>
      </c>
      <c r="O870" s="17">
        <v>0</v>
      </c>
      <c r="P870" s="17">
        <v>16396785.893901424</v>
      </c>
      <c r="Q870" s="17">
        <v>37045.553547260213</v>
      </c>
      <c r="R870" s="17">
        <v>0</v>
      </c>
      <c r="S870" s="18">
        <v>0</v>
      </c>
      <c r="T870" s="14" t="s">
        <v>110</v>
      </c>
      <c r="U870" s="14" t="s">
        <v>138</v>
      </c>
      <c r="V870" s="14" t="s">
        <v>1714</v>
      </c>
      <c r="W870" s="18">
        <v>4.9008472732884609</v>
      </c>
      <c r="X870" s="18">
        <v>1</v>
      </c>
      <c r="Y870" s="14" t="s">
        <v>138</v>
      </c>
      <c r="Z870" s="14" t="s">
        <v>138</v>
      </c>
      <c r="AA870" s="18" t="s">
        <v>138</v>
      </c>
      <c r="AB870" s="18" t="s">
        <v>138</v>
      </c>
      <c r="AC870" s="14" t="s">
        <v>138</v>
      </c>
      <c r="AD870" s="525">
        <v>147025.41819865385</v>
      </c>
      <c r="AE870" s="526">
        <v>92.55</v>
      </c>
      <c r="AF870" s="525">
        <v>15169719.10488637</v>
      </c>
      <c r="AG870" s="526">
        <v>100.039</v>
      </c>
      <c r="AH870" s="527">
        <v>111.48</v>
      </c>
      <c r="AI870" s="525">
        <v>37045.553547260213</v>
      </c>
      <c r="AJ870" s="525">
        <v>0</v>
      </c>
      <c r="AK870" s="525">
        <v>37045.553547260213</v>
      </c>
      <c r="AL870" s="528">
        <v>53387</v>
      </c>
      <c r="AM870" s="525">
        <v>16433831.447448684</v>
      </c>
      <c r="AN870" s="525">
        <v>0</v>
      </c>
      <c r="AO870" s="529" t="s">
        <v>138</v>
      </c>
      <c r="AP870" s="530">
        <v>0</v>
      </c>
      <c r="AQ870" s="529" t="s">
        <v>1728</v>
      </c>
      <c r="AR870" s="529" t="s">
        <v>138</v>
      </c>
      <c r="AS870" s="529" t="s">
        <v>1731</v>
      </c>
    </row>
    <row r="871" spans="1:45" x14ac:dyDescent="0.15">
      <c r="A871" s="14" t="s">
        <v>114</v>
      </c>
      <c r="B871" s="14" t="s">
        <v>137</v>
      </c>
      <c r="C871" s="14" t="s">
        <v>146</v>
      </c>
      <c r="D871" s="14" t="s">
        <v>661</v>
      </c>
      <c r="E871" s="14" t="s">
        <v>1410</v>
      </c>
      <c r="F871" s="14" t="s">
        <v>1682</v>
      </c>
      <c r="G871" s="14" t="s">
        <v>138</v>
      </c>
      <c r="H871" s="14" t="s">
        <v>1697</v>
      </c>
      <c r="I871" s="17">
        <v>23411668.380986907</v>
      </c>
      <c r="J871" s="14" t="s">
        <v>2</v>
      </c>
      <c r="K871" s="17">
        <v>0</v>
      </c>
      <c r="L871" s="14" t="s">
        <v>1697</v>
      </c>
      <c r="M871" s="17">
        <v>23411668.380986907</v>
      </c>
      <c r="N871" s="14" t="s">
        <v>2</v>
      </c>
      <c r="O871" s="17">
        <v>0</v>
      </c>
      <c r="P871" s="17">
        <v>23369150.051289566</v>
      </c>
      <c r="Q871" s="17">
        <v>42518.329697341433</v>
      </c>
      <c r="R871" s="17">
        <v>0</v>
      </c>
      <c r="S871" s="18">
        <v>0</v>
      </c>
      <c r="T871" s="14" t="s">
        <v>110</v>
      </c>
      <c r="U871" s="14" t="s">
        <v>138</v>
      </c>
      <c r="V871" s="14" t="s">
        <v>1714</v>
      </c>
      <c r="W871" s="18">
        <v>4.9008472732884609</v>
      </c>
      <c r="X871" s="18">
        <v>1</v>
      </c>
      <c r="Y871" s="14" t="s">
        <v>138</v>
      </c>
      <c r="Z871" s="14" t="s">
        <v>138</v>
      </c>
      <c r="AA871" s="18" t="s">
        <v>138</v>
      </c>
      <c r="AB871" s="18" t="s">
        <v>138</v>
      </c>
      <c r="AC871" s="14" t="s">
        <v>138</v>
      </c>
      <c r="AD871" s="525">
        <v>247492.78730106729</v>
      </c>
      <c r="AE871" s="526">
        <v>75.83</v>
      </c>
      <c r="AF871" s="525">
        <v>20923703.323068306</v>
      </c>
      <c r="AG871" s="526">
        <v>84.7</v>
      </c>
      <c r="AH871" s="527">
        <v>111.48</v>
      </c>
      <c r="AI871" s="525">
        <v>42518.329697341433</v>
      </c>
      <c r="AJ871" s="525">
        <v>0</v>
      </c>
      <c r="AK871" s="525">
        <v>42518.329697341433</v>
      </c>
      <c r="AL871" s="528">
        <v>54848</v>
      </c>
      <c r="AM871" s="525">
        <v>23411668.380986907</v>
      </c>
      <c r="AN871" s="525">
        <v>0</v>
      </c>
      <c r="AO871" s="529" t="s">
        <v>138</v>
      </c>
      <c r="AP871" s="530">
        <v>0</v>
      </c>
      <c r="AQ871" s="529" t="s">
        <v>1728</v>
      </c>
      <c r="AR871" s="529" t="s">
        <v>138</v>
      </c>
      <c r="AS871" s="529" t="s">
        <v>1731</v>
      </c>
    </row>
    <row r="872" spans="1:45" x14ac:dyDescent="0.15">
      <c r="A872" s="14" t="s">
        <v>114</v>
      </c>
      <c r="B872" s="14" t="s">
        <v>12</v>
      </c>
      <c r="C872" s="14" t="s">
        <v>22</v>
      </c>
      <c r="D872" s="14" t="s">
        <v>662</v>
      </c>
      <c r="E872" s="14" t="s">
        <v>1411</v>
      </c>
      <c r="F872" s="14" t="s">
        <v>1683</v>
      </c>
      <c r="G872" s="14" t="s">
        <v>138</v>
      </c>
      <c r="H872" s="14" t="s">
        <v>1697</v>
      </c>
      <c r="I872" s="17">
        <v>149459648.74978849</v>
      </c>
      <c r="J872" s="14" t="s">
        <v>2</v>
      </c>
      <c r="K872" s="17">
        <v>0</v>
      </c>
      <c r="L872" s="14" t="s">
        <v>1697</v>
      </c>
      <c r="M872" s="17">
        <v>149459648.74978849</v>
      </c>
      <c r="N872" s="14" t="s">
        <v>2</v>
      </c>
      <c r="O872" s="17">
        <v>0</v>
      </c>
      <c r="P872" s="17">
        <v>149138357.97506833</v>
      </c>
      <c r="Q872" s="17">
        <v>321290.77472017234</v>
      </c>
      <c r="R872" s="17">
        <v>0</v>
      </c>
      <c r="S872" s="18">
        <v>0</v>
      </c>
      <c r="T872" s="14" t="s">
        <v>110</v>
      </c>
      <c r="U872" s="14" t="s">
        <v>138</v>
      </c>
      <c r="V872" s="14" t="s">
        <v>1714</v>
      </c>
      <c r="W872" s="18">
        <v>4.9008472732884609</v>
      </c>
      <c r="X872" s="18">
        <v>1</v>
      </c>
      <c r="Y872" s="14" t="s">
        <v>138</v>
      </c>
      <c r="Z872" s="14" t="s">
        <v>138</v>
      </c>
      <c r="AA872" s="18" t="s">
        <v>138</v>
      </c>
      <c r="AB872" s="18" t="s">
        <v>138</v>
      </c>
      <c r="AC872" s="14" t="s">
        <v>138</v>
      </c>
      <c r="AD872" s="525">
        <v>1012024.9619340672</v>
      </c>
      <c r="AE872" s="526">
        <v>97.22</v>
      </c>
      <c r="AF872" s="525">
        <v>147124912.45552167</v>
      </c>
      <c r="AG872" s="526">
        <v>98.559579999999997</v>
      </c>
      <c r="AH872" s="527">
        <v>149.52000000000001</v>
      </c>
      <c r="AI872" s="525">
        <v>321290.77472017234</v>
      </c>
      <c r="AJ872" s="525">
        <v>0</v>
      </c>
      <c r="AK872" s="525">
        <v>321290.77472017234</v>
      </c>
      <c r="AL872" s="528">
        <v>46081</v>
      </c>
      <c r="AM872" s="525">
        <v>149459648.74978849</v>
      </c>
      <c r="AN872" s="525">
        <v>0</v>
      </c>
      <c r="AO872" s="529" t="s">
        <v>138</v>
      </c>
      <c r="AP872" s="530">
        <v>0</v>
      </c>
      <c r="AQ872" s="529" t="s">
        <v>1728</v>
      </c>
      <c r="AR872" s="529" t="s">
        <v>138</v>
      </c>
      <c r="AS872" s="529" t="s">
        <v>1731</v>
      </c>
    </row>
    <row r="873" spans="1:45" x14ac:dyDescent="0.15">
      <c r="A873" s="14" t="s">
        <v>114</v>
      </c>
      <c r="B873" s="14" t="s">
        <v>12</v>
      </c>
      <c r="C873" s="14" t="s">
        <v>22</v>
      </c>
      <c r="D873" s="14" t="s">
        <v>663</v>
      </c>
      <c r="E873" s="14" t="s">
        <v>1412</v>
      </c>
      <c r="F873" s="14" t="s">
        <v>1683</v>
      </c>
      <c r="G873" s="14" t="s">
        <v>138</v>
      </c>
      <c r="H873" s="14" t="s">
        <v>1697</v>
      </c>
      <c r="I873" s="17">
        <v>390909409.31913054</v>
      </c>
      <c r="J873" s="14" t="s">
        <v>2</v>
      </c>
      <c r="K873" s="17">
        <v>0</v>
      </c>
      <c r="L873" s="14" t="s">
        <v>1697</v>
      </c>
      <c r="M873" s="17">
        <v>390909409.31913054</v>
      </c>
      <c r="N873" s="14" t="s">
        <v>2</v>
      </c>
      <c r="O873" s="17">
        <v>0</v>
      </c>
      <c r="P873" s="17">
        <v>390737951.11891872</v>
      </c>
      <c r="Q873" s="17">
        <v>171458.2002118516</v>
      </c>
      <c r="R873" s="17">
        <v>0</v>
      </c>
      <c r="S873" s="18">
        <v>0</v>
      </c>
      <c r="T873" s="14" t="s">
        <v>110</v>
      </c>
      <c r="U873" s="14" t="s">
        <v>138</v>
      </c>
      <c r="V873" s="14" t="s">
        <v>1714</v>
      </c>
      <c r="W873" s="18">
        <v>4.9008472732884609</v>
      </c>
      <c r="X873" s="18">
        <v>1</v>
      </c>
      <c r="Y873" s="14" t="s">
        <v>138</v>
      </c>
      <c r="Z873" s="14" t="s">
        <v>138</v>
      </c>
      <c r="AA873" s="18" t="s">
        <v>138</v>
      </c>
      <c r="AB873" s="18" t="s">
        <v>138</v>
      </c>
      <c r="AC873" s="14" t="s">
        <v>138</v>
      </c>
      <c r="AD873" s="525">
        <v>2700366.8475819421</v>
      </c>
      <c r="AE873" s="526">
        <v>94.1</v>
      </c>
      <c r="AF873" s="525">
        <v>379974377.07970798</v>
      </c>
      <c r="AG873" s="526">
        <v>96.775080000000003</v>
      </c>
      <c r="AH873" s="527">
        <v>149.52000000000001</v>
      </c>
      <c r="AI873" s="525">
        <v>171458.2002118516</v>
      </c>
      <c r="AJ873" s="525">
        <v>0</v>
      </c>
      <c r="AK873" s="525">
        <v>171458.2002118516</v>
      </c>
      <c r="AL873" s="528">
        <v>46081</v>
      </c>
      <c r="AM873" s="525">
        <v>390909409.31913054</v>
      </c>
      <c r="AN873" s="525">
        <v>0</v>
      </c>
      <c r="AO873" s="529" t="s">
        <v>138</v>
      </c>
      <c r="AP873" s="530">
        <v>0</v>
      </c>
      <c r="AQ873" s="529" t="s">
        <v>1728</v>
      </c>
      <c r="AR873" s="529" t="s">
        <v>138</v>
      </c>
      <c r="AS873" s="529" t="s">
        <v>1731</v>
      </c>
    </row>
    <row r="874" spans="1:45" x14ac:dyDescent="0.15">
      <c r="A874" s="14" t="s">
        <v>114</v>
      </c>
      <c r="B874" s="14" t="s">
        <v>12</v>
      </c>
      <c r="C874" s="14" t="s">
        <v>22</v>
      </c>
      <c r="D874" s="14" t="s">
        <v>664</v>
      </c>
      <c r="E874" s="14" t="s">
        <v>1413</v>
      </c>
      <c r="F874" s="14" t="s">
        <v>1683</v>
      </c>
      <c r="G874" s="14" t="s">
        <v>138</v>
      </c>
      <c r="H874" s="14" t="s">
        <v>1697</v>
      </c>
      <c r="I874" s="17">
        <v>1475927.5008070425</v>
      </c>
      <c r="J874" s="14" t="s">
        <v>2</v>
      </c>
      <c r="K874" s="17">
        <v>0</v>
      </c>
      <c r="L874" s="14" t="s">
        <v>1697</v>
      </c>
      <c r="M874" s="17">
        <v>1475927.5008070425</v>
      </c>
      <c r="N874" s="14" t="s">
        <v>2</v>
      </c>
      <c r="O874" s="17">
        <v>0</v>
      </c>
      <c r="P874" s="17">
        <v>1472956.5581815024</v>
      </c>
      <c r="Q874" s="17">
        <v>2970.9426255401982</v>
      </c>
      <c r="R874" s="17">
        <v>0</v>
      </c>
      <c r="S874" s="18">
        <v>0</v>
      </c>
      <c r="T874" s="14" t="s">
        <v>110</v>
      </c>
      <c r="U874" s="14" t="s">
        <v>138</v>
      </c>
      <c r="V874" s="14" t="s">
        <v>1714</v>
      </c>
      <c r="W874" s="18">
        <v>4.9008472732884609</v>
      </c>
      <c r="X874" s="18">
        <v>1</v>
      </c>
      <c r="Y874" s="14" t="s">
        <v>138</v>
      </c>
      <c r="Z874" s="14" t="s">
        <v>138</v>
      </c>
      <c r="AA874" s="18" t="s">
        <v>138</v>
      </c>
      <c r="AB874" s="18" t="s">
        <v>138</v>
      </c>
      <c r="AC874" s="14" t="s">
        <v>138</v>
      </c>
      <c r="AD874" s="525">
        <v>9801.6945465769222</v>
      </c>
      <c r="AE874" s="526">
        <v>99.6</v>
      </c>
      <c r="AF874" s="525">
        <v>1459710.058086531</v>
      </c>
      <c r="AG874" s="526">
        <v>100.50542</v>
      </c>
      <c r="AH874" s="527">
        <v>149.52000000000001</v>
      </c>
      <c r="AI874" s="525">
        <v>2970.9426255401982</v>
      </c>
      <c r="AJ874" s="525">
        <v>0</v>
      </c>
      <c r="AK874" s="525">
        <v>2970.9426255401982</v>
      </c>
      <c r="AL874" s="528">
        <v>46096</v>
      </c>
      <c r="AM874" s="525">
        <v>1475927.5008070427</v>
      </c>
      <c r="AN874" s="525">
        <v>0</v>
      </c>
      <c r="AO874" s="529" t="s">
        <v>138</v>
      </c>
      <c r="AP874" s="530">
        <v>0</v>
      </c>
      <c r="AQ874" s="529" t="s">
        <v>1728</v>
      </c>
      <c r="AR874" s="529" t="s">
        <v>138</v>
      </c>
      <c r="AS874" s="529" t="s">
        <v>1731</v>
      </c>
    </row>
    <row r="875" spans="1:45" x14ac:dyDescent="0.15">
      <c r="A875" s="14" t="s">
        <v>114</v>
      </c>
      <c r="B875" s="14" t="s">
        <v>12</v>
      </c>
      <c r="C875" s="14" t="s">
        <v>22</v>
      </c>
      <c r="D875" s="14" t="s">
        <v>665</v>
      </c>
      <c r="E875" s="14" t="s">
        <v>1414</v>
      </c>
      <c r="F875" s="14" t="s">
        <v>1683</v>
      </c>
      <c r="G875" s="14" t="s">
        <v>138</v>
      </c>
      <c r="H875" s="14" t="s">
        <v>1697</v>
      </c>
      <c r="I875" s="17">
        <v>5265571.0228325883</v>
      </c>
      <c r="J875" s="14" t="s">
        <v>2</v>
      </c>
      <c r="K875" s="17">
        <v>0</v>
      </c>
      <c r="L875" s="14" t="s">
        <v>1697</v>
      </c>
      <c r="M875" s="17">
        <v>5265571.0228325883</v>
      </c>
      <c r="N875" s="14" t="s">
        <v>2</v>
      </c>
      <c r="O875" s="17">
        <v>0</v>
      </c>
      <c r="P875" s="17">
        <v>5150159.0100550093</v>
      </c>
      <c r="Q875" s="17">
        <v>38682.093477229428</v>
      </c>
      <c r="R875" s="17">
        <v>76729.919300349866</v>
      </c>
      <c r="S875" s="18">
        <v>0</v>
      </c>
      <c r="T875" s="14" t="s">
        <v>110</v>
      </c>
      <c r="U875" s="14" t="s">
        <v>138</v>
      </c>
      <c r="V875" s="14" t="s">
        <v>1714</v>
      </c>
      <c r="W875" s="18">
        <v>4.9008472732884609</v>
      </c>
      <c r="X875" s="18">
        <v>1</v>
      </c>
      <c r="Y875" s="14" t="s">
        <v>138</v>
      </c>
      <c r="Z875" s="14" t="s">
        <v>138</v>
      </c>
      <c r="AA875" s="18" t="s">
        <v>138</v>
      </c>
      <c r="AB875" s="18" t="s">
        <v>138</v>
      </c>
      <c r="AC875" s="14" t="s">
        <v>138</v>
      </c>
      <c r="AD875" s="525">
        <v>34305.930913019227</v>
      </c>
      <c r="AE875" s="526">
        <v>100.25</v>
      </c>
      <c r="AF875" s="525">
        <v>5142446.6937264539</v>
      </c>
      <c r="AG875" s="526">
        <v>100.40425999999999</v>
      </c>
      <c r="AH875" s="527">
        <v>149.52000000000001</v>
      </c>
      <c r="AI875" s="525">
        <v>115412.01277757929</v>
      </c>
      <c r="AJ875" s="525">
        <v>76729.919300349866</v>
      </c>
      <c r="AK875" s="525">
        <v>38682.093477229428</v>
      </c>
      <c r="AL875" s="528">
        <v>46112</v>
      </c>
      <c r="AM875" s="525">
        <v>5265571.0228325883</v>
      </c>
      <c r="AN875" s="525">
        <v>0</v>
      </c>
      <c r="AO875" s="529" t="s">
        <v>138</v>
      </c>
      <c r="AP875" s="530">
        <v>0</v>
      </c>
      <c r="AQ875" s="529" t="s">
        <v>1728</v>
      </c>
      <c r="AR875" s="529" t="s">
        <v>138</v>
      </c>
      <c r="AS875" s="529" t="s">
        <v>1731</v>
      </c>
    </row>
    <row r="876" spans="1:45" x14ac:dyDescent="0.15">
      <c r="A876" s="14" t="s">
        <v>114</v>
      </c>
      <c r="B876" s="14" t="s">
        <v>12</v>
      </c>
      <c r="C876" s="14" t="s">
        <v>22</v>
      </c>
      <c r="D876" s="14" t="s">
        <v>666</v>
      </c>
      <c r="E876" s="14" t="s">
        <v>1415</v>
      </c>
      <c r="F876" s="14" t="s">
        <v>1683</v>
      </c>
      <c r="G876" s="14" t="s">
        <v>138</v>
      </c>
      <c r="H876" s="14" t="s">
        <v>1697</v>
      </c>
      <c r="I876" s="17">
        <v>743011.77012042655</v>
      </c>
      <c r="J876" s="14" t="s">
        <v>2</v>
      </c>
      <c r="K876" s="17">
        <v>0</v>
      </c>
      <c r="L876" s="14" t="s">
        <v>1697</v>
      </c>
      <c r="M876" s="17">
        <v>743011.77012042655</v>
      </c>
      <c r="N876" s="14" t="s">
        <v>2</v>
      </c>
      <c r="O876" s="17">
        <v>0</v>
      </c>
      <c r="P876" s="17">
        <v>730444.03737280564</v>
      </c>
      <c r="Q876" s="17">
        <v>12567.73274762093</v>
      </c>
      <c r="R876" s="17">
        <v>0</v>
      </c>
      <c r="S876" s="18">
        <v>0</v>
      </c>
      <c r="T876" s="14" t="s">
        <v>110</v>
      </c>
      <c r="U876" s="14" t="s">
        <v>138</v>
      </c>
      <c r="V876" s="14" t="s">
        <v>1714</v>
      </c>
      <c r="W876" s="18">
        <v>4.9008472732884609</v>
      </c>
      <c r="X876" s="18">
        <v>1</v>
      </c>
      <c r="Y876" s="14" t="s">
        <v>138</v>
      </c>
      <c r="Z876" s="14" t="s">
        <v>138</v>
      </c>
      <c r="AA876" s="18" t="s">
        <v>138</v>
      </c>
      <c r="AB876" s="18" t="s">
        <v>138</v>
      </c>
      <c r="AC876" s="14" t="s">
        <v>138</v>
      </c>
      <c r="AD876" s="525">
        <v>4900.8472732884611</v>
      </c>
      <c r="AE876" s="526">
        <v>98.02</v>
      </c>
      <c r="AF876" s="525">
        <v>718290.91630450496</v>
      </c>
      <c r="AG876" s="526">
        <v>99.681939999999997</v>
      </c>
      <c r="AH876" s="527">
        <v>149.52000000000001</v>
      </c>
      <c r="AI876" s="525">
        <v>12567.73274762093</v>
      </c>
      <c r="AJ876" s="525">
        <v>0</v>
      </c>
      <c r="AK876" s="525">
        <v>12567.73274762093</v>
      </c>
      <c r="AL876" s="528">
        <v>46127</v>
      </c>
      <c r="AM876" s="525">
        <v>743011.77012042655</v>
      </c>
      <c r="AN876" s="525">
        <v>0</v>
      </c>
      <c r="AO876" s="529" t="s">
        <v>138</v>
      </c>
      <c r="AP876" s="530">
        <v>0</v>
      </c>
      <c r="AQ876" s="529" t="s">
        <v>1728</v>
      </c>
      <c r="AR876" s="529" t="s">
        <v>138</v>
      </c>
      <c r="AS876" s="529" t="s">
        <v>1731</v>
      </c>
    </row>
    <row r="877" spans="1:45" x14ac:dyDescent="0.15">
      <c r="A877" s="14" t="s">
        <v>114</v>
      </c>
      <c r="B877" s="14" t="s">
        <v>12</v>
      </c>
      <c r="C877" s="14" t="s">
        <v>22</v>
      </c>
      <c r="D877" s="14" t="s">
        <v>666</v>
      </c>
      <c r="E877" s="14" t="s">
        <v>1415</v>
      </c>
      <c r="F877" s="14" t="s">
        <v>1683</v>
      </c>
      <c r="G877" s="14" t="s">
        <v>138</v>
      </c>
      <c r="H877" s="14" t="s">
        <v>1697</v>
      </c>
      <c r="I877" s="17">
        <v>7801946.2580489526</v>
      </c>
      <c r="J877" s="14" t="s">
        <v>2</v>
      </c>
      <c r="K877" s="17">
        <v>0</v>
      </c>
      <c r="L877" s="14" t="s">
        <v>1697</v>
      </c>
      <c r="M877" s="17">
        <v>7801946.2580489526</v>
      </c>
      <c r="N877" s="14" t="s">
        <v>2</v>
      </c>
      <c r="O877" s="17">
        <v>0</v>
      </c>
      <c r="P877" s="17">
        <v>7669662.2453890415</v>
      </c>
      <c r="Q877" s="17">
        <v>32408.224831856471</v>
      </c>
      <c r="R877" s="17">
        <v>99875.787828054803</v>
      </c>
      <c r="S877" s="18">
        <v>0</v>
      </c>
      <c r="T877" s="14" t="s">
        <v>110</v>
      </c>
      <c r="U877" s="14" t="s">
        <v>138</v>
      </c>
      <c r="V877" s="14" t="s">
        <v>1714</v>
      </c>
      <c r="W877" s="18">
        <v>4.9008472732884609</v>
      </c>
      <c r="X877" s="18">
        <v>1</v>
      </c>
      <c r="Y877" s="14" t="s">
        <v>138</v>
      </c>
      <c r="Z877" s="14" t="s">
        <v>138</v>
      </c>
      <c r="AA877" s="18" t="s">
        <v>138</v>
      </c>
      <c r="AB877" s="18" t="s">
        <v>138</v>
      </c>
      <c r="AC877" s="14" t="s">
        <v>138</v>
      </c>
      <c r="AD877" s="525">
        <v>51458.89636952884</v>
      </c>
      <c r="AE877" s="526">
        <v>99.37</v>
      </c>
      <c r="AF877" s="525">
        <v>7646346.4644863717</v>
      </c>
      <c r="AG877" s="526">
        <v>99.681939999999997</v>
      </c>
      <c r="AH877" s="527">
        <v>149.52000000000001</v>
      </c>
      <c r="AI877" s="525">
        <v>132284.01265991127</v>
      </c>
      <c r="AJ877" s="525">
        <v>99875.787828054803</v>
      </c>
      <c r="AK877" s="525">
        <v>32408.224831856471</v>
      </c>
      <c r="AL877" s="528">
        <v>46127</v>
      </c>
      <c r="AM877" s="525">
        <v>7801946.2580489526</v>
      </c>
      <c r="AN877" s="525">
        <v>0</v>
      </c>
      <c r="AO877" s="529" t="s">
        <v>138</v>
      </c>
      <c r="AP877" s="530">
        <v>0</v>
      </c>
      <c r="AQ877" s="529" t="s">
        <v>1728</v>
      </c>
      <c r="AR877" s="529" t="s">
        <v>138</v>
      </c>
      <c r="AS877" s="529" t="s">
        <v>1731</v>
      </c>
    </row>
    <row r="878" spans="1:45" x14ac:dyDescent="0.15">
      <c r="A878" s="14" t="s">
        <v>114</v>
      </c>
      <c r="B878" s="14" t="s">
        <v>12</v>
      </c>
      <c r="C878" s="14" t="s">
        <v>22</v>
      </c>
      <c r="D878" s="14" t="s">
        <v>666</v>
      </c>
      <c r="E878" s="14" t="s">
        <v>1415</v>
      </c>
      <c r="F878" s="14" t="s">
        <v>1683</v>
      </c>
      <c r="G878" s="14" t="s">
        <v>138</v>
      </c>
      <c r="H878" s="14" t="s">
        <v>1697</v>
      </c>
      <c r="I878" s="17">
        <v>88793796.527905673</v>
      </c>
      <c r="J878" s="14" t="s">
        <v>2</v>
      </c>
      <c r="K878" s="17">
        <v>0</v>
      </c>
      <c r="L878" s="14" t="s">
        <v>1697</v>
      </c>
      <c r="M878" s="17">
        <v>88793796.527905673</v>
      </c>
      <c r="N878" s="14" t="s">
        <v>2</v>
      </c>
      <c r="O878" s="17">
        <v>0</v>
      </c>
      <c r="P878" s="17">
        <v>87288060.505711362</v>
      </c>
      <c r="Q878" s="17">
        <v>296884.3102568321</v>
      </c>
      <c r="R878" s="17">
        <v>1208851.7119374783</v>
      </c>
      <c r="S878" s="18">
        <v>0</v>
      </c>
      <c r="T878" s="14" t="s">
        <v>110</v>
      </c>
      <c r="U878" s="14" t="s">
        <v>138</v>
      </c>
      <c r="V878" s="14" t="s">
        <v>1714</v>
      </c>
      <c r="W878" s="18">
        <v>4.9008472732884609</v>
      </c>
      <c r="X878" s="18">
        <v>1</v>
      </c>
      <c r="Y878" s="14" t="s">
        <v>138</v>
      </c>
      <c r="Z878" s="14" t="s">
        <v>138</v>
      </c>
      <c r="AA878" s="18" t="s">
        <v>138</v>
      </c>
      <c r="AB878" s="18" t="s">
        <v>138</v>
      </c>
      <c r="AC878" s="14" t="s">
        <v>138</v>
      </c>
      <c r="AD878" s="525">
        <v>585651.24915797112</v>
      </c>
      <c r="AE878" s="526">
        <v>99.42</v>
      </c>
      <c r="AF878" s="525">
        <v>87067171.673782513</v>
      </c>
      <c r="AG878" s="526">
        <v>99.681939999999997</v>
      </c>
      <c r="AH878" s="527">
        <v>149.52000000000001</v>
      </c>
      <c r="AI878" s="525">
        <v>1505736.0221943103</v>
      </c>
      <c r="AJ878" s="525">
        <v>1208851.7119374783</v>
      </c>
      <c r="AK878" s="525">
        <v>296884.3102568321</v>
      </c>
      <c r="AL878" s="528">
        <v>46127</v>
      </c>
      <c r="AM878" s="525">
        <v>88793796.527905673</v>
      </c>
      <c r="AN878" s="525">
        <v>0</v>
      </c>
      <c r="AO878" s="529" t="s">
        <v>138</v>
      </c>
      <c r="AP878" s="530">
        <v>0</v>
      </c>
      <c r="AQ878" s="529" t="s">
        <v>1728</v>
      </c>
      <c r="AR878" s="529" t="s">
        <v>138</v>
      </c>
      <c r="AS878" s="529" t="s">
        <v>1731</v>
      </c>
    </row>
    <row r="879" spans="1:45" x14ac:dyDescent="0.15">
      <c r="A879" s="14" t="s">
        <v>114</v>
      </c>
      <c r="B879" s="14" t="s">
        <v>12</v>
      </c>
      <c r="C879" s="14" t="s">
        <v>22</v>
      </c>
      <c r="D879" s="14" t="s">
        <v>667</v>
      </c>
      <c r="E879" s="14" t="s">
        <v>1416</v>
      </c>
      <c r="F879" s="14" t="s">
        <v>1683</v>
      </c>
      <c r="G879" s="14" t="s">
        <v>138</v>
      </c>
      <c r="H879" s="14" t="s">
        <v>1697</v>
      </c>
      <c r="I879" s="17">
        <v>56347537.249539144</v>
      </c>
      <c r="J879" s="14" t="s">
        <v>2</v>
      </c>
      <c r="K879" s="17">
        <v>0</v>
      </c>
      <c r="L879" s="14" t="s">
        <v>1697</v>
      </c>
      <c r="M879" s="17">
        <v>56347537.249539144</v>
      </c>
      <c r="N879" s="14" t="s">
        <v>2</v>
      </c>
      <c r="O879" s="17">
        <v>0</v>
      </c>
      <c r="P879" s="17">
        <v>55789556.576153941</v>
      </c>
      <c r="Q879" s="17">
        <v>557980.67338520254</v>
      </c>
      <c r="R879" s="17">
        <v>0</v>
      </c>
      <c r="S879" s="18">
        <v>0</v>
      </c>
      <c r="T879" s="14" t="s">
        <v>110</v>
      </c>
      <c r="U879" s="14" t="s">
        <v>138</v>
      </c>
      <c r="V879" s="14" t="s">
        <v>1714</v>
      </c>
      <c r="W879" s="18">
        <v>4.9008472732884609</v>
      </c>
      <c r="X879" s="18">
        <v>1</v>
      </c>
      <c r="Y879" s="14" t="s">
        <v>138</v>
      </c>
      <c r="Z879" s="14" t="s">
        <v>138</v>
      </c>
      <c r="AA879" s="18" t="s">
        <v>138</v>
      </c>
      <c r="AB879" s="18" t="s">
        <v>138</v>
      </c>
      <c r="AC879" s="14" t="s">
        <v>138</v>
      </c>
      <c r="AD879" s="525">
        <v>379815.66367985576</v>
      </c>
      <c r="AE879" s="526">
        <v>95.84</v>
      </c>
      <c r="AF879" s="525">
        <v>54427572.451222092</v>
      </c>
      <c r="AG879" s="526">
        <v>98.238280000000003</v>
      </c>
      <c r="AH879" s="527">
        <v>149.52000000000001</v>
      </c>
      <c r="AI879" s="525">
        <v>557980.67338520254</v>
      </c>
      <c r="AJ879" s="525">
        <v>0</v>
      </c>
      <c r="AK879" s="525">
        <v>557980.67338520254</v>
      </c>
      <c r="AL879" s="528">
        <v>46142</v>
      </c>
      <c r="AM879" s="525">
        <v>56347537.249539144</v>
      </c>
      <c r="AN879" s="525">
        <v>0</v>
      </c>
      <c r="AO879" s="529" t="s">
        <v>138</v>
      </c>
      <c r="AP879" s="530">
        <v>0</v>
      </c>
      <c r="AQ879" s="529" t="s">
        <v>1728</v>
      </c>
      <c r="AR879" s="529" t="s">
        <v>138</v>
      </c>
      <c r="AS879" s="529" t="s">
        <v>1731</v>
      </c>
    </row>
    <row r="880" spans="1:45" x14ac:dyDescent="0.15">
      <c r="A880" s="14" t="s">
        <v>114</v>
      </c>
      <c r="B880" s="14" t="s">
        <v>12</v>
      </c>
      <c r="C880" s="14" t="s">
        <v>22</v>
      </c>
      <c r="D880" s="14" t="s">
        <v>668</v>
      </c>
      <c r="E880" s="14" t="s">
        <v>1417</v>
      </c>
      <c r="F880" s="14" t="s">
        <v>1683</v>
      </c>
      <c r="G880" s="14" t="s">
        <v>138</v>
      </c>
      <c r="H880" s="14" t="s">
        <v>1697</v>
      </c>
      <c r="I880" s="17">
        <v>212717064.20695594</v>
      </c>
      <c r="J880" s="14" t="s">
        <v>2</v>
      </c>
      <c r="K880" s="17">
        <v>0</v>
      </c>
      <c r="L880" s="14" t="s">
        <v>1697</v>
      </c>
      <c r="M880" s="17">
        <v>212717064.20695594</v>
      </c>
      <c r="N880" s="14" t="s">
        <v>2</v>
      </c>
      <c r="O880" s="17">
        <v>0</v>
      </c>
      <c r="P880" s="17">
        <v>212035444.37045854</v>
      </c>
      <c r="Q880" s="17">
        <v>681619.8364973967</v>
      </c>
      <c r="R880" s="17">
        <v>0</v>
      </c>
      <c r="S880" s="18">
        <v>0</v>
      </c>
      <c r="T880" s="14" t="s">
        <v>110</v>
      </c>
      <c r="U880" s="14" t="s">
        <v>138</v>
      </c>
      <c r="V880" s="14" t="s">
        <v>1714</v>
      </c>
      <c r="W880" s="18">
        <v>4.9008472732884609</v>
      </c>
      <c r="X880" s="18">
        <v>1</v>
      </c>
      <c r="Y880" s="14" t="s">
        <v>138</v>
      </c>
      <c r="Z880" s="14" t="s">
        <v>138</v>
      </c>
      <c r="AA880" s="18" t="s">
        <v>138</v>
      </c>
      <c r="AB880" s="18" t="s">
        <v>138</v>
      </c>
      <c r="AC880" s="14" t="s">
        <v>138</v>
      </c>
      <c r="AD880" s="525">
        <v>1469274.0125318808</v>
      </c>
      <c r="AE880" s="526">
        <v>92.61</v>
      </c>
      <c r="AF880" s="525">
        <v>203459490.54164147</v>
      </c>
      <c r="AG880" s="526">
        <v>96.517570000000006</v>
      </c>
      <c r="AH880" s="527">
        <v>149.52000000000001</v>
      </c>
      <c r="AI880" s="525">
        <v>681619.8364973967</v>
      </c>
      <c r="AJ880" s="525">
        <v>0</v>
      </c>
      <c r="AK880" s="525">
        <v>681619.8364973967</v>
      </c>
      <c r="AL880" s="528">
        <v>46142</v>
      </c>
      <c r="AM880" s="525">
        <v>212717064.20695594</v>
      </c>
      <c r="AN880" s="525">
        <v>0</v>
      </c>
      <c r="AO880" s="529" t="s">
        <v>138</v>
      </c>
      <c r="AP880" s="530">
        <v>0</v>
      </c>
      <c r="AQ880" s="529" t="s">
        <v>1728</v>
      </c>
      <c r="AR880" s="529" t="s">
        <v>138</v>
      </c>
      <c r="AS880" s="529" t="s">
        <v>1731</v>
      </c>
    </row>
    <row r="881" spans="1:45" x14ac:dyDescent="0.15">
      <c r="A881" s="14" t="s">
        <v>114</v>
      </c>
      <c r="B881" s="14" t="s">
        <v>12</v>
      </c>
      <c r="C881" s="14" t="s">
        <v>22</v>
      </c>
      <c r="D881" s="14" t="s">
        <v>668</v>
      </c>
      <c r="E881" s="14" t="s">
        <v>1417</v>
      </c>
      <c r="F881" s="14" t="s">
        <v>1683</v>
      </c>
      <c r="G881" s="14" t="s">
        <v>138</v>
      </c>
      <c r="H881" s="14" t="s">
        <v>1697</v>
      </c>
      <c r="I881" s="17">
        <v>7095334.8449322572</v>
      </c>
      <c r="J881" s="14" t="s">
        <v>2</v>
      </c>
      <c r="K881" s="17">
        <v>0</v>
      </c>
      <c r="L881" s="14" t="s">
        <v>1697</v>
      </c>
      <c r="M881" s="17">
        <v>7095334.8449322572</v>
      </c>
      <c r="N881" s="14" t="s">
        <v>2</v>
      </c>
      <c r="O881" s="17">
        <v>0</v>
      </c>
      <c r="P881" s="17">
        <v>7072563.2051023412</v>
      </c>
      <c r="Q881" s="17">
        <v>17609.871447798298</v>
      </c>
      <c r="R881" s="17">
        <v>5161.7683821183391</v>
      </c>
      <c r="S881" s="18">
        <v>0</v>
      </c>
      <c r="T881" s="14" t="s">
        <v>110</v>
      </c>
      <c r="U881" s="14" t="s">
        <v>138</v>
      </c>
      <c r="V881" s="14" t="s">
        <v>1714</v>
      </c>
      <c r="W881" s="18">
        <v>4.9008472732884609</v>
      </c>
      <c r="X881" s="18">
        <v>1</v>
      </c>
      <c r="Y881" s="14" t="s">
        <v>138</v>
      </c>
      <c r="Z881" s="14" t="s">
        <v>138</v>
      </c>
      <c r="AA881" s="18" t="s">
        <v>138</v>
      </c>
      <c r="AB881" s="18" t="s">
        <v>138</v>
      </c>
      <c r="AC881" s="14" t="s">
        <v>138</v>
      </c>
      <c r="AD881" s="525">
        <v>49008.472732884613</v>
      </c>
      <c r="AE881" s="526">
        <v>95.23</v>
      </c>
      <c r="AF881" s="525">
        <v>6978753.6860291623</v>
      </c>
      <c r="AG881" s="526">
        <v>96.517570000000006</v>
      </c>
      <c r="AH881" s="527">
        <v>149.52000000000001</v>
      </c>
      <c r="AI881" s="525">
        <v>22771.639829916636</v>
      </c>
      <c r="AJ881" s="525">
        <v>5161.7683821183391</v>
      </c>
      <c r="AK881" s="525">
        <v>17609.871447798298</v>
      </c>
      <c r="AL881" s="528">
        <v>46142</v>
      </c>
      <c r="AM881" s="525">
        <v>7095334.8449322581</v>
      </c>
      <c r="AN881" s="525">
        <v>0</v>
      </c>
      <c r="AO881" s="529" t="s">
        <v>138</v>
      </c>
      <c r="AP881" s="530">
        <v>0</v>
      </c>
      <c r="AQ881" s="529" t="s">
        <v>1728</v>
      </c>
      <c r="AR881" s="529" t="s">
        <v>138</v>
      </c>
      <c r="AS881" s="529" t="s">
        <v>1731</v>
      </c>
    </row>
    <row r="882" spans="1:45" x14ac:dyDescent="0.15">
      <c r="A882" s="14" t="s">
        <v>114</v>
      </c>
      <c r="B882" s="14" t="s">
        <v>12</v>
      </c>
      <c r="C882" s="14" t="s">
        <v>22</v>
      </c>
      <c r="D882" s="14" t="s">
        <v>668</v>
      </c>
      <c r="E882" s="14" t="s">
        <v>1417</v>
      </c>
      <c r="F882" s="14" t="s">
        <v>1683</v>
      </c>
      <c r="G882" s="14" t="s">
        <v>138</v>
      </c>
      <c r="H882" s="14" t="s">
        <v>1697</v>
      </c>
      <c r="I882" s="17">
        <v>13126577.440380413</v>
      </c>
      <c r="J882" s="14" t="s">
        <v>2</v>
      </c>
      <c r="K882" s="17">
        <v>0</v>
      </c>
      <c r="L882" s="14" t="s">
        <v>1697</v>
      </c>
      <c r="M882" s="17">
        <v>13126577.440380413</v>
      </c>
      <c r="N882" s="14" t="s">
        <v>2</v>
      </c>
      <c r="O882" s="17">
        <v>0</v>
      </c>
      <c r="P882" s="17">
        <v>13084241.863277894</v>
      </c>
      <c r="Q882" s="17">
        <v>8912.8768850933266</v>
      </c>
      <c r="R882" s="17">
        <v>33422.700217427184</v>
      </c>
      <c r="S882" s="18">
        <v>0</v>
      </c>
      <c r="T882" s="14" t="s">
        <v>110</v>
      </c>
      <c r="U882" s="14" t="s">
        <v>138</v>
      </c>
      <c r="V882" s="14" t="s">
        <v>1714</v>
      </c>
      <c r="W882" s="18">
        <v>4.9008472732884609</v>
      </c>
      <c r="X882" s="18">
        <v>1</v>
      </c>
      <c r="Y882" s="14" t="s">
        <v>138</v>
      </c>
      <c r="Z882" s="14" t="s">
        <v>138</v>
      </c>
      <c r="AA882" s="18" t="s">
        <v>138</v>
      </c>
      <c r="AB882" s="18" t="s">
        <v>138</v>
      </c>
      <c r="AC882" s="14" t="s">
        <v>138</v>
      </c>
      <c r="AD882" s="525">
        <v>90665.674555836536</v>
      </c>
      <c r="AE882" s="526">
        <v>96.02</v>
      </c>
      <c r="AF882" s="525">
        <v>13017785.198048756</v>
      </c>
      <c r="AG882" s="526">
        <v>96.517570000000006</v>
      </c>
      <c r="AH882" s="527">
        <v>149.52000000000001</v>
      </c>
      <c r="AI882" s="525">
        <v>42335.57710252051</v>
      </c>
      <c r="AJ882" s="525">
        <v>33422.700217427184</v>
      </c>
      <c r="AK882" s="525">
        <v>8912.8768850933266</v>
      </c>
      <c r="AL882" s="528">
        <v>46142</v>
      </c>
      <c r="AM882" s="525">
        <v>13126577.440380415</v>
      </c>
      <c r="AN882" s="525">
        <v>0</v>
      </c>
      <c r="AO882" s="529" t="s">
        <v>138</v>
      </c>
      <c r="AP882" s="530">
        <v>0</v>
      </c>
      <c r="AQ882" s="529" t="s">
        <v>1728</v>
      </c>
      <c r="AR882" s="529" t="s">
        <v>138</v>
      </c>
      <c r="AS882" s="529" t="s">
        <v>1731</v>
      </c>
    </row>
    <row r="883" spans="1:45" x14ac:dyDescent="0.15">
      <c r="A883" s="14" t="s">
        <v>114</v>
      </c>
      <c r="B883" s="14" t="s">
        <v>12</v>
      </c>
      <c r="C883" s="14" t="s">
        <v>22</v>
      </c>
      <c r="D883" s="14" t="s">
        <v>669</v>
      </c>
      <c r="E883" s="14" t="s">
        <v>1418</v>
      </c>
      <c r="F883" s="14" t="s">
        <v>1683</v>
      </c>
      <c r="G883" s="14" t="s">
        <v>138</v>
      </c>
      <c r="H883" s="14" t="s">
        <v>1697</v>
      </c>
      <c r="I883" s="17">
        <v>30909153.471869104</v>
      </c>
      <c r="J883" s="14" t="s">
        <v>2</v>
      </c>
      <c r="K883" s="17">
        <v>0</v>
      </c>
      <c r="L883" s="14" t="s">
        <v>1697</v>
      </c>
      <c r="M883" s="17">
        <v>30909153.471869104</v>
      </c>
      <c r="N883" s="14" t="s">
        <v>2</v>
      </c>
      <c r="O883" s="17">
        <v>0</v>
      </c>
      <c r="P883" s="17">
        <v>30299013.865089856</v>
      </c>
      <c r="Q883" s="17">
        <v>96304.197360700375</v>
      </c>
      <c r="R883" s="17">
        <v>513835.40941854758</v>
      </c>
      <c r="S883" s="18">
        <v>0</v>
      </c>
      <c r="T883" s="14" t="s">
        <v>110</v>
      </c>
      <c r="U883" s="14" t="s">
        <v>138</v>
      </c>
      <c r="V883" s="14" t="s">
        <v>1714</v>
      </c>
      <c r="W883" s="18">
        <v>4.9008472732884609</v>
      </c>
      <c r="X883" s="18">
        <v>1</v>
      </c>
      <c r="Y883" s="14" t="s">
        <v>138</v>
      </c>
      <c r="Z883" s="14" t="s">
        <v>138</v>
      </c>
      <c r="AA883" s="18" t="s">
        <v>138</v>
      </c>
      <c r="AB883" s="18" t="s">
        <v>138</v>
      </c>
      <c r="AC883" s="14" t="s">
        <v>138</v>
      </c>
      <c r="AD883" s="525">
        <v>200934.73820482692</v>
      </c>
      <c r="AE883" s="526">
        <v>100.9</v>
      </c>
      <c r="AF883" s="525">
        <v>30316033.67452595</v>
      </c>
      <c r="AG883" s="526">
        <v>100.8496</v>
      </c>
      <c r="AH883" s="527">
        <v>149.52000000000001</v>
      </c>
      <c r="AI883" s="525">
        <v>610139.60677924799</v>
      </c>
      <c r="AJ883" s="525">
        <v>513835.40941854758</v>
      </c>
      <c r="AK883" s="525">
        <v>96304.197360700375</v>
      </c>
      <c r="AL883" s="528">
        <v>46142</v>
      </c>
      <c r="AM883" s="525">
        <v>30909153.471869104</v>
      </c>
      <c r="AN883" s="525">
        <v>0</v>
      </c>
      <c r="AO883" s="529" t="s">
        <v>138</v>
      </c>
      <c r="AP883" s="530">
        <v>0</v>
      </c>
      <c r="AQ883" s="529" t="s">
        <v>1728</v>
      </c>
      <c r="AR883" s="529" t="s">
        <v>138</v>
      </c>
      <c r="AS883" s="529" t="s">
        <v>1731</v>
      </c>
    </row>
    <row r="884" spans="1:45" x14ac:dyDescent="0.15">
      <c r="A884" s="14" t="s">
        <v>114</v>
      </c>
      <c r="B884" s="14" t="s">
        <v>12</v>
      </c>
      <c r="C884" s="14" t="s">
        <v>22</v>
      </c>
      <c r="D884" s="14" t="s">
        <v>669</v>
      </c>
      <c r="E884" s="14" t="s">
        <v>1418</v>
      </c>
      <c r="F884" s="14" t="s">
        <v>1683</v>
      </c>
      <c r="G884" s="14" t="s">
        <v>138</v>
      </c>
      <c r="H884" s="14" t="s">
        <v>1697</v>
      </c>
      <c r="I884" s="17">
        <v>1507768.0604992339</v>
      </c>
      <c r="J884" s="14" t="s">
        <v>2</v>
      </c>
      <c r="K884" s="17">
        <v>0</v>
      </c>
      <c r="L884" s="14" t="s">
        <v>1697</v>
      </c>
      <c r="M884" s="17">
        <v>1507768.0604992339</v>
      </c>
      <c r="N884" s="14" t="s">
        <v>2</v>
      </c>
      <c r="O884" s="17">
        <v>0</v>
      </c>
      <c r="P884" s="17">
        <v>1478000.657220589</v>
      </c>
      <c r="Q884" s="17">
        <v>4110.1935826888339</v>
      </c>
      <c r="R884" s="17">
        <v>25657.20969595615</v>
      </c>
      <c r="S884" s="18">
        <v>0</v>
      </c>
      <c r="T884" s="14" t="s">
        <v>110</v>
      </c>
      <c r="U884" s="14" t="s">
        <v>138</v>
      </c>
      <c r="V884" s="14" t="s">
        <v>1714</v>
      </c>
      <c r="W884" s="18">
        <v>4.9008472732884609</v>
      </c>
      <c r="X884" s="18">
        <v>1</v>
      </c>
      <c r="Y884" s="14" t="s">
        <v>138</v>
      </c>
      <c r="Z884" s="14" t="s">
        <v>138</v>
      </c>
      <c r="AA884" s="18" t="s">
        <v>138</v>
      </c>
      <c r="AB884" s="18" t="s">
        <v>138</v>
      </c>
      <c r="AC884" s="14" t="s">
        <v>138</v>
      </c>
      <c r="AD884" s="525">
        <v>9801.6945465769222</v>
      </c>
      <c r="AE884" s="526">
        <v>100.87</v>
      </c>
      <c r="AF884" s="525">
        <v>1478430.1184671472</v>
      </c>
      <c r="AG884" s="526">
        <v>100.8496</v>
      </c>
      <c r="AH884" s="527">
        <v>149.52000000000001</v>
      </c>
      <c r="AI884" s="525">
        <v>29767.403278644982</v>
      </c>
      <c r="AJ884" s="525">
        <v>25657.20969595615</v>
      </c>
      <c r="AK884" s="525">
        <v>4110.1935826888339</v>
      </c>
      <c r="AL884" s="528">
        <v>46142</v>
      </c>
      <c r="AM884" s="525">
        <v>1507768.0604992339</v>
      </c>
      <c r="AN884" s="525">
        <v>0</v>
      </c>
      <c r="AO884" s="529" t="s">
        <v>138</v>
      </c>
      <c r="AP884" s="530">
        <v>0</v>
      </c>
      <c r="AQ884" s="529" t="s">
        <v>1728</v>
      </c>
      <c r="AR884" s="529" t="s">
        <v>138</v>
      </c>
      <c r="AS884" s="529" t="s">
        <v>1731</v>
      </c>
    </row>
    <row r="885" spans="1:45" x14ac:dyDescent="0.15">
      <c r="A885" s="14" t="s">
        <v>114</v>
      </c>
      <c r="B885" s="14" t="s">
        <v>12</v>
      </c>
      <c r="C885" s="14" t="s">
        <v>22</v>
      </c>
      <c r="D885" s="14" t="s">
        <v>670</v>
      </c>
      <c r="E885" s="14" t="s">
        <v>1419</v>
      </c>
      <c r="F885" s="14" t="s">
        <v>1683</v>
      </c>
      <c r="G885" s="14" t="s">
        <v>138</v>
      </c>
      <c r="H885" s="14" t="s">
        <v>1697</v>
      </c>
      <c r="I885" s="17">
        <v>49536398.617307067</v>
      </c>
      <c r="J885" s="14" t="s">
        <v>2</v>
      </c>
      <c r="K885" s="17">
        <v>0</v>
      </c>
      <c r="L885" s="14" t="s">
        <v>1697</v>
      </c>
      <c r="M885" s="17">
        <v>49536398.617307067</v>
      </c>
      <c r="N885" s="14" t="s">
        <v>2</v>
      </c>
      <c r="O885" s="17">
        <v>0</v>
      </c>
      <c r="P885" s="17">
        <v>49230261.164338954</v>
      </c>
      <c r="Q885" s="17">
        <v>306137.45296810986</v>
      </c>
      <c r="R885" s="17">
        <v>0</v>
      </c>
      <c r="S885" s="18">
        <v>0</v>
      </c>
      <c r="T885" s="14" t="s">
        <v>110</v>
      </c>
      <c r="U885" s="14" t="s">
        <v>138</v>
      </c>
      <c r="V885" s="14" t="s">
        <v>1714</v>
      </c>
      <c r="W885" s="18">
        <v>4.9008472732884609</v>
      </c>
      <c r="X885" s="18">
        <v>1</v>
      </c>
      <c r="Y885" s="14" t="s">
        <v>138</v>
      </c>
      <c r="Z885" s="14" t="s">
        <v>138</v>
      </c>
      <c r="AA885" s="18" t="s">
        <v>138</v>
      </c>
      <c r="AB885" s="18" t="s">
        <v>138</v>
      </c>
      <c r="AC885" s="14" t="s">
        <v>138</v>
      </c>
      <c r="AD885" s="525">
        <v>338158.4618569038</v>
      </c>
      <c r="AE885" s="526">
        <v>93.99</v>
      </c>
      <c r="AF885" s="525">
        <v>47523986.686450332</v>
      </c>
      <c r="AG885" s="526">
        <v>97.367180000000005</v>
      </c>
      <c r="AH885" s="527">
        <v>149.52000000000001</v>
      </c>
      <c r="AI885" s="525">
        <v>306137.45296810986</v>
      </c>
      <c r="AJ885" s="525">
        <v>0</v>
      </c>
      <c r="AK885" s="525">
        <v>306137.45296810986</v>
      </c>
      <c r="AL885" s="528">
        <v>46157</v>
      </c>
      <c r="AM885" s="525">
        <v>49536398.617307067</v>
      </c>
      <c r="AN885" s="525">
        <v>0</v>
      </c>
      <c r="AO885" s="529" t="s">
        <v>138</v>
      </c>
      <c r="AP885" s="530">
        <v>0</v>
      </c>
      <c r="AQ885" s="529" t="s">
        <v>1728</v>
      </c>
      <c r="AR885" s="529" t="s">
        <v>138</v>
      </c>
      <c r="AS885" s="529" t="s">
        <v>1731</v>
      </c>
    </row>
    <row r="886" spans="1:45" x14ac:dyDescent="0.15">
      <c r="A886" s="14" t="s">
        <v>114</v>
      </c>
      <c r="B886" s="14" t="s">
        <v>12</v>
      </c>
      <c r="C886" s="14" t="s">
        <v>22</v>
      </c>
      <c r="D886" s="14" t="s">
        <v>671</v>
      </c>
      <c r="E886" s="14" t="s">
        <v>1420</v>
      </c>
      <c r="F886" s="14" t="s">
        <v>1683</v>
      </c>
      <c r="G886" s="14" t="s">
        <v>138</v>
      </c>
      <c r="H886" s="14" t="s">
        <v>1697</v>
      </c>
      <c r="I886" s="17">
        <v>739335.93863156927</v>
      </c>
      <c r="J886" s="14" t="s">
        <v>2</v>
      </c>
      <c r="K886" s="17">
        <v>0</v>
      </c>
      <c r="L886" s="14" t="s">
        <v>1697</v>
      </c>
      <c r="M886" s="17">
        <v>739335.93863156927</v>
      </c>
      <c r="N886" s="14" t="s">
        <v>2</v>
      </c>
      <c r="O886" s="17">
        <v>0</v>
      </c>
      <c r="P886" s="17">
        <v>729439.95178345428</v>
      </c>
      <c r="Q886" s="17">
        <v>9895.9868481149915</v>
      </c>
      <c r="R886" s="17">
        <v>0</v>
      </c>
      <c r="S886" s="18">
        <v>0</v>
      </c>
      <c r="T886" s="14" t="s">
        <v>110</v>
      </c>
      <c r="U886" s="14" t="s">
        <v>138</v>
      </c>
      <c r="V886" s="14" t="s">
        <v>1714</v>
      </c>
      <c r="W886" s="18">
        <v>4.9008472732884609</v>
      </c>
      <c r="X886" s="18">
        <v>1</v>
      </c>
      <c r="Y886" s="14" t="s">
        <v>138</v>
      </c>
      <c r="Z886" s="14" t="s">
        <v>138</v>
      </c>
      <c r="AA886" s="18" t="s">
        <v>138</v>
      </c>
      <c r="AB886" s="18" t="s">
        <v>138</v>
      </c>
      <c r="AC886" s="14" t="s">
        <v>138</v>
      </c>
      <c r="AD886" s="525">
        <v>4900.8472732884611</v>
      </c>
      <c r="AE886" s="526">
        <v>97.75</v>
      </c>
      <c r="AF886" s="525">
        <v>716301.51537085895</v>
      </c>
      <c r="AG886" s="526">
        <v>99.544920000000005</v>
      </c>
      <c r="AH886" s="527">
        <v>149.52000000000001</v>
      </c>
      <c r="AI886" s="525">
        <v>9895.9868481149915</v>
      </c>
      <c r="AJ886" s="525">
        <v>0</v>
      </c>
      <c r="AK886" s="525">
        <v>9895.9868481149915</v>
      </c>
      <c r="AL886" s="528">
        <v>46157</v>
      </c>
      <c r="AM886" s="525">
        <v>739335.93863156927</v>
      </c>
      <c r="AN886" s="525">
        <v>0</v>
      </c>
      <c r="AO886" s="529" t="s">
        <v>138</v>
      </c>
      <c r="AP886" s="530">
        <v>0</v>
      </c>
      <c r="AQ886" s="529" t="s">
        <v>1728</v>
      </c>
      <c r="AR886" s="529" t="s">
        <v>138</v>
      </c>
      <c r="AS886" s="529" t="s">
        <v>1731</v>
      </c>
    </row>
    <row r="887" spans="1:45" x14ac:dyDescent="0.15">
      <c r="A887" s="14" t="s">
        <v>114</v>
      </c>
      <c r="B887" s="14" t="s">
        <v>12</v>
      </c>
      <c r="C887" s="14" t="s">
        <v>22</v>
      </c>
      <c r="D887" s="14" t="s">
        <v>672</v>
      </c>
      <c r="E887" s="14" t="s">
        <v>1421</v>
      </c>
      <c r="F887" s="14" t="s">
        <v>1683</v>
      </c>
      <c r="G887" s="14" t="s">
        <v>138</v>
      </c>
      <c r="H887" s="14" t="s">
        <v>1697</v>
      </c>
      <c r="I887" s="17">
        <v>2166188.9522929559</v>
      </c>
      <c r="J887" s="14" t="s">
        <v>2</v>
      </c>
      <c r="K887" s="17">
        <v>0</v>
      </c>
      <c r="L887" s="14" t="s">
        <v>1697</v>
      </c>
      <c r="M887" s="17">
        <v>2166188.9522929559</v>
      </c>
      <c r="N887" s="14" t="s">
        <v>2</v>
      </c>
      <c r="O887" s="17">
        <v>0</v>
      </c>
      <c r="P887" s="17">
        <v>2150707.9108837289</v>
      </c>
      <c r="Q887" s="17">
        <v>15481.041409227255</v>
      </c>
      <c r="R887" s="17">
        <v>0</v>
      </c>
      <c r="S887" s="18">
        <v>0</v>
      </c>
      <c r="T887" s="14" t="s">
        <v>110</v>
      </c>
      <c r="U887" s="14" t="s">
        <v>138</v>
      </c>
      <c r="V887" s="14" t="s">
        <v>1714</v>
      </c>
      <c r="W887" s="18">
        <v>4.9008472732884609</v>
      </c>
      <c r="X887" s="18">
        <v>1</v>
      </c>
      <c r="Y887" s="14" t="s">
        <v>138</v>
      </c>
      <c r="Z887" s="14" t="s">
        <v>138</v>
      </c>
      <c r="AA887" s="18" t="s">
        <v>138</v>
      </c>
      <c r="AB887" s="18" t="s">
        <v>138</v>
      </c>
      <c r="AC887" s="14" t="s">
        <v>138</v>
      </c>
      <c r="AD887" s="525">
        <v>14702.541819865384</v>
      </c>
      <c r="AE887" s="526">
        <v>94.82</v>
      </c>
      <c r="AF887" s="525">
        <v>2084629.3460217258</v>
      </c>
      <c r="AG887" s="526">
        <v>97.833979999999997</v>
      </c>
      <c r="AH887" s="527">
        <v>149.52000000000001</v>
      </c>
      <c r="AI887" s="525">
        <v>15481.041409227255</v>
      </c>
      <c r="AJ887" s="525">
        <v>0</v>
      </c>
      <c r="AK887" s="525">
        <v>15481.041409227255</v>
      </c>
      <c r="AL887" s="528">
        <v>46173</v>
      </c>
      <c r="AM887" s="525">
        <v>2166188.9522929559</v>
      </c>
      <c r="AN887" s="525">
        <v>0</v>
      </c>
      <c r="AO887" s="529" t="s">
        <v>138</v>
      </c>
      <c r="AP887" s="530">
        <v>0</v>
      </c>
      <c r="AQ887" s="529" t="s">
        <v>1728</v>
      </c>
      <c r="AR887" s="529" t="s">
        <v>138</v>
      </c>
      <c r="AS887" s="529" t="s">
        <v>1731</v>
      </c>
    </row>
    <row r="888" spans="1:45" x14ac:dyDescent="0.15">
      <c r="A888" s="14" t="s">
        <v>114</v>
      </c>
      <c r="B888" s="14" t="s">
        <v>12</v>
      </c>
      <c r="C888" s="14" t="s">
        <v>22</v>
      </c>
      <c r="D888" s="14" t="s">
        <v>673</v>
      </c>
      <c r="E888" s="14" t="s">
        <v>1422</v>
      </c>
      <c r="F888" s="14" t="s">
        <v>1683</v>
      </c>
      <c r="G888" s="14" t="s">
        <v>138</v>
      </c>
      <c r="H888" s="14" t="s">
        <v>1697</v>
      </c>
      <c r="I888" s="17">
        <v>8487979.2585074734</v>
      </c>
      <c r="J888" s="14" t="s">
        <v>2</v>
      </c>
      <c r="K888" s="17">
        <v>0</v>
      </c>
      <c r="L888" s="14" t="s">
        <v>1697</v>
      </c>
      <c r="M888" s="17">
        <v>8487979.2585074734</v>
      </c>
      <c r="N888" s="14" t="s">
        <v>2</v>
      </c>
      <c r="O888" s="17">
        <v>0</v>
      </c>
      <c r="P888" s="17">
        <v>8466123.1459566783</v>
      </c>
      <c r="Q888" s="17">
        <v>21856.112550793619</v>
      </c>
      <c r="R888" s="17">
        <v>0</v>
      </c>
      <c r="S888" s="18">
        <v>0</v>
      </c>
      <c r="T888" s="14" t="s">
        <v>110</v>
      </c>
      <c r="U888" s="14" t="s">
        <v>138</v>
      </c>
      <c r="V888" s="14" t="s">
        <v>1714</v>
      </c>
      <c r="W888" s="18">
        <v>4.9008472732884609</v>
      </c>
      <c r="X888" s="18">
        <v>1</v>
      </c>
      <c r="Y888" s="14" t="s">
        <v>138</v>
      </c>
      <c r="Z888" s="14" t="s">
        <v>138</v>
      </c>
      <c r="AA888" s="18" t="s">
        <v>138</v>
      </c>
      <c r="AB888" s="18" t="s">
        <v>138</v>
      </c>
      <c r="AC888" s="14" t="s">
        <v>138</v>
      </c>
      <c r="AD888" s="525">
        <v>58810.167279461537</v>
      </c>
      <c r="AE888" s="526">
        <v>92.21</v>
      </c>
      <c r="AF888" s="525">
        <v>8108298.4171361048</v>
      </c>
      <c r="AG888" s="526">
        <v>96.279290000000003</v>
      </c>
      <c r="AH888" s="527">
        <v>149.52000000000001</v>
      </c>
      <c r="AI888" s="525">
        <v>21856.112550793619</v>
      </c>
      <c r="AJ888" s="525">
        <v>0</v>
      </c>
      <c r="AK888" s="525">
        <v>21856.112550793619</v>
      </c>
      <c r="AL888" s="528">
        <v>46173</v>
      </c>
      <c r="AM888" s="525">
        <v>8487979.2585074715</v>
      </c>
      <c r="AN888" s="525">
        <v>0</v>
      </c>
      <c r="AO888" s="529" t="s">
        <v>138</v>
      </c>
      <c r="AP888" s="530">
        <v>0</v>
      </c>
      <c r="AQ888" s="529" t="s">
        <v>1728</v>
      </c>
      <c r="AR888" s="529" t="s">
        <v>138</v>
      </c>
      <c r="AS888" s="529" t="s">
        <v>1731</v>
      </c>
    </row>
    <row r="889" spans="1:45" x14ac:dyDescent="0.15">
      <c r="A889" s="14" t="s">
        <v>114</v>
      </c>
      <c r="B889" s="14" t="s">
        <v>12</v>
      </c>
      <c r="C889" s="14" t="s">
        <v>22</v>
      </c>
      <c r="D889" s="14" t="s">
        <v>674</v>
      </c>
      <c r="E889" s="14" t="s">
        <v>1423</v>
      </c>
      <c r="F889" s="14" t="s">
        <v>1683</v>
      </c>
      <c r="G889" s="14" t="s">
        <v>138</v>
      </c>
      <c r="H889" s="14" t="s">
        <v>1697</v>
      </c>
      <c r="I889" s="17">
        <v>375736748.87273616</v>
      </c>
      <c r="J889" s="14" t="s">
        <v>2</v>
      </c>
      <c r="K889" s="17">
        <v>0</v>
      </c>
      <c r="L889" s="14" t="s">
        <v>1697</v>
      </c>
      <c r="M889" s="17">
        <v>375736748.87273616</v>
      </c>
      <c r="N889" s="14" t="s">
        <v>2</v>
      </c>
      <c r="O889" s="17">
        <v>0</v>
      </c>
      <c r="P889" s="17">
        <v>369815042.27220184</v>
      </c>
      <c r="Q889" s="17">
        <v>5725427.7162475735</v>
      </c>
      <c r="R889" s="17">
        <v>196278.88428673014</v>
      </c>
      <c r="S889" s="18">
        <v>0</v>
      </c>
      <c r="T889" s="14" t="s">
        <v>110</v>
      </c>
      <c r="U889" s="14" t="s">
        <v>138</v>
      </c>
      <c r="V889" s="14" t="s">
        <v>1714</v>
      </c>
      <c r="W889" s="18">
        <v>4.9008472732884609</v>
      </c>
      <c r="X889" s="18">
        <v>1</v>
      </c>
      <c r="Y889" s="14" t="s">
        <v>138</v>
      </c>
      <c r="Z889" s="14" t="s">
        <v>138</v>
      </c>
      <c r="AA889" s="18" t="s">
        <v>138</v>
      </c>
      <c r="AB889" s="18" t="s">
        <v>138</v>
      </c>
      <c r="AC889" s="14" t="s">
        <v>138</v>
      </c>
      <c r="AD889" s="525">
        <v>2450423.6366442307</v>
      </c>
      <c r="AE889" s="526">
        <v>100.87</v>
      </c>
      <c r="AF889" s="525">
        <v>369605322.177158</v>
      </c>
      <c r="AG889" s="526">
        <v>100.93554</v>
      </c>
      <c r="AH889" s="527">
        <v>149.52000000000001</v>
      </c>
      <c r="AI889" s="525">
        <v>5921706.600534304</v>
      </c>
      <c r="AJ889" s="525">
        <v>196278.88428673014</v>
      </c>
      <c r="AK889" s="525">
        <v>5725427.7162475735</v>
      </c>
      <c r="AL889" s="528">
        <v>46173</v>
      </c>
      <c r="AM889" s="525">
        <v>375736748.87273616</v>
      </c>
      <c r="AN889" s="525">
        <v>0</v>
      </c>
      <c r="AO889" s="529" t="s">
        <v>138</v>
      </c>
      <c r="AP889" s="530">
        <v>0</v>
      </c>
      <c r="AQ889" s="529" t="s">
        <v>1728</v>
      </c>
      <c r="AR889" s="529" t="s">
        <v>138</v>
      </c>
      <c r="AS889" s="529" t="s">
        <v>1731</v>
      </c>
    </row>
    <row r="890" spans="1:45" x14ac:dyDescent="0.15">
      <c r="A890" s="14" t="s">
        <v>114</v>
      </c>
      <c r="B890" s="14" t="s">
        <v>12</v>
      </c>
      <c r="C890" s="14" t="s">
        <v>22</v>
      </c>
      <c r="D890" s="14" t="s">
        <v>674</v>
      </c>
      <c r="E890" s="14" t="s">
        <v>1423</v>
      </c>
      <c r="F890" s="14" t="s">
        <v>1683</v>
      </c>
      <c r="G890" s="14" t="s">
        <v>138</v>
      </c>
      <c r="H890" s="14" t="s">
        <v>1697</v>
      </c>
      <c r="I890" s="17">
        <v>127750488.39853527</v>
      </c>
      <c r="J890" s="14" t="s">
        <v>2</v>
      </c>
      <c r="K890" s="17">
        <v>0</v>
      </c>
      <c r="L890" s="14" t="s">
        <v>1697</v>
      </c>
      <c r="M890" s="17">
        <v>127750488.39853527</v>
      </c>
      <c r="N890" s="14" t="s">
        <v>2</v>
      </c>
      <c r="O890" s="17">
        <v>0</v>
      </c>
      <c r="P890" s="17">
        <v>125737114.38235033</v>
      </c>
      <c r="Q890" s="17">
        <v>1946639.227873052</v>
      </c>
      <c r="R890" s="17">
        <v>66734.788311896249</v>
      </c>
      <c r="S890" s="18">
        <v>0</v>
      </c>
      <c r="T890" s="14" t="s">
        <v>110</v>
      </c>
      <c r="U890" s="14" t="s">
        <v>138</v>
      </c>
      <c r="V890" s="14" t="s">
        <v>1714</v>
      </c>
      <c r="W890" s="18">
        <v>4.9008472732884609</v>
      </c>
      <c r="X890" s="18">
        <v>1</v>
      </c>
      <c r="Y890" s="14" t="s">
        <v>138</v>
      </c>
      <c r="Z890" s="14" t="s">
        <v>138</v>
      </c>
      <c r="AA890" s="18" t="s">
        <v>138</v>
      </c>
      <c r="AB890" s="18" t="s">
        <v>138</v>
      </c>
      <c r="AC890" s="14" t="s">
        <v>138</v>
      </c>
      <c r="AD890" s="525">
        <v>833144.03645903838</v>
      </c>
      <c r="AE890" s="526">
        <v>100.87</v>
      </c>
      <c r="AF890" s="525">
        <v>125665435.81534302</v>
      </c>
      <c r="AG890" s="526">
        <v>100.93554</v>
      </c>
      <c r="AH890" s="527">
        <v>149.52000000000001</v>
      </c>
      <c r="AI890" s="525">
        <v>2013374.0161849484</v>
      </c>
      <c r="AJ890" s="525">
        <v>66734.788311896249</v>
      </c>
      <c r="AK890" s="525">
        <v>1946639.227873052</v>
      </c>
      <c r="AL890" s="528">
        <v>46173</v>
      </c>
      <c r="AM890" s="525">
        <v>127750488.39853528</v>
      </c>
      <c r="AN890" s="525">
        <v>0</v>
      </c>
      <c r="AO890" s="529" t="s">
        <v>138</v>
      </c>
      <c r="AP890" s="530">
        <v>0</v>
      </c>
      <c r="AQ890" s="529" t="s">
        <v>1728</v>
      </c>
      <c r="AR890" s="529" t="s">
        <v>138</v>
      </c>
      <c r="AS890" s="529" t="s">
        <v>1731</v>
      </c>
    </row>
    <row r="891" spans="1:45" x14ac:dyDescent="0.15">
      <c r="A891" s="14" t="s">
        <v>114</v>
      </c>
      <c r="B891" s="14" t="s">
        <v>12</v>
      </c>
      <c r="C891" s="14" t="s">
        <v>22</v>
      </c>
      <c r="D891" s="14" t="s">
        <v>675</v>
      </c>
      <c r="E891" s="14" t="s">
        <v>1424</v>
      </c>
      <c r="F891" s="14" t="s">
        <v>1683</v>
      </c>
      <c r="G891" s="14" t="s">
        <v>138</v>
      </c>
      <c r="H891" s="14" t="s">
        <v>1697</v>
      </c>
      <c r="I891" s="17">
        <v>742553.63891731959</v>
      </c>
      <c r="J891" s="14" t="s">
        <v>2</v>
      </c>
      <c r="K891" s="17">
        <v>0</v>
      </c>
      <c r="L891" s="14" t="s">
        <v>1697</v>
      </c>
      <c r="M891" s="17">
        <v>742553.63891731959</v>
      </c>
      <c r="N891" s="14" t="s">
        <v>2</v>
      </c>
      <c r="O891" s="17">
        <v>0</v>
      </c>
      <c r="P891" s="17">
        <v>733776.46649322356</v>
      </c>
      <c r="Q891" s="17">
        <v>8777.1724240959702</v>
      </c>
      <c r="R891" s="17">
        <v>0</v>
      </c>
      <c r="S891" s="18">
        <v>0</v>
      </c>
      <c r="T891" s="14" t="s">
        <v>110</v>
      </c>
      <c r="U891" s="14" t="s">
        <v>138</v>
      </c>
      <c r="V891" s="14" t="s">
        <v>1714</v>
      </c>
      <c r="W891" s="18">
        <v>4.9008472732884609</v>
      </c>
      <c r="X891" s="18">
        <v>1</v>
      </c>
      <c r="Y891" s="14" t="s">
        <v>138</v>
      </c>
      <c r="Z891" s="14" t="s">
        <v>138</v>
      </c>
      <c r="AA891" s="18" t="s">
        <v>138</v>
      </c>
      <c r="AB891" s="18" t="s">
        <v>138</v>
      </c>
      <c r="AC891" s="14" t="s">
        <v>138</v>
      </c>
      <c r="AD891" s="525">
        <v>4900.8472732884611</v>
      </c>
      <c r="AE891" s="526">
        <v>98.67</v>
      </c>
      <c r="AF891" s="525">
        <v>723085.41519196308</v>
      </c>
      <c r="AG891" s="526">
        <v>100.13670999999999</v>
      </c>
      <c r="AH891" s="527">
        <v>149.52000000000001</v>
      </c>
      <c r="AI891" s="525">
        <v>8777.1724240959702</v>
      </c>
      <c r="AJ891" s="525">
        <v>0</v>
      </c>
      <c r="AK891" s="525">
        <v>8777.1724240959702</v>
      </c>
      <c r="AL891" s="528">
        <v>46188</v>
      </c>
      <c r="AM891" s="525">
        <v>742553.63891731948</v>
      </c>
      <c r="AN891" s="525">
        <v>0</v>
      </c>
      <c r="AO891" s="529" t="s">
        <v>138</v>
      </c>
      <c r="AP891" s="530">
        <v>0</v>
      </c>
      <c r="AQ891" s="529" t="s">
        <v>1728</v>
      </c>
      <c r="AR891" s="529" t="s">
        <v>138</v>
      </c>
      <c r="AS891" s="529" t="s">
        <v>1731</v>
      </c>
    </row>
    <row r="892" spans="1:45" x14ac:dyDescent="0.15">
      <c r="A892" s="14" t="s">
        <v>114</v>
      </c>
      <c r="B892" s="14" t="s">
        <v>12</v>
      </c>
      <c r="C892" s="14" t="s">
        <v>22</v>
      </c>
      <c r="D892" s="14" t="s">
        <v>676</v>
      </c>
      <c r="E892" s="14" t="s">
        <v>1425</v>
      </c>
      <c r="F892" s="14" t="s">
        <v>1683</v>
      </c>
      <c r="G892" s="14" t="s">
        <v>138</v>
      </c>
      <c r="H892" s="14" t="s">
        <v>1697</v>
      </c>
      <c r="I892" s="17">
        <v>717223.07069212815</v>
      </c>
      <c r="J892" s="14" t="s">
        <v>2</v>
      </c>
      <c r="K892" s="17">
        <v>0</v>
      </c>
      <c r="L892" s="14" t="s">
        <v>1697</v>
      </c>
      <c r="M892" s="17">
        <v>717223.07069212815</v>
      </c>
      <c r="N892" s="14" t="s">
        <v>2</v>
      </c>
      <c r="O892" s="17">
        <v>0</v>
      </c>
      <c r="P892" s="17">
        <v>713839.86879395891</v>
      </c>
      <c r="Q892" s="17">
        <v>3383.2018981692236</v>
      </c>
      <c r="R892" s="17">
        <v>0</v>
      </c>
      <c r="S892" s="18">
        <v>0</v>
      </c>
      <c r="T892" s="14" t="s">
        <v>110</v>
      </c>
      <c r="U892" s="14" t="s">
        <v>138</v>
      </c>
      <c r="V892" s="14" t="s">
        <v>1714</v>
      </c>
      <c r="W892" s="18">
        <v>4.9008472732884609</v>
      </c>
      <c r="X892" s="18">
        <v>1</v>
      </c>
      <c r="Y892" s="14" t="s">
        <v>138</v>
      </c>
      <c r="Z892" s="14" t="s">
        <v>138</v>
      </c>
      <c r="AA892" s="18" t="s">
        <v>138</v>
      </c>
      <c r="AB892" s="18" t="s">
        <v>138</v>
      </c>
      <c r="AC892" s="14" t="s">
        <v>138</v>
      </c>
      <c r="AD892" s="525">
        <v>4900.8472732884611</v>
      </c>
      <c r="AE892" s="526">
        <v>94.18</v>
      </c>
      <c r="AF892" s="525">
        <v>690139.22435491765</v>
      </c>
      <c r="AG892" s="526">
        <v>97.41601</v>
      </c>
      <c r="AH892" s="527">
        <v>149.52000000000001</v>
      </c>
      <c r="AI892" s="525">
        <v>3383.2018981692236</v>
      </c>
      <c r="AJ892" s="525">
        <v>0</v>
      </c>
      <c r="AK892" s="525">
        <v>3383.2018981692236</v>
      </c>
      <c r="AL892" s="528">
        <v>46203</v>
      </c>
      <c r="AM892" s="525">
        <v>717223.07069212815</v>
      </c>
      <c r="AN892" s="525">
        <v>0</v>
      </c>
      <c r="AO892" s="529" t="s">
        <v>138</v>
      </c>
      <c r="AP892" s="530">
        <v>0</v>
      </c>
      <c r="AQ892" s="529" t="s">
        <v>1728</v>
      </c>
      <c r="AR892" s="529" t="s">
        <v>138</v>
      </c>
      <c r="AS892" s="529" t="s">
        <v>1731</v>
      </c>
    </row>
    <row r="893" spans="1:45" x14ac:dyDescent="0.15">
      <c r="A893" s="14" t="s">
        <v>114</v>
      </c>
      <c r="B893" s="14" t="s">
        <v>12</v>
      </c>
      <c r="C893" s="14" t="s">
        <v>22</v>
      </c>
      <c r="D893" s="14" t="s">
        <v>677</v>
      </c>
      <c r="E893" s="14" t="s">
        <v>1426</v>
      </c>
      <c r="F893" s="14" t="s">
        <v>1683</v>
      </c>
      <c r="G893" s="14" t="s">
        <v>138</v>
      </c>
      <c r="H893" s="14" t="s">
        <v>1697</v>
      </c>
      <c r="I893" s="17">
        <v>7771857.555223071</v>
      </c>
      <c r="J893" s="14" t="s">
        <v>2</v>
      </c>
      <c r="K893" s="17">
        <v>0</v>
      </c>
      <c r="L893" s="14" t="s">
        <v>1697</v>
      </c>
      <c r="M893" s="17">
        <v>7771857.555223071</v>
      </c>
      <c r="N893" s="14" t="s">
        <v>2</v>
      </c>
      <c r="O893" s="17">
        <v>0</v>
      </c>
      <c r="P893" s="17">
        <v>7754473.2207667893</v>
      </c>
      <c r="Q893" s="17">
        <v>17384.334456281562</v>
      </c>
      <c r="R893" s="17">
        <v>0</v>
      </c>
      <c r="S893" s="18">
        <v>0</v>
      </c>
      <c r="T893" s="14" t="s">
        <v>110</v>
      </c>
      <c r="U893" s="14" t="s">
        <v>138</v>
      </c>
      <c r="V893" s="14" t="s">
        <v>1714</v>
      </c>
      <c r="W893" s="18">
        <v>4.9008472732884609</v>
      </c>
      <c r="X893" s="18">
        <v>1</v>
      </c>
      <c r="Y893" s="14" t="s">
        <v>138</v>
      </c>
      <c r="Z893" s="14" t="s">
        <v>138</v>
      </c>
      <c r="AA893" s="18" t="s">
        <v>138</v>
      </c>
      <c r="AB893" s="18" t="s">
        <v>138</v>
      </c>
      <c r="AC893" s="14" t="s">
        <v>138</v>
      </c>
      <c r="AD893" s="525">
        <v>53909.320006173075</v>
      </c>
      <c r="AE893" s="526">
        <v>94.66</v>
      </c>
      <c r="AF893" s="525">
        <v>7630762.897352187</v>
      </c>
      <c r="AG893" s="526">
        <v>96.203119999999998</v>
      </c>
      <c r="AH893" s="527">
        <v>149.52000000000001</v>
      </c>
      <c r="AI893" s="525">
        <v>17384.334456281562</v>
      </c>
      <c r="AJ893" s="525">
        <v>0</v>
      </c>
      <c r="AK893" s="525">
        <v>17384.334456281562</v>
      </c>
      <c r="AL893" s="528">
        <v>46203</v>
      </c>
      <c r="AM893" s="525">
        <v>7771857.555223071</v>
      </c>
      <c r="AN893" s="525">
        <v>0</v>
      </c>
      <c r="AO893" s="529" t="s">
        <v>138</v>
      </c>
      <c r="AP893" s="530">
        <v>0</v>
      </c>
      <c r="AQ893" s="529" t="s">
        <v>1728</v>
      </c>
      <c r="AR893" s="529" t="s">
        <v>138</v>
      </c>
      <c r="AS893" s="529" t="s">
        <v>1731</v>
      </c>
    </row>
    <row r="894" spans="1:45" x14ac:dyDescent="0.15">
      <c r="A894" s="14" t="s">
        <v>114</v>
      </c>
      <c r="B894" s="14" t="s">
        <v>12</v>
      </c>
      <c r="C894" s="14" t="s">
        <v>22</v>
      </c>
      <c r="D894" s="14" t="s">
        <v>678</v>
      </c>
      <c r="E894" s="14" t="s">
        <v>1427</v>
      </c>
      <c r="F894" s="14" t="s">
        <v>1683</v>
      </c>
      <c r="G894" s="14" t="s">
        <v>138</v>
      </c>
      <c r="H894" s="14" t="s">
        <v>1697</v>
      </c>
      <c r="I894" s="17">
        <v>7465124.5022858381</v>
      </c>
      <c r="J894" s="14" t="s">
        <v>2</v>
      </c>
      <c r="K894" s="17">
        <v>0</v>
      </c>
      <c r="L894" s="14" t="s">
        <v>1697</v>
      </c>
      <c r="M894" s="17">
        <v>7465124.5022858381</v>
      </c>
      <c r="N894" s="14" t="s">
        <v>2</v>
      </c>
      <c r="O894" s="17">
        <v>0</v>
      </c>
      <c r="P894" s="17">
        <v>7381559.6163357962</v>
      </c>
      <c r="Q894" s="17">
        <v>83564.885950041615</v>
      </c>
      <c r="R894" s="17">
        <v>0</v>
      </c>
      <c r="S894" s="18">
        <v>0</v>
      </c>
      <c r="T894" s="14" t="s">
        <v>110</v>
      </c>
      <c r="U894" s="14" t="s">
        <v>138</v>
      </c>
      <c r="V894" s="14" t="s">
        <v>1714</v>
      </c>
      <c r="W894" s="18">
        <v>4.9008472732884609</v>
      </c>
      <c r="X894" s="18">
        <v>1</v>
      </c>
      <c r="Y894" s="14" t="s">
        <v>138</v>
      </c>
      <c r="Z894" s="14" t="s">
        <v>138</v>
      </c>
      <c r="AA894" s="18" t="s">
        <v>138</v>
      </c>
      <c r="AB894" s="18" t="s">
        <v>138</v>
      </c>
      <c r="AC894" s="14" t="s">
        <v>138</v>
      </c>
      <c r="AD894" s="525">
        <v>49008.472732884613</v>
      </c>
      <c r="AE894" s="526">
        <v>100.57</v>
      </c>
      <c r="AF894" s="525">
        <v>7370174.5070436923</v>
      </c>
      <c r="AG894" s="526">
        <v>100.73437</v>
      </c>
      <c r="AH894" s="527">
        <v>149.52000000000001</v>
      </c>
      <c r="AI894" s="525">
        <v>83564.885950041615</v>
      </c>
      <c r="AJ894" s="525">
        <v>0</v>
      </c>
      <c r="AK894" s="525">
        <v>83564.885950041615</v>
      </c>
      <c r="AL894" s="528">
        <v>46203</v>
      </c>
      <c r="AM894" s="525">
        <v>7465124.5022858381</v>
      </c>
      <c r="AN894" s="525">
        <v>0</v>
      </c>
      <c r="AO894" s="529" t="s">
        <v>138</v>
      </c>
      <c r="AP894" s="530">
        <v>0</v>
      </c>
      <c r="AQ894" s="529" t="s">
        <v>1728</v>
      </c>
      <c r="AR894" s="529" t="s">
        <v>138</v>
      </c>
      <c r="AS894" s="529" t="s">
        <v>1731</v>
      </c>
    </row>
    <row r="895" spans="1:45" x14ac:dyDescent="0.15">
      <c r="A895" s="14" t="s">
        <v>114</v>
      </c>
      <c r="B895" s="14" t="s">
        <v>12</v>
      </c>
      <c r="C895" s="14" t="s">
        <v>22</v>
      </c>
      <c r="D895" s="14" t="s">
        <v>679</v>
      </c>
      <c r="E895" s="14" t="s">
        <v>1428</v>
      </c>
      <c r="F895" s="14" t="s">
        <v>1683</v>
      </c>
      <c r="G895" s="14" t="s">
        <v>138</v>
      </c>
      <c r="H895" s="14" t="s">
        <v>1697</v>
      </c>
      <c r="I895" s="17">
        <v>744053.7392592004</v>
      </c>
      <c r="J895" s="14" t="s">
        <v>2</v>
      </c>
      <c r="K895" s="17">
        <v>0</v>
      </c>
      <c r="L895" s="14" t="s">
        <v>1697</v>
      </c>
      <c r="M895" s="17">
        <v>744053.7392592004</v>
      </c>
      <c r="N895" s="14" t="s">
        <v>2</v>
      </c>
      <c r="O895" s="17">
        <v>0</v>
      </c>
      <c r="P895" s="17">
        <v>737282.92470031604</v>
      </c>
      <c r="Q895" s="17">
        <v>6770.8145588844063</v>
      </c>
      <c r="R895" s="17">
        <v>0</v>
      </c>
      <c r="S895" s="18">
        <v>0</v>
      </c>
      <c r="T895" s="14" t="s">
        <v>110</v>
      </c>
      <c r="U895" s="14" t="s">
        <v>138</v>
      </c>
      <c r="V895" s="14" t="s">
        <v>1714</v>
      </c>
      <c r="W895" s="18">
        <v>4.9008472732884609</v>
      </c>
      <c r="X895" s="18">
        <v>1</v>
      </c>
      <c r="Y895" s="14" t="s">
        <v>138</v>
      </c>
      <c r="Z895" s="14" t="s">
        <v>138</v>
      </c>
      <c r="AA895" s="18" t="s">
        <v>138</v>
      </c>
      <c r="AB895" s="18" t="s">
        <v>138</v>
      </c>
      <c r="AC895" s="14" t="s">
        <v>138</v>
      </c>
      <c r="AD895" s="525">
        <v>4900.8472732884611</v>
      </c>
      <c r="AE895" s="526">
        <v>99.44</v>
      </c>
      <c r="AF895" s="525">
        <v>728681.39864249469</v>
      </c>
      <c r="AG895" s="526">
        <v>100.61523</v>
      </c>
      <c r="AH895" s="527">
        <v>149.52000000000001</v>
      </c>
      <c r="AI895" s="525">
        <v>6770.8145588844063</v>
      </c>
      <c r="AJ895" s="525">
        <v>0</v>
      </c>
      <c r="AK895" s="525">
        <v>6770.8145588844063</v>
      </c>
      <c r="AL895" s="528">
        <v>46218</v>
      </c>
      <c r="AM895" s="525">
        <v>744053.7392592004</v>
      </c>
      <c r="AN895" s="525">
        <v>0</v>
      </c>
      <c r="AO895" s="529" t="s">
        <v>138</v>
      </c>
      <c r="AP895" s="530">
        <v>0</v>
      </c>
      <c r="AQ895" s="529" t="s">
        <v>1728</v>
      </c>
      <c r="AR895" s="529" t="s">
        <v>138</v>
      </c>
      <c r="AS895" s="529" t="s">
        <v>1731</v>
      </c>
    </row>
    <row r="896" spans="1:45" x14ac:dyDescent="0.15">
      <c r="A896" s="14" t="s">
        <v>114</v>
      </c>
      <c r="B896" s="14" t="s">
        <v>12</v>
      </c>
      <c r="C896" s="14" t="s">
        <v>22</v>
      </c>
      <c r="D896" s="14" t="s">
        <v>680</v>
      </c>
      <c r="E896" s="14" t="s">
        <v>1429</v>
      </c>
      <c r="F896" s="14" t="s">
        <v>1683</v>
      </c>
      <c r="G896" s="14" t="s">
        <v>138</v>
      </c>
      <c r="H896" s="14" t="s">
        <v>1697</v>
      </c>
      <c r="I896" s="17">
        <v>44331879.801364519</v>
      </c>
      <c r="J896" s="14" t="s">
        <v>2</v>
      </c>
      <c r="K896" s="17">
        <v>0</v>
      </c>
      <c r="L896" s="14" t="s">
        <v>1697</v>
      </c>
      <c r="M896" s="17">
        <v>44331879.801364519</v>
      </c>
      <c r="N896" s="14" t="s">
        <v>2</v>
      </c>
      <c r="O896" s="17">
        <v>0</v>
      </c>
      <c r="P896" s="17">
        <v>44194184.763230175</v>
      </c>
      <c r="Q896" s="17">
        <v>137695.03813434907</v>
      </c>
      <c r="R896" s="17">
        <v>0</v>
      </c>
      <c r="S896" s="18">
        <v>0</v>
      </c>
      <c r="T896" s="14" t="s">
        <v>110</v>
      </c>
      <c r="U896" s="14" t="s">
        <v>138</v>
      </c>
      <c r="V896" s="14" t="s">
        <v>1714</v>
      </c>
      <c r="W896" s="18">
        <v>4.9008472732884609</v>
      </c>
      <c r="X896" s="18">
        <v>1</v>
      </c>
      <c r="Y896" s="14" t="s">
        <v>138</v>
      </c>
      <c r="Z896" s="14" t="s">
        <v>138</v>
      </c>
      <c r="AA896" s="18" t="s">
        <v>138</v>
      </c>
      <c r="AB896" s="18" t="s">
        <v>138</v>
      </c>
      <c r="AC896" s="14" t="s">
        <v>138</v>
      </c>
      <c r="AD896" s="525">
        <v>303852.53094388457</v>
      </c>
      <c r="AE896" s="526">
        <v>93.99</v>
      </c>
      <c r="AF896" s="525">
        <v>42702555.780903548</v>
      </c>
      <c r="AG896" s="526">
        <v>97.275390000000002</v>
      </c>
      <c r="AH896" s="527">
        <v>149.52000000000001</v>
      </c>
      <c r="AI896" s="525">
        <v>137695.03813434907</v>
      </c>
      <c r="AJ896" s="525">
        <v>0</v>
      </c>
      <c r="AK896" s="525">
        <v>137695.03813434907</v>
      </c>
      <c r="AL896" s="528">
        <v>46234</v>
      </c>
      <c r="AM896" s="525">
        <v>44331879.801364526</v>
      </c>
      <c r="AN896" s="525">
        <v>0</v>
      </c>
      <c r="AO896" s="529" t="s">
        <v>138</v>
      </c>
      <c r="AP896" s="530">
        <v>0</v>
      </c>
      <c r="AQ896" s="529" t="s">
        <v>1728</v>
      </c>
      <c r="AR896" s="529" t="s">
        <v>138</v>
      </c>
      <c r="AS896" s="529" t="s">
        <v>1731</v>
      </c>
    </row>
    <row r="897" spans="1:45" x14ac:dyDescent="0.15">
      <c r="A897" s="14" t="s">
        <v>114</v>
      </c>
      <c r="B897" s="14" t="s">
        <v>12</v>
      </c>
      <c r="C897" s="14" t="s">
        <v>22</v>
      </c>
      <c r="D897" s="14" t="s">
        <v>680</v>
      </c>
      <c r="E897" s="14" t="s">
        <v>1429</v>
      </c>
      <c r="F897" s="14" t="s">
        <v>1683</v>
      </c>
      <c r="G897" s="14" t="s">
        <v>138</v>
      </c>
      <c r="H897" s="14" t="s">
        <v>1697</v>
      </c>
      <c r="I897" s="17">
        <v>10010452.360258682</v>
      </c>
      <c r="J897" s="14" t="s">
        <v>2</v>
      </c>
      <c r="K897" s="17">
        <v>0</v>
      </c>
      <c r="L897" s="14" t="s">
        <v>1697</v>
      </c>
      <c r="M897" s="17">
        <v>10010452.360258682</v>
      </c>
      <c r="N897" s="14" t="s">
        <v>2</v>
      </c>
      <c r="O897" s="17">
        <v>0</v>
      </c>
      <c r="P897" s="17">
        <v>9979332.029081773</v>
      </c>
      <c r="Q897" s="17">
        <v>27400.784130373984</v>
      </c>
      <c r="R897" s="17">
        <v>3719.5470465350104</v>
      </c>
      <c r="S897" s="18">
        <v>0</v>
      </c>
      <c r="T897" s="14" t="s">
        <v>110</v>
      </c>
      <c r="U897" s="14" t="s">
        <v>138</v>
      </c>
      <c r="V897" s="14" t="s">
        <v>1714</v>
      </c>
      <c r="W897" s="18">
        <v>4.9008472732884609</v>
      </c>
      <c r="X897" s="18">
        <v>1</v>
      </c>
      <c r="Y897" s="14" t="s">
        <v>138</v>
      </c>
      <c r="Z897" s="14" t="s">
        <v>138</v>
      </c>
      <c r="AA897" s="18" t="s">
        <v>138</v>
      </c>
      <c r="AB897" s="18" t="s">
        <v>138</v>
      </c>
      <c r="AC897" s="14" t="s">
        <v>138</v>
      </c>
      <c r="AD897" s="525">
        <v>68611.861826038454</v>
      </c>
      <c r="AE897" s="526">
        <v>96.62</v>
      </c>
      <c r="AF897" s="525">
        <v>9912208.750606522</v>
      </c>
      <c r="AG897" s="526">
        <v>97.275390000000002</v>
      </c>
      <c r="AH897" s="527">
        <v>149.52000000000001</v>
      </c>
      <c r="AI897" s="525">
        <v>31120.331176908996</v>
      </c>
      <c r="AJ897" s="525">
        <v>3719.5470465350104</v>
      </c>
      <c r="AK897" s="525">
        <v>27400.784130373984</v>
      </c>
      <c r="AL897" s="528">
        <v>46234</v>
      </c>
      <c r="AM897" s="525">
        <v>10010452.360258682</v>
      </c>
      <c r="AN897" s="525">
        <v>0</v>
      </c>
      <c r="AO897" s="529" t="s">
        <v>138</v>
      </c>
      <c r="AP897" s="530">
        <v>0</v>
      </c>
      <c r="AQ897" s="529" t="s">
        <v>1728</v>
      </c>
      <c r="AR897" s="529" t="s">
        <v>138</v>
      </c>
      <c r="AS897" s="529" t="s">
        <v>1731</v>
      </c>
    </row>
    <row r="898" spans="1:45" x14ac:dyDescent="0.15">
      <c r="A898" s="14" t="s">
        <v>114</v>
      </c>
      <c r="B898" s="14" t="s">
        <v>12</v>
      </c>
      <c r="C898" s="14" t="s">
        <v>22</v>
      </c>
      <c r="D898" s="14" t="s">
        <v>681</v>
      </c>
      <c r="E898" s="14" t="s">
        <v>1430</v>
      </c>
      <c r="F898" s="14" t="s">
        <v>1683</v>
      </c>
      <c r="G898" s="14" t="s">
        <v>138</v>
      </c>
      <c r="H898" s="14" t="s">
        <v>1697</v>
      </c>
      <c r="I898" s="17">
        <v>85607322.137582585</v>
      </c>
      <c r="J898" s="14" t="s">
        <v>2</v>
      </c>
      <c r="K898" s="17">
        <v>0</v>
      </c>
      <c r="L898" s="14" t="s">
        <v>1697</v>
      </c>
      <c r="M898" s="17">
        <v>85607322.137582585</v>
      </c>
      <c r="N898" s="14" t="s">
        <v>2</v>
      </c>
      <c r="O898" s="17">
        <v>0</v>
      </c>
      <c r="P898" s="17">
        <v>85517006.92261526</v>
      </c>
      <c r="Q898" s="17">
        <v>90315.214967323671</v>
      </c>
      <c r="R898" s="17">
        <v>0</v>
      </c>
      <c r="S898" s="18">
        <v>0</v>
      </c>
      <c r="T898" s="14" t="s">
        <v>110</v>
      </c>
      <c r="U898" s="14" t="s">
        <v>138</v>
      </c>
      <c r="V898" s="14" t="s">
        <v>1714</v>
      </c>
      <c r="W898" s="18">
        <v>4.9008472732884609</v>
      </c>
      <c r="X898" s="18">
        <v>1</v>
      </c>
      <c r="Y898" s="14" t="s">
        <v>138</v>
      </c>
      <c r="Z898" s="14" t="s">
        <v>138</v>
      </c>
      <c r="AA898" s="18" t="s">
        <v>138</v>
      </c>
      <c r="AB898" s="18" t="s">
        <v>138</v>
      </c>
      <c r="AC898" s="14" t="s">
        <v>138</v>
      </c>
      <c r="AD898" s="525">
        <v>597903.36734119221</v>
      </c>
      <c r="AE898" s="526">
        <v>92.69</v>
      </c>
      <c r="AF898" s="525">
        <v>82870347.333106413</v>
      </c>
      <c r="AG898" s="526">
        <v>95.658199999999994</v>
      </c>
      <c r="AH898" s="527">
        <v>149.52000000000001</v>
      </c>
      <c r="AI898" s="525">
        <v>90315.214967323671</v>
      </c>
      <c r="AJ898" s="525">
        <v>0</v>
      </c>
      <c r="AK898" s="525">
        <v>90315.214967323671</v>
      </c>
      <c r="AL898" s="528">
        <v>46234</v>
      </c>
      <c r="AM898" s="525">
        <v>85607322.137582585</v>
      </c>
      <c r="AN898" s="525">
        <v>0</v>
      </c>
      <c r="AO898" s="529" t="s">
        <v>138</v>
      </c>
      <c r="AP898" s="530">
        <v>0</v>
      </c>
      <c r="AQ898" s="529" t="s">
        <v>1728</v>
      </c>
      <c r="AR898" s="529" t="s">
        <v>138</v>
      </c>
      <c r="AS898" s="529" t="s">
        <v>1731</v>
      </c>
    </row>
    <row r="899" spans="1:45" x14ac:dyDescent="0.15">
      <c r="A899" s="14" t="s">
        <v>114</v>
      </c>
      <c r="B899" s="14" t="s">
        <v>12</v>
      </c>
      <c r="C899" s="14" t="s">
        <v>22</v>
      </c>
      <c r="D899" s="14" t="s">
        <v>682</v>
      </c>
      <c r="E899" s="14" t="s">
        <v>1431</v>
      </c>
      <c r="F899" s="14" t="s">
        <v>1683</v>
      </c>
      <c r="G899" s="14" t="s">
        <v>138</v>
      </c>
      <c r="H899" s="14" t="s">
        <v>1697</v>
      </c>
      <c r="I899" s="17">
        <v>318247296.90852994</v>
      </c>
      <c r="J899" s="14" t="s">
        <v>2</v>
      </c>
      <c r="K899" s="17">
        <v>0</v>
      </c>
      <c r="L899" s="14" t="s">
        <v>1697</v>
      </c>
      <c r="M899" s="17">
        <v>318247296.90852994</v>
      </c>
      <c r="N899" s="14" t="s">
        <v>2</v>
      </c>
      <c r="O899" s="17">
        <v>0</v>
      </c>
      <c r="P899" s="17">
        <v>317653294.51760131</v>
      </c>
      <c r="Q899" s="17">
        <v>594002.3909286001</v>
      </c>
      <c r="R899" s="17">
        <v>0</v>
      </c>
      <c r="S899" s="18">
        <v>0</v>
      </c>
      <c r="T899" s="14" t="s">
        <v>110</v>
      </c>
      <c r="U899" s="14" t="s">
        <v>138</v>
      </c>
      <c r="V899" s="14" t="s">
        <v>1714</v>
      </c>
      <c r="W899" s="18">
        <v>4.9008472732884609</v>
      </c>
      <c r="X899" s="18">
        <v>1</v>
      </c>
      <c r="Y899" s="14" t="s">
        <v>138</v>
      </c>
      <c r="Z899" s="14" t="s">
        <v>138</v>
      </c>
      <c r="AA899" s="18" t="s">
        <v>138</v>
      </c>
      <c r="AB899" s="18" t="s">
        <v>138</v>
      </c>
      <c r="AC899" s="14" t="s">
        <v>138</v>
      </c>
      <c r="AD899" s="525">
        <v>2197049.8326152172</v>
      </c>
      <c r="AE899" s="526">
        <v>93.08</v>
      </c>
      <c r="AF899" s="525">
        <v>305789971.03638333</v>
      </c>
      <c r="AG899" s="526">
        <v>96.69726</v>
      </c>
      <c r="AH899" s="527">
        <v>149.52000000000001</v>
      </c>
      <c r="AI899" s="525">
        <v>594002.3909286001</v>
      </c>
      <c r="AJ899" s="525">
        <v>0</v>
      </c>
      <c r="AK899" s="525">
        <v>594002.3909286001</v>
      </c>
      <c r="AL899" s="528">
        <v>46249</v>
      </c>
      <c r="AM899" s="525">
        <v>318247296.90852994</v>
      </c>
      <c r="AN899" s="525">
        <v>0</v>
      </c>
      <c r="AO899" s="529" t="s">
        <v>138</v>
      </c>
      <c r="AP899" s="530">
        <v>0</v>
      </c>
      <c r="AQ899" s="529" t="s">
        <v>1728</v>
      </c>
      <c r="AR899" s="529" t="s">
        <v>138</v>
      </c>
      <c r="AS899" s="529" t="s">
        <v>1731</v>
      </c>
    </row>
    <row r="900" spans="1:45" x14ac:dyDescent="0.15">
      <c r="A900" s="14" t="s">
        <v>114</v>
      </c>
      <c r="B900" s="14" t="s">
        <v>12</v>
      </c>
      <c r="C900" s="14" t="s">
        <v>22</v>
      </c>
      <c r="D900" s="14" t="s">
        <v>683</v>
      </c>
      <c r="E900" s="14" t="s">
        <v>1432</v>
      </c>
      <c r="F900" s="14" t="s">
        <v>1683</v>
      </c>
      <c r="G900" s="14" t="s">
        <v>138</v>
      </c>
      <c r="H900" s="14" t="s">
        <v>1697</v>
      </c>
      <c r="I900" s="17">
        <v>740358.40239819547</v>
      </c>
      <c r="J900" s="14" t="s">
        <v>2</v>
      </c>
      <c r="K900" s="17">
        <v>0</v>
      </c>
      <c r="L900" s="14" t="s">
        <v>1697</v>
      </c>
      <c r="M900" s="17">
        <v>740358.40239819547</v>
      </c>
      <c r="N900" s="14" t="s">
        <v>2</v>
      </c>
      <c r="O900" s="17">
        <v>0</v>
      </c>
      <c r="P900" s="17">
        <v>736495.79961975315</v>
      </c>
      <c r="Q900" s="17">
        <v>3862.6027784423009</v>
      </c>
      <c r="R900" s="17">
        <v>0</v>
      </c>
      <c r="S900" s="18">
        <v>0</v>
      </c>
      <c r="T900" s="14" t="s">
        <v>110</v>
      </c>
      <c r="U900" s="14" t="s">
        <v>138</v>
      </c>
      <c r="V900" s="14" t="s">
        <v>1714</v>
      </c>
      <c r="W900" s="18">
        <v>4.9008472732884609</v>
      </c>
      <c r="X900" s="18">
        <v>1</v>
      </c>
      <c r="Y900" s="14" t="s">
        <v>138</v>
      </c>
      <c r="Z900" s="14" t="s">
        <v>138</v>
      </c>
      <c r="AA900" s="18" t="s">
        <v>138</v>
      </c>
      <c r="AB900" s="18" t="s">
        <v>138</v>
      </c>
      <c r="AC900" s="14" t="s">
        <v>138</v>
      </c>
      <c r="AD900" s="525">
        <v>4900.8472732884611</v>
      </c>
      <c r="AE900" s="526">
        <v>99.18</v>
      </c>
      <c r="AF900" s="525">
        <v>726792.26904406026</v>
      </c>
      <c r="AG900" s="526">
        <v>100.50781000000001</v>
      </c>
      <c r="AH900" s="527">
        <v>149.52000000000001</v>
      </c>
      <c r="AI900" s="525">
        <v>3862.6027784423009</v>
      </c>
      <c r="AJ900" s="525">
        <v>0</v>
      </c>
      <c r="AK900" s="525">
        <v>3862.6027784423009</v>
      </c>
      <c r="AL900" s="528">
        <v>46249</v>
      </c>
      <c r="AM900" s="525">
        <v>740358.40239819547</v>
      </c>
      <c r="AN900" s="525">
        <v>0</v>
      </c>
      <c r="AO900" s="529" t="s">
        <v>138</v>
      </c>
      <c r="AP900" s="530">
        <v>0</v>
      </c>
      <c r="AQ900" s="529" t="s">
        <v>1728</v>
      </c>
      <c r="AR900" s="529" t="s">
        <v>138</v>
      </c>
      <c r="AS900" s="529" t="s">
        <v>1731</v>
      </c>
    </row>
    <row r="901" spans="1:45" x14ac:dyDescent="0.15">
      <c r="A901" s="14" t="s">
        <v>114</v>
      </c>
      <c r="B901" s="14" t="s">
        <v>12</v>
      </c>
      <c r="C901" s="14" t="s">
        <v>22</v>
      </c>
      <c r="D901" s="14" t="s">
        <v>684</v>
      </c>
      <c r="E901" s="14" t="s">
        <v>1433</v>
      </c>
      <c r="F901" s="14" t="s">
        <v>1683</v>
      </c>
      <c r="G901" s="14" t="s">
        <v>138</v>
      </c>
      <c r="H901" s="14" t="s">
        <v>1697</v>
      </c>
      <c r="I901" s="17">
        <v>2830500.0744074979</v>
      </c>
      <c r="J901" s="14" t="s">
        <v>2</v>
      </c>
      <c r="K901" s="17">
        <v>0</v>
      </c>
      <c r="L901" s="14" t="s">
        <v>1697</v>
      </c>
      <c r="M901" s="17">
        <v>2830500.0744074979</v>
      </c>
      <c r="N901" s="14" t="s">
        <v>2</v>
      </c>
      <c r="O901" s="17">
        <v>0</v>
      </c>
      <c r="P901" s="17">
        <v>2827079.037968379</v>
      </c>
      <c r="Q901" s="17">
        <v>3421.0364391190101</v>
      </c>
      <c r="R901" s="17">
        <v>0</v>
      </c>
      <c r="S901" s="18">
        <v>0</v>
      </c>
      <c r="T901" s="14" t="s">
        <v>110</v>
      </c>
      <c r="U901" s="14" t="s">
        <v>138</v>
      </c>
      <c r="V901" s="14" t="s">
        <v>1714</v>
      </c>
      <c r="W901" s="18">
        <v>4.9008472732884609</v>
      </c>
      <c r="X901" s="18">
        <v>1</v>
      </c>
      <c r="Y901" s="14" t="s">
        <v>138</v>
      </c>
      <c r="Z901" s="14" t="s">
        <v>138</v>
      </c>
      <c r="AA901" s="18" t="s">
        <v>138</v>
      </c>
      <c r="AB901" s="18" t="s">
        <v>138</v>
      </c>
      <c r="AC901" s="14" t="s">
        <v>138</v>
      </c>
      <c r="AD901" s="525">
        <v>19603.389093153844</v>
      </c>
      <c r="AE901" s="526">
        <v>92.71</v>
      </c>
      <c r="AF901" s="525">
        <v>2717421.6490675677</v>
      </c>
      <c r="AG901" s="526">
        <v>96.451170000000005</v>
      </c>
      <c r="AH901" s="527">
        <v>149.52000000000001</v>
      </c>
      <c r="AI901" s="525">
        <v>3421.0364391190101</v>
      </c>
      <c r="AJ901" s="525">
        <v>0</v>
      </c>
      <c r="AK901" s="525">
        <v>3421.0364391190101</v>
      </c>
      <c r="AL901" s="528">
        <v>46265</v>
      </c>
      <c r="AM901" s="525">
        <v>2830500.0744074979</v>
      </c>
      <c r="AN901" s="525">
        <v>0</v>
      </c>
      <c r="AO901" s="529" t="s">
        <v>138</v>
      </c>
      <c r="AP901" s="530">
        <v>0</v>
      </c>
      <c r="AQ901" s="529" t="s">
        <v>1728</v>
      </c>
      <c r="AR901" s="529" t="s">
        <v>138</v>
      </c>
      <c r="AS901" s="529" t="s">
        <v>1731</v>
      </c>
    </row>
    <row r="902" spans="1:45" x14ac:dyDescent="0.15">
      <c r="A902" s="14" t="s">
        <v>114</v>
      </c>
      <c r="B902" s="14" t="s">
        <v>12</v>
      </c>
      <c r="C902" s="14" t="s">
        <v>22</v>
      </c>
      <c r="D902" s="14" t="s">
        <v>685</v>
      </c>
      <c r="E902" s="14" t="s">
        <v>1434</v>
      </c>
      <c r="F902" s="14" t="s">
        <v>1683</v>
      </c>
      <c r="G902" s="14" t="s">
        <v>138</v>
      </c>
      <c r="H902" s="14" t="s">
        <v>1697</v>
      </c>
      <c r="I902" s="17">
        <v>142705402.1422216</v>
      </c>
      <c r="J902" s="14" t="s">
        <v>2</v>
      </c>
      <c r="K902" s="17">
        <v>0</v>
      </c>
      <c r="L902" s="14" t="s">
        <v>1697</v>
      </c>
      <c r="M902" s="17">
        <v>142705402.1422216</v>
      </c>
      <c r="N902" s="14" t="s">
        <v>2</v>
      </c>
      <c r="O902" s="17">
        <v>0</v>
      </c>
      <c r="P902" s="17">
        <v>142610369.7147283</v>
      </c>
      <c r="Q902" s="17">
        <v>95032.427493282012</v>
      </c>
      <c r="R902" s="17">
        <v>0</v>
      </c>
      <c r="S902" s="18">
        <v>0</v>
      </c>
      <c r="T902" s="14" t="s">
        <v>110</v>
      </c>
      <c r="U902" s="14" t="s">
        <v>138</v>
      </c>
      <c r="V902" s="14" t="s">
        <v>1714</v>
      </c>
      <c r="W902" s="18">
        <v>4.9008472732884609</v>
      </c>
      <c r="X902" s="18">
        <v>1</v>
      </c>
      <c r="Y902" s="14" t="s">
        <v>138</v>
      </c>
      <c r="Z902" s="14" t="s">
        <v>138</v>
      </c>
      <c r="AA902" s="18" t="s">
        <v>138</v>
      </c>
      <c r="AB902" s="18" t="s">
        <v>138</v>
      </c>
      <c r="AC902" s="14" t="s">
        <v>138</v>
      </c>
      <c r="AD902" s="525">
        <v>997812.5048415307</v>
      </c>
      <c r="AE902" s="526">
        <v>91.64</v>
      </c>
      <c r="AF902" s="525">
        <v>136730948.80067128</v>
      </c>
      <c r="AG902" s="526">
        <v>95.587890000000002</v>
      </c>
      <c r="AH902" s="527">
        <v>149.52000000000001</v>
      </c>
      <c r="AI902" s="525">
        <v>95032.427493282012</v>
      </c>
      <c r="AJ902" s="525">
        <v>0</v>
      </c>
      <c r="AK902" s="525">
        <v>95032.427493282012</v>
      </c>
      <c r="AL902" s="528">
        <v>46265</v>
      </c>
      <c r="AM902" s="525">
        <v>142705402.14222157</v>
      </c>
      <c r="AN902" s="525">
        <v>0</v>
      </c>
      <c r="AO902" s="529" t="s">
        <v>138</v>
      </c>
      <c r="AP902" s="530">
        <v>0</v>
      </c>
      <c r="AQ902" s="529" t="s">
        <v>1728</v>
      </c>
      <c r="AR902" s="529" t="s">
        <v>138</v>
      </c>
      <c r="AS902" s="529" t="s">
        <v>1731</v>
      </c>
    </row>
    <row r="903" spans="1:45" x14ac:dyDescent="0.15">
      <c r="A903" s="14" t="s">
        <v>114</v>
      </c>
      <c r="B903" s="14" t="s">
        <v>12</v>
      </c>
      <c r="C903" s="14" t="s">
        <v>22</v>
      </c>
      <c r="D903" s="14" t="s">
        <v>686</v>
      </c>
      <c r="E903" s="14" t="s">
        <v>1435</v>
      </c>
      <c r="F903" s="14" t="s">
        <v>1683</v>
      </c>
      <c r="G903" s="14" t="s">
        <v>138</v>
      </c>
      <c r="H903" s="14" t="s">
        <v>1697</v>
      </c>
      <c r="I903" s="17">
        <v>12455967.455299404</v>
      </c>
      <c r="J903" s="14" t="s">
        <v>2</v>
      </c>
      <c r="K903" s="17">
        <v>0</v>
      </c>
      <c r="L903" s="14" t="s">
        <v>1697</v>
      </c>
      <c r="M903" s="17">
        <v>12455967.455299404</v>
      </c>
      <c r="N903" s="14" t="s">
        <v>2</v>
      </c>
      <c r="O903" s="17">
        <v>0</v>
      </c>
      <c r="P903" s="17">
        <v>12416293.92041879</v>
      </c>
      <c r="Q903" s="17">
        <v>39673.534880615684</v>
      </c>
      <c r="R903" s="17">
        <v>0</v>
      </c>
      <c r="S903" s="18">
        <v>0</v>
      </c>
      <c r="T903" s="14" t="s">
        <v>110</v>
      </c>
      <c r="U903" s="14" t="s">
        <v>138</v>
      </c>
      <c r="V903" s="14" t="s">
        <v>1714</v>
      </c>
      <c r="W903" s="18">
        <v>4.9008472732884609</v>
      </c>
      <c r="X903" s="18">
        <v>1</v>
      </c>
      <c r="Y903" s="14" t="s">
        <v>138</v>
      </c>
      <c r="Z903" s="14" t="s">
        <v>138</v>
      </c>
      <c r="AA903" s="18" t="s">
        <v>138</v>
      </c>
      <c r="AB903" s="18" t="s">
        <v>138</v>
      </c>
      <c r="AC903" s="14" t="s">
        <v>138</v>
      </c>
      <c r="AD903" s="525">
        <v>83314.403645903833</v>
      </c>
      <c r="AE903" s="526">
        <v>99.2</v>
      </c>
      <c r="AF903" s="525">
        <v>12357901.599377848</v>
      </c>
      <c r="AG903" s="526">
        <v>99.671869999999998</v>
      </c>
      <c r="AH903" s="527">
        <v>149.52000000000001</v>
      </c>
      <c r="AI903" s="525">
        <v>39673.534880615684</v>
      </c>
      <c r="AJ903" s="525">
        <v>0</v>
      </c>
      <c r="AK903" s="525">
        <v>39673.534880615684</v>
      </c>
      <c r="AL903" s="528">
        <v>46265</v>
      </c>
      <c r="AM903" s="525">
        <v>12455967.455299405</v>
      </c>
      <c r="AN903" s="525">
        <v>0</v>
      </c>
      <c r="AO903" s="529" t="s">
        <v>138</v>
      </c>
      <c r="AP903" s="530">
        <v>0</v>
      </c>
      <c r="AQ903" s="529" t="s">
        <v>1728</v>
      </c>
      <c r="AR903" s="529" t="s">
        <v>138</v>
      </c>
      <c r="AS903" s="529" t="s">
        <v>1731</v>
      </c>
    </row>
    <row r="904" spans="1:45" x14ac:dyDescent="0.15">
      <c r="A904" s="14" t="s">
        <v>114</v>
      </c>
      <c r="B904" s="14" t="s">
        <v>12</v>
      </c>
      <c r="C904" s="14" t="s">
        <v>22</v>
      </c>
      <c r="D904" s="14" t="s">
        <v>686</v>
      </c>
      <c r="E904" s="14" t="s">
        <v>1435</v>
      </c>
      <c r="F904" s="14" t="s">
        <v>1683</v>
      </c>
      <c r="G904" s="14" t="s">
        <v>138</v>
      </c>
      <c r="H904" s="14" t="s">
        <v>1697</v>
      </c>
      <c r="I904" s="17">
        <v>314695078.85333669</v>
      </c>
      <c r="J904" s="14" t="s">
        <v>2</v>
      </c>
      <c r="K904" s="17">
        <v>0</v>
      </c>
      <c r="L904" s="14" t="s">
        <v>1697</v>
      </c>
      <c r="M904" s="17">
        <v>314695078.85333669</v>
      </c>
      <c r="N904" s="14" t="s">
        <v>2</v>
      </c>
      <c r="O904" s="17">
        <v>0</v>
      </c>
      <c r="P904" s="17">
        <v>313694014.04822761</v>
      </c>
      <c r="Q904" s="17">
        <v>840708.15116605</v>
      </c>
      <c r="R904" s="17">
        <v>160356.65394298037</v>
      </c>
      <c r="S904" s="18">
        <v>0</v>
      </c>
      <c r="T904" s="14" t="s">
        <v>110</v>
      </c>
      <c r="U904" s="14" t="s">
        <v>138</v>
      </c>
      <c r="V904" s="14" t="s">
        <v>1714</v>
      </c>
      <c r="W904" s="18">
        <v>4.9008472732884609</v>
      </c>
      <c r="X904" s="18">
        <v>1</v>
      </c>
      <c r="Y904" s="14" t="s">
        <v>138</v>
      </c>
      <c r="Z904" s="14" t="s">
        <v>138</v>
      </c>
      <c r="AA904" s="18" t="s">
        <v>138</v>
      </c>
      <c r="AB904" s="18" t="s">
        <v>138</v>
      </c>
      <c r="AC904" s="14" t="s">
        <v>138</v>
      </c>
      <c r="AD904" s="525">
        <v>2104913.9038773943</v>
      </c>
      <c r="AE904" s="526">
        <v>99.58</v>
      </c>
      <c r="AF904" s="525">
        <v>313430052.79680872</v>
      </c>
      <c r="AG904" s="526">
        <v>99.671869999999998</v>
      </c>
      <c r="AH904" s="527">
        <v>149.52000000000001</v>
      </c>
      <c r="AI904" s="525">
        <v>1001064.8051090303</v>
      </c>
      <c r="AJ904" s="525">
        <v>160356.65394298037</v>
      </c>
      <c r="AK904" s="525">
        <v>840708.15116605</v>
      </c>
      <c r="AL904" s="528">
        <v>46265</v>
      </c>
      <c r="AM904" s="525">
        <v>314695078.85333663</v>
      </c>
      <c r="AN904" s="525">
        <v>0</v>
      </c>
      <c r="AO904" s="529" t="s">
        <v>138</v>
      </c>
      <c r="AP904" s="530">
        <v>0</v>
      </c>
      <c r="AQ904" s="529" t="s">
        <v>1728</v>
      </c>
      <c r="AR904" s="529" t="s">
        <v>138</v>
      </c>
      <c r="AS904" s="529" t="s">
        <v>1731</v>
      </c>
    </row>
    <row r="905" spans="1:45" x14ac:dyDescent="0.15">
      <c r="A905" s="14" t="s">
        <v>114</v>
      </c>
      <c r="B905" s="14" t="s">
        <v>12</v>
      </c>
      <c r="C905" s="14" t="s">
        <v>22</v>
      </c>
      <c r="D905" s="14" t="s">
        <v>687</v>
      </c>
      <c r="E905" s="14" t="s">
        <v>1436</v>
      </c>
      <c r="F905" s="14" t="s">
        <v>1683</v>
      </c>
      <c r="G905" s="14" t="s">
        <v>138</v>
      </c>
      <c r="H905" s="14" t="s">
        <v>1697</v>
      </c>
      <c r="I905" s="17">
        <v>741058.34140576655</v>
      </c>
      <c r="J905" s="14" t="s">
        <v>2</v>
      </c>
      <c r="K905" s="17">
        <v>0</v>
      </c>
      <c r="L905" s="14" t="s">
        <v>1697</v>
      </c>
      <c r="M905" s="17">
        <v>741058.34140576655</v>
      </c>
      <c r="N905" s="14" t="s">
        <v>2</v>
      </c>
      <c r="O905" s="17">
        <v>0</v>
      </c>
      <c r="P905" s="17">
        <v>739572.8455887601</v>
      </c>
      <c r="Q905" s="17">
        <v>1485.4958170064654</v>
      </c>
      <c r="R905" s="17">
        <v>0</v>
      </c>
      <c r="S905" s="18">
        <v>0</v>
      </c>
      <c r="T905" s="14" t="s">
        <v>110</v>
      </c>
      <c r="U905" s="14" t="s">
        <v>138</v>
      </c>
      <c r="V905" s="14" t="s">
        <v>1714</v>
      </c>
      <c r="W905" s="18">
        <v>4.9008472732884609</v>
      </c>
      <c r="X905" s="18">
        <v>1</v>
      </c>
      <c r="Y905" s="14" t="s">
        <v>138</v>
      </c>
      <c r="Z905" s="14" t="s">
        <v>138</v>
      </c>
      <c r="AA905" s="18" t="s">
        <v>138</v>
      </c>
      <c r="AB905" s="18" t="s">
        <v>138</v>
      </c>
      <c r="AC905" s="14" t="s">
        <v>138</v>
      </c>
      <c r="AD905" s="525">
        <v>4900.8472732884611</v>
      </c>
      <c r="AE905" s="526">
        <v>99.75</v>
      </c>
      <c r="AF905" s="525">
        <v>730999.98948748747</v>
      </c>
      <c r="AG905" s="526">
        <v>100.92773</v>
      </c>
      <c r="AH905" s="527">
        <v>149.52000000000001</v>
      </c>
      <c r="AI905" s="525">
        <v>1485.4958170064654</v>
      </c>
      <c r="AJ905" s="525">
        <v>0</v>
      </c>
      <c r="AK905" s="525">
        <v>1485.4958170064654</v>
      </c>
      <c r="AL905" s="528">
        <v>46280</v>
      </c>
      <c r="AM905" s="525">
        <v>741058.34140576655</v>
      </c>
      <c r="AN905" s="525">
        <v>0</v>
      </c>
      <c r="AO905" s="529" t="s">
        <v>138</v>
      </c>
      <c r="AP905" s="530">
        <v>0</v>
      </c>
      <c r="AQ905" s="529" t="s">
        <v>1728</v>
      </c>
      <c r="AR905" s="529" t="s">
        <v>138</v>
      </c>
      <c r="AS905" s="529" t="s">
        <v>1731</v>
      </c>
    </row>
    <row r="906" spans="1:45" x14ac:dyDescent="0.15">
      <c r="A906" s="14" t="s">
        <v>114</v>
      </c>
      <c r="B906" s="14" t="s">
        <v>12</v>
      </c>
      <c r="C906" s="14" t="s">
        <v>22</v>
      </c>
      <c r="D906" s="14" t="s">
        <v>688</v>
      </c>
      <c r="E906" s="14" t="s">
        <v>1437</v>
      </c>
      <c r="F906" s="14" t="s">
        <v>1683</v>
      </c>
      <c r="G906" s="14" t="s">
        <v>138</v>
      </c>
      <c r="H906" s="14" t="s">
        <v>1697</v>
      </c>
      <c r="I906" s="17">
        <v>714054.57491300162</v>
      </c>
      <c r="J906" s="14" t="s">
        <v>2</v>
      </c>
      <c r="K906" s="17">
        <v>0</v>
      </c>
      <c r="L906" s="14" t="s">
        <v>1697</v>
      </c>
      <c r="M906" s="17">
        <v>714054.57491300162</v>
      </c>
      <c r="N906" s="14" t="s">
        <v>2</v>
      </c>
      <c r="O906" s="17">
        <v>0</v>
      </c>
      <c r="P906" s="17">
        <v>708100.78060304711</v>
      </c>
      <c r="Q906" s="17">
        <v>5953.7943099544873</v>
      </c>
      <c r="R906" s="17">
        <v>0</v>
      </c>
      <c r="S906" s="18">
        <v>0</v>
      </c>
      <c r="T906" s="14" t="s">
        <v>110</v>
      </c>
      <c r="U906" s="14" t="s">
        <v>138</v>
      </c>
      <c r="V906" s="14" t="s">
        <v>1714</v>
      </c>
      <c r="W906" s="18">
        <v>4.9008472732884609</v>
      </c>
      <c r="X906" s="18">
        <v>1</v>
      </c>
      <c r="Y906" s="14" t="s">
        <v>138</v>
      </c>
      <c r="Z906" s="14" t="s">
        <v>138</v>
      </c>
      <c r="AA906" s="18" t="s">
        <v>138</v>
      </c>
      <c r="AB906" s="18" t="s">
        <v>138</v>
      </c>
      <c r="AC906" s="14" t="s">
        <v>138</v>
      </c>
      <c r="AD906" s="525">
        <v>4900.8472732884611</v>
      </c>
      <c r="AE906" s="526">
        <v>93.1</v>
      </c>
      <c r="AF906" s="525">
        <v>682253.27100746927</v>
      </c>
      <c r="AG906" s="526">
        <v>96.632810000000006</v>
      </c>
      <c r="AH906" s="527">
        <v>149.52000000000001</v>
      </c>
      <c r="AI906" s="525">
        <v>5953.7943099544873</v>
      </c>
      <c r="AJ906" s="525">
        <v>0</v>
      </c>
      <c r="AK906" s="525">
        <v>5953.7943099544873</v>
      </c>
      <c r="AL906" s="528">
        <v>46295</v>
      </c>
      <c r="AM906" s="525">
        <v>714054.57491300162</v>
      </c>
      <c r="AN906" s="525">
        <v>0</v>
      </c>
      <c r="AO906" s="529" t="s">
        <v>138</v>
      </c>
      <c r="AP906" s="530">
        <v>0</v>
      </c>
      <c r="AQ906" s="529" t="s">
        <v>1728</v>
      </c>
      <c r="AR906" s="529" t="s">
        <v>138</v>
      </c>
      <c r="AS906" s="529" t="s">
        <v>1731</v>
      </c>
    </row>
    <row r="907" spans="1:45" x14ac:dyDescent="0.15">
      <c r="A907" s="14" t="s">
        <v>114</v>
      </c>
      <c r="B907" s="14" t="s">
        <v>12</v>
      </c>
      <c r="C907" s="14" t="s">
        <v>22</v>
      </c>
      <c r="D907" s="14" t="s">
        <v>689</v>
      </c>
      <c r="E907" s="14" t="s">
        <v>1438</v>
      </c>
      <c r="F907" s="14" t="s">
        <v>1683</v>
      </c>
      <c r="G907" s="14" t="s">
        <v>138</v>
      </c>
      <c r="H907" s="14" t="s">
        <v>1697</v>
      </c>
      <c r="I907" s="17">
        <v>7735423.7254324621</v>
      </c>
      <c r="J907" s="14" t="s">
        <v>2</v>
      </c>
      <c r="K907" s="17">
        <v>0</v>
      </c>
      <c r="L907" s="14" t="s">
        <v>1697</v>
      </c>
      <c r="M907" s="17">
        <v>7735423.7254324621</v>
      </c>
      <c r="N907" s="14" t="s">
        <v>2</v>
      </c>
      <c r="O907" s="17">
        <v>0</v>
      </c>
      <c r="P907" s="17">
        <v>7700158.9437504243</v>
      </c>
      <c r="Q907" s="17">
        <v>23815.177239817949</v>
      </c>
      <c r="R907" s="17">
        <v>11449.604442220167</v>
      </c>
      <c r="S907" s="18">
        <v>0</v>
      </c>
      <c r="T907" s="14" t="s">
        <v>110</v>
      </c>
      <c r="U907" s="14" t="s">
        <v>138</v>
      </c>
      <c r="V907" s="14" t="s">
        <v>1714</v>
      </c>
      <c r="W907" s="18">
        <v>4.9008472732884609</v>
      </c>
      <c r="X907" s="18">
        <v>1</v>
      </c>
      <c r="Y907" s="14" t="s">
        <v>138</v>
      </c>
      <c r="Z907" s="14" t="s">
        <v>138</v>
      </c>
      <c r="AA907" s="18" t="s">
        <v>138</v>
      </c>
      <c r="AB907" s="18" t="s">
        <v>138</v>
      </c>
      <c r="AC907" s="14" t="s">
        <v>138</v>
      </c>
      <c r="AD907" s="525">
        <v>53909.320006173075</v>
      </c>
      <c r="AE907" s="526">
        <v>93.94</v>
      </c>
      <c r="AF907" s="525">
        <v>7572844.9783273004</v>
      </c>
      <c r="AG907" s="526">
        <v>95.529290000000003</v>
      </c>
      <c r="AH907" s="527">
        <v>149.52000000000001</v>
      </c>
      <c r="AI907" s="525">
        <v>35264.781682038112</v>
      </c>
      <c r="AJ907" s="525">
        <v>11449.604442220167</v>
      </c>
      <c r="AK907" s="525">
        <v>23815.177239817949</v>
      </c>
      <c r="AL907" s="528">
        <v>46295</v>
      </c>
      <c r="AM907" s="525">
        <v>7735423.7254324621</v>
      </c>
      <c r="AN907" s="525">
        <v>0</v>
      </c>
      <c r="AO907" s="529" t="s">
        <v>138</v>
      </c>
      <c r="AP907" s="530">
        <v>0</v>
      </c>
      <c r="AQ907" s="529" t="s">
        <v>1728</v>
      </c>
      <c r="AR907" s="529" t="s">
        <v>138</v>
      </c>
      <c r="AS907" s="529" t="s">
        <v>1731</v>
      </c>
    </row>
    <row r="908" spans="1:45" x14ac:dyDescent="0.15">
      <c r="A908" s="14" t="s">
        <v>114</v>
      </c>
      <c r="B908" s="14" t="s">
        <v>12</v>
      </c>
      <c r="C908" s="14" t="s">
        <v>22</v>
      </c>
      <c r="D908" s="14" t="s">
        <v>690</v>
      </c>
      <c r="E908" s="14" t="s">
        <v>1439</v>
      </c>
      <c r="F908" s="14" t="s">
        <v>1683</v>
      </c>
      <c r="G908" s="14" t="s">
        <v>138</v>
      </c>
      <c r="H908" s="14" t="s">
        <v>1697</v>
      </c>
      <c r="I908" s="17">
        <v>755435.36894974008</v>
      </c>
      <c r="J908" s="14" t="s">
        <v>2</v>
      </c>
      <c r="K908" s="17">
        <v>0</v>
      </c>
      <c r="L908" s="14" t="s">
        <v>1697</v>
      </c>
      <c r="M908" s="17">
        <v>755435.36894974008</v>
      </c>
      <c r="N908" s="14" t="s">
        <v>2</v>
      </c>
      <c r="O908" s="17">
        <v>0</v>
      </c>
      <c r="P908" s="17">
        <v>739930.65644818288</v>
      </c>
      <c r="Q908" s="17">
        <v>15504.712501557238</v>
      </c>
      <c r="R908" s="17">
        <v>0</v>
      </c>
      <c r="S908" s="18">
        <v>0</v>
      </c>
      <c r="T908" s="14" t="s">
        <v>110</v>
      </c>
      <c r="U908" s="14" t="s">
        <v>138</v>
      </c>
      <c r="V908" s="14" t="s">
        <v>1714</v>
      </c>
      <c r="W908" s="18">
        <v>4.9008472732884609</v>
      </c>
      <c r="X908" s="18">
        <v>1</v>
      </c>
      <c r="Y908" s="14" t="s">
        <v>138</v>
      </c>
      <c r="Z908" s="14" t="s">
        <v>138</v>
      </c>
      <c r="AA908" s="18" t="s">
        <v>138</v>
      </c>
      <c r="AB908" s="18" t="s">
        <v>138</v>
      </c>
      <c r="AC908" s="14" t="s">
        <v>138</v>
      </c>
      <c r="AD908" s="525">
        <v>4900.8472732884611</v>
      </c>
      <c r="AE908" s="526">
        <v>99.79</v>
      </c>
      <c r="AF908" s="525">
        <v>731257.52901169879</v>
      </c>
      <c r="AG908" s="526">
        <v>100.97656000000001</v>
      </c>
      <c r="AH908" s="527">
        <v>149.52000000000001</v>
      </c>
      <c r="AI908" s="525">
        <v>15504.712501557238</v>
      </c>
      <c r="AJ908" s="525">
        <v>0</v>
      </c>
      <c r="AK908" s="525">
        <v>15504.712501557238</v>
      </c>
      <c r="AL908" s="528">
        <v>46310</v>
      </c>
      <c r="AM908" s="525">
        <v>755435.36894974008</v>
      </c>
      <c r="AN908" s="525">
        <v>0</v>
      </c>
      <c r="AO908" s="529" t="s">
        <v>138</v>
      </c>
      <c r="AP908" s="530">
        <v>0</v>
      </c>
      <c r="AQ908" s="529" t="s">
        <v>1728</v>
      </c>
      <c r="AR908" s="529" t="s">
        <v>138</v>
      </c>
      <c r="AS908" s="529" t="s">
        <v>1731</v>
      </c>
    </row>
    <row r="909" spans="1:45" x14ac:dyDescent="0.15">
      <c r="A909" s="14" t="s">
        <v>114</v>
      </c>
      <c r="B909" s="14" t="s">
        <v>12</v>
      </c>
      <c r="C909" s="14" t="s">
        <v>22</v>
      </c>
      <c r="D909" s="14" t="s">
        <v>691</v>
      </c>
      <c r="E909" s="14" t="s">
        <v>1440</v>
      </c>
      <c r="F909" s="14" t="s">
        <v>1683</v>
      </c>
      <c r="G909" s="14" t="s">
        <v>138</v>
      </c>
      <c r="H909" s="14" t="s">
        <v>1697</v>
      </c>
      <c r="I909" s="17">
        <v>417037008.70747834</v>
      </c>
      <c r="J909" s="14" t="s">
        <v>2</v>
      </c>
      <c r="K909" s="17">
        <v>0</v>
      </c>
      <c r="L909" s="14" t="s">
        <v>1697</v>
      </c>
      <c r="M909" s="17">
        <v>417037008.70747834</v>
      </c>
      <c r="N909" s="14" t="s">
        <v>2</v>
      </c>
      <c r="O909" s="17">
        <v>0</v>
      </c>
      <c r="P909" s="17">
        <v>414150287.53439742</v>
      </c>
      <c r="Q909" s="17">
        <v>2886721.1730809538</v>
      </c>
      <c r="R909" s="17">
        <v>0</v>
      </c>
      <c r="S909" s="18">
        <v>0</v>
      </c>
      <c r="T909" s="14" t="s">
        <v>110</v>
      </c>
      <c r="U909" s="14" t="s">
        <v>138</v>
      </c>
      <c r="V909" s="14" t="s">
        <v>1714</v>
      </c>
      <c r="W909" s="18">
        <v>4.9008472732884609</v>
      </c>
      <c r="X909" s="18">
        <v>1</v>
      </c>
      <c r="Y909" s="14" t="s">
        <v>138</v>
      </c>
      <c r="Z909" s="14" t="s">
        <v>138</v>
      </c>
      <c r="AA909" s="18" t="s">
        <v>138</v>
      </c>
      <c r="AB909" s="18" t="s">
        <v>138</v>
      </c>
      <c r="AC909" s="14" t="s">
        <v>138</v>
      </c>
      <c r="AD909" s="525">
        <v>2871896.502147038</v>
      </c>
      <c r="AE909" s="526">
        <v>95.79</v>
      </c>
      <c r="AF909" s="525">
        <v>411327973.88428372</v>
      </c>
      <c r="AG909" s="526">
        <v>96.44726</v>
      </c>
      <c r="AH909" s="527">
        <v>149.52000000000001</v>
      </c>
      <c r="AI909" s="525">
        <v>2886721.1730809538</v>
      </c>
      <c r="AJ909" s="525">
        <v>0</v>
      </c>
      <c r="AK909" s="525">
        <v>2886721.1730809538</v>
      </c>
      <c r="AL909" s="528">
        <v>46326</v>
      </c>
      <c r="AM909" s="525">
        <v>417037008.7074784</v>
      </c>
      <c r="AN909" s="525">
        <v>0</v>
      </c>
      <c r="AO909" s="529" t="s">
        <v>138</v>
      </c>
      <c r="AP909" s="530">
        <v>0</v>
      </c>
      <c r="AQ909" s="529" t="s">
        <v>1728</v>
      </c>
      <c r="AR909" s="529" t="s">
        <v>138</v>
      </c>
      <c r="AS909" s="529" t="s">
        <v>1731</v>
      </c>
    </row>
    <row r="910" spans="1:45" x14ac:dyDescent="0.15">
      <c r="A910" s="14" t="s">
        <v>114</v>
      </c>
      <c r="B910" s="14" t="s">
        <v>12</v>
      </c>
      <c r="C910" s="14" t="s">
        <v>22</v>
      </c>
      <c r="D910" s="14" t="s">
        <v>692</v>
      </c>
      <c r="E910" s="14" t="s">
        <v>1441</v>
      </c>
      <c r="F910" s="14" t="s">
        <v>1683</v>
      </c>
      <c r="G910" s="14" t="s">
        <v>138</v>
      </c>
      <c r="H910" s="14" t="s">
        <v>1697</v>
      </c>
      <c r="I910" s="17">
        <v>286736624.95932847</v>
      </c>
      <c r="J910" s="14" t="s">
        <v>2</v>
      </c>
      <c r="K910" s="17">
        <v>0</v>
      </c>
      <c r="L910" s="14" t="s">
        <v>1697</v>
      </c>
      <c r="M910" s="17">
        <v>286736624.95932847</v>
      </c>
      <c r="N910" s="14" t="s">
        <v>2</v>
      </c>
      <c r="O910" s="17">
        <v>0</v>
      </c>
      <c r="P910" s="17">
        <v>285348588.86145282</v>
      </c>
      <c r="Q910" s="17">
        <v>1388036.0978756691</v>
      </c>
      <c r="R910" s="17">
        <v>0</v>
      </c>
      <c r="S910" s="18">
        <v>0</v>
      </c>
      <c r="T910" s="14" t="s">
        <v>110</v>
      </c>
      <c r="U910" s="14" t="s">
        <v>138</v>
      </c>
      <c r="V910" s="14" t="s">
        <v>1714</v>
      </c>
      <c r="W910" s="18">
        <v>4.9008472732884609</v>
      </c>
      <c r="X910" s="18">
        <v>1</v>
      </c>
      <c r="Y910" s="14" t="s">
        <v>138</v>
      </c>
      <c r="Z910" s="14" t="s">
        <v>138</v>
      </c>
      <c r="AA910" s="18" t="s">
        <v>138</v>
      </c>
      <c r="AB910" s="18" t="s">
        <v>138</v>
      </c>
      <c r="AC910" s="14" t="s">
        <v>138</v>
      </c>
      <c r="AD910" s="525">
        <v>1994644.8402284037</v>
      </c>
      <c r="AE910" s="526">
        <v>91.85</v>
      </c>
      <c r="AF910" s="525">
        <v>273954286.75606781</v>
      </c>
      <c r="AG910" s="526">
        <v>95.677729999999997</v>
      </c>
      <c r="AH910" s="527">
        <v>149.52000000000001</v>
      </c>
      <c r="AI910" s="525">
        <v>1388036.0978756691</v>
      </c>
      <c r="AJ910" s="525">
        <v>0</v>
      </c>
      <c r="AK910" s="525">
        <v>1388036.0978756691</v>
      </c>
      <c r="AL910" s="528">
        <v>46326</v>
      </c>
      <c r="AM910" s="525">
        <v>286736624.95932847</v>
      </c>
      <c r="AN910" s="525">
        <v>0</v>
      </c>
      <c r="AO910" s="529" t="s">
        <v>138</v>
      </c>
      <c r="AP910" s="530">
        <v>0</v>
      </c>
      <c r="AQ910" s="529" t="s">
        <v>1728</v>
      </c>
      <c r="AR910" s="529" t="s">
        <v>138</v>
      </c>
      <c r="AS910" s="529" t="s">
        <v>1731</v>
      </c>
    </row>
    <row r="911" spans="1:45" x14ac:dyDescent="0.15">
      <c r="A911" s="14" t="s">
        <v>114</v>
      </c>
      <c r="B911" s="14" t="s">
        <v>12</v>
      </c>
      <c r="C911" s="14" t="s">
        <v>22</v>
      </c>
      <c r="D911" s="14" t="s">
        <v>692</v>
      </c>
      <c r="E911" s="14" t="s">
        <v>1441</v>
      </c>
      <c r="F911" s="14" t="s">
        <v>1683</v>
      </c>
      <c r="G911" s="14" t="s">
        <v>138</v>
      </c>
      <c r="H911" s="14" t="s">
        <v>1697</v>
      </c>
      <c r="I911" s="17">
        <v>7045187.9543862604</v>
      </c>
      <c r="J911" s="14" t="s">
        <v>2</v>
      </c>
      <c r="K911" s="17">
        <v>0</v>
      </c>
      <c r="L911" s="14" t="s">
        <v>1697</v>
      </c>
      <c r="M911" s="17">
        <v>7045187.9543862604</v>
      </c>
      <c r="N911" s="14" t="s">
        <v>2</v>
      </c>
      <c r="O911" s="17">
        <v>0</v>
      </c>
      <c r="P911" s="17">
        <v>7011021.8446459481</v>
      </c>
      <c r="Q911" s="17">
        <v>26423.408158662067</v>
      </c>
      <c r="R911" s="17">
        <v>7742.7015816502408</v>
      </c>
      <c r="S911" s="18">
        <v>0</v>
      </c>
      <c r="T911" s="14" t="s">
        <v>110</v>
      </c>
      <c r="U911" s="14" t="s">
        <v>138</v>
      </c>
      <c r="V911" s="14" t="s">
        <v>1714</v>
      </c>
      <c r="W911" s="18">
        <v>4.9008472732884609</v>
      </c>
      <c r="X911" s="18">
        <v>1</v>
      </c>
      <c r="Y911" s="14" t="s">
        <v>138</v>
      </c>
      <c r="Z911" s="14" t="s">
        <v>138</v>
      </c>
      <c r="AA911" s="18" t="s">
        <v>138</v>
      </c>
      <c r="AB911" s="18" t="s">
        <v>138</v>
      </c>
      <c r="AC911" s="14" t="s">
        <v>138</v>
      </c>
      <c r="AD911" s="525">
        <v>49008.472732884613</v>
      </c>
      <c r="AE911" s="526">
        <v>94.41</v>
      </c>
      <c r="AF911" s="525">
        <v>6918712.0338468691</v>
      </c>
      <c r="AG911" s="526">
        <v>95.677729999999997</v>
      </c>
      <c r="AH911" s="527">
        <v>149.52000000000001</v>
      </c>
      <c r="AI911" s="525">
        <v>34166.109740312306</v>
      </c>
      <c r="AJ911" s="525">
        <v>7742.7015816502408</v>
      </c>
      <c r="AK911" s="525">
        <v>26423.408158662067</v>
      </c>
      <c r="AL911" s="528">
        <v>46326</v>
      </c>
      <c r="AM911" s="525">
        <v>7045187.9543862604</v>
      </c>
      <c r="AN911" s="525">
        <v>0</v>
      </c>
      <c r="AO911" s="529" t="s">
        <v>138</v>
      </c>
      <c r="AP911" s="530">
        <v>0</v>
      </c>
      <c r="AQ911" s="529" t="s">
        <v>1728</v>
      </c>
      <c r="AR911" s="529" t="s">
        <v>138</v>
      </c>
      <c r="AS911" s="529" t="s">
        <v>1731</v>
      </c>
    </row>
    <row r="912" spans="1:45" x14ac:dyDescent="0.15">
      <c r="A912" s="14" t="s">
        <v>114</v>
      </c>
      <c r="B912" s="14" t="s">
        <v>12</v>
      </c>
      <c r="C912" s="14" t="s">
        <v>22</v>
      </c>
      <c r="D912" s="14" t="s">
        <v>693</v>
      </c>
      <c r="E912" s="14" t="s">
        <v>1442</v>
      </c>
      <c r="F912" s="14" t="s">
        <v>1683</v>
      </c>
      <c r="G912" s="14" t="s">
        <v>138</v>
      </c>
      <c r="H912" s="14" t="s">
        <v>1697</v>
      </c>
      <c r="I912" s="17">
        <v>434530445.48269856</v>
      </c>
      <c r="J912" s="14" t="s">
        <v>2</v>
      </c>
      <c r="K912" s="17">
        <v>0</v>
      </c>
      <c r="L912" s="14" t="s">
        <v>1697</v>
      </c>
      <c r="M912" s="17">
        <v>434530445.48269856</v>
      </c>
      <c r="N912" s="14" t="s">
        <v>2</v>
      </c>
      <c r="O912" s="17">
        <v>0</v>
      </c>
      <c r="P912" s="17">
        <v>431215821.87555158</v>
      </c>
      <c r="Q912" s="17">
        <v>3314623.6071470068</v>
      </c>
      <c r="R912" s="17">
        <v>0</v>
      </c>
      <c r="S912" s="18">
        <v>0</v>
      </c>
      <c r="T912" s="14" t="s">
        <v>110</v>
      </c>
      <c r="U912" s="14" t="s">
        <v>138</v>
      </c>
      <c r="V912" s="14" t="s">
        <v>1714</v>
      </c>
      <c r="W912" s="18">
        <v>4.9008472732884609</v>
      </c>
      <c r="X912" s="18">
        <v>1</v>
      </c>
      <c r="Y912" s="14" t="s">
        <v>138</v>
      </c>
      <c r="Z912" s="14" t="s">
        <v>138</v>
      </c>
      <c r="AA912" s="18" t="s">
        <v>138</v>
      </c>
      <c r="AB912" s="18" t="s">
        <v>138</v>
      </c>
      <c r="AC912" s="14" t="s">
        <v>138</v>
      </c>
      <c r="AD912" s="525">
        <v>2974814.2948860959</v>
      </c>
      <c r="AE912" s="526">
        <v>93.71</v>
      </c>
      <c r="AF912" s="525">
        <v>416817555.38272434</v>
      </c>
      <c r="AG912" s="526">
        <v>96.94726</v>
      </c>
      <c r="AH912" s="527">
        <v>149.52000000000001</v>
      </c>
      <c r="AI912" s="525">
        <v>3314623.6071470068</v>
      </c>
      <c r="AJ912" s="525">
        <v>0</v>
      </c>
      <c r="AK912" s="525">
        <v>3314623.6071470068</v>
      </c>
      <c r="AL912" s="528">
        <v>46341</v>
      </c>
      <c r="AM912" s="525">
        <v>434530445.48269856</v>
      </c>
      <c r="AN912" s="525">
        <v>0</v>
      </c>
      <c r="AO912" s="529" t="s">
        <v>138</v>
      </c>
      <c r="AP912" s="530">
        <v>0</v>
      </c>
      <c r="AQ912" s="529" t="s">
        <v>1728</v>
      </c>
      <c r="AR912" s="529" t="s">
        <v>138</v>
      </c>
      <c r="AS912" s="529" t="s">
        <v>1731</v>
      </c>
    </row>
    <row r="913" spans="1:45" x14ac:dyDescent="0.15">
      <c r="A913" s="14" t="s">
        <v>114</v>
      </c>
      <c r="B913" s="14" t="s">
        <v>12</v>
      </c>
      <c r="C913" s="14" t="s">
        <v>22</v>
      </c>
      <c r="D913" s="14" t="s">
        <v>694</v>
      </c>
      <c r="E913" s="14" t="s">
        <v>1443</v>
      </c>
      <c r="F913" s="14" t="s">
        <v>1683</v>
      </c>
      <c r="G913" s="14" t="s">
        <v>138</v>
      </c>
      <c r="H913" s="14" t="s">
        <v>1697</v>
      </c>
      <c r="I913" s="17">
        <v>752900.699748468</v>
      </c>
      <c r="J913" s="14" t="s">
        <v>2</v>
      </c>
      <c r="K913" s="17">
        <v>0</v>
      </c>
      <c r="L913" s="14" t="s">
        <v>1697</v>
      </c>
      <c r="M913" s="17">
        <v>752900.699748468</v>
      </c>
      <c r="N913" s="14" t="s">
        <v>2</v>
      </c>
      <c r="O913" s="17">
        <v>0</v>
      </c>
      <c r="P913" s="17">
        <v>740274.10782509495</v>
      </c>
      <c r="Q913" s="17">
        <v>12626.591923373124</v>
      </c>
      <c r="R913" s="17">
        <v>0</v>
      </c>
      <c r="S913" s="18">
        <v>0</v>
      </c>
      <c r="T913" s="14" t="s">
        <v>110</v>
      </c>
      <c r="U913" s="14" t="s">
        <v>138</v>
      </c>
      <c r="V913" s="14" t="s">
        <v>1714</v>
      </c>
      <c r="W913" s="18">
        <v>4.9008472732884609</v>
      </c>
      <c r="X913" s="18">
        <v>1</v>
      </c>
      <c r="Y913" s="14" t="s">
        <v>138</v>
      </c>
      <c r="Z913" s="14" t="s">
        <v>138</v>
      </c>
      <c r="AA913" s="18" t="s">
        <v>138</v>
      </c>
      <c r="AB913" s="18" t="s">
        <v>138</v>
      </c>
      <c r="AC913" s="14" t="s">
        <v>138</v>
      </c>
      <c r="AD913" s="525">
        <v>4900.8472732884611</v>
      </c>
      <c r="AE913" s="526">
        <v>99.82</v>
      </c>
      <c r="AF913" s="525">
        <v>731457.9246567036</v>
      </c>
      <c r="AG913" s="526">
        <v>101.02343</v>
      </c>
      <c r="AH913" s="527">
        <v>149.52000000000001</v>
      </c>
      <c r="AI913" s="525">
        <v>12626.591923373124</v>
      </c>
      <c r="AJ913" s="525">
        <v>0</v>
      </c>
      <c r="AK913" s="525">
        <v>12626.591923373124</v>
      </c>
      <c r="AL913" s="528">
        <v>46341</v>
      </c>
      <c r="AM913" s="525">
        <v>752900.69974846812</v>
      </c>
      <c r="AN913" s="525">
        <v>0</v>
      </c>
      <c r="AO913" s="529" t="s">
        <v>138</v>
      </c>
      <c r="AP913" s="530">
        <v>0</v>
      </c>
      <c r="AQ913" s="529" t="s">
        <v>1728</v>
      </c>
      <c r="AR913" s="529" t="s">
        <v>138</v>
      </c>
      <c r="AS913" s="529" t="s">
        <v>1731</v>
      </c>
    </row>
    <row r="914" spans="1:45" x14ac:dyDescent="0.15">
      <c r="A914" s="14" t="s">
        <v>114</v>
      </c>
      <c r="B914" s="14" t="s">
        <v>12</v>
      </c>
      <c r="C914" s="14" t="s">
        <v>22</v>
      </c>
      <c r="D914" s="14" t="s">
        <v>694</v>
      </c>
      <c r="E914" s="14" t="s">
        <v>1443</v>
      </c>
      <c r="F914" s="14" t="s">
        <v>1683</v>
      </c>
      <c r="G914" s="14" t="s">
        <v>138</v>
      </c>
      <c r="H914" s="14" t="s">
        <v>1697</v>
      </c>
      <c r="I914" s="17">
        <v>7529163.5795550616</v>
      </c>
      <c r="J914" s="14" t="s">
        <v>2</v>
      </c>
      <c r="K914" s="17">
        <v>0</v>
      </c>
      <c r="L914" s="14" t="s">
        <v>1697</v>
      </c>
      <c r="M914" s="17">
        <v>7529163.5795550616</v>
      </c>
      <c r="N914" s="14" t="s">
        <v>2</v>
      </c>
      <c r="O914" s="17">
        <v>0</v>
      </c>
      <c r="P914" s="17">
        <v>7402741.2252763677</v>
      </c>
      <c r="Q914" s="17">
        <v>108634.33703251228</v>
      </c>
      <c r="R914" s="17">
        <v>17788.017246182331</v>
      </c>
      <c r="S914" s="18">
        <v>0</v>
      </c>
      <c r="T914" s="14" t="s">
        <v>110</v>
      </c>
      <c r="U914" s="14" t="s">
        <v>138</v>
      </c>
      <c r="V914" s="14" t="s">
        <v>1714</v>
      </c>
      <c r="W914" s="18">
        <v>4.9008472732884609</v>
      </c>
      <c r="X914" s="18">
        <v>1</v>
      </c>
      <c r="Y914" s="14" t="s">
        <v>138</v>
      </c>
      <c r="Z914" s="14" t="s">
        <v>138</v>
      </c>
      <c r="AA914" s="18" t="s">
        <v>138</v>
      </c>
      <c r="AB914" s="18" t="s">
        <v>138</v>
      </c>
      <c r="AC914" s="14" t="s">
        <v>138</v>
      </c>
      <c r="AD914" s="525">
        <v>49008.472732884613</v>
      </c>
      <c r="AE914" s="526">
        <v>100.8</v>
      </c>
      <c r="AF914" s="525">
        <v>7386588.6697737537</v>
      </c>
      <c r="AG914" s="526">
        <v>101.02343</v>
      </c>
      <c r="AH914" s="527">
        <v>149.52000000000001</v>
      </c>
      <c r="AI914" s="525">
        <v>126422.35427869461</v>
      </c>
      <c r="AJ914" s="525">
        <v>17788.017246182331</v>
      </c>
      <c r="AK914" s="525">
        <v>108634.33703251228</v>
      </c>
      <c r="AL914" s="528">
        <v>46341</v>
      </c>
      <c r="AM914" s="525">
        <v>7529163.5795550626</v>
      </c>
      <c r="AN914" s="525">
        <v>0</v>
      </c>
      <c r="AO914" s="529" t="s">
        <v>138</v>
      </c>
      <c r="AP914" s="530">
        <v>0</v>
      </c>
      <c r="AQ914" s="529" t="s">
        <v>1728</v>
      </c>
      <c r="AR914" s="529" t="s">
        <v>138</v>
      </c>
      <c r="AS914" s="529" t="s">
        <v>1731</v>
      </c>
    </row>
    <row r="915" spans="1:45" x14ac:dyDescent="0.15">
      <c r="A915" s="14" t="s">
        <v>114</v>
      </c>
      <c r="B915" s="14" t="s">
        <v>12</v>
      </c>
      <c r="C915" s="14" t="s">
        <v>22</v>
      </c>
      <c r="D915" s="14" t="s">
        <v>695</v>
      </c>
      <c r="E915" s="14" t="s">
        <v>1444</v>
      </c>
      <c r="F915" s="14" t="s">
        <v>1683</v>
      </c>
      <c r="G915" s="14" t="s">
        <v>138</v>
      </c>
      <c r="H915" s="14" t="s">
        <v>1697</v>
      </c>
      <c r="I915" s="17">
        <v>54998500.869052485</v>
      </c>
      <c r="J915" s="14" t="s">
        <v>2</v>
      </c>
      <c r="K915" s="17">
        <v>0</v>
      </c>
      <c r="L915" s="14" t="s">
        <v>1697</v>
      </c>
      <c r="M915" s="17">
        <v>54998500.869052485</v>
      </c>
      <c r="N915" s="14" t="s">
        <v>2</v>
      </c>
      <c r="O915" s="17">
        <v>0</v>
      </c>
      <c r="P915" s="17">
        <v>54692577.485093273</v>
      </c>
      <c r="Q915" s="17">
        <v>305923.38395921263</v>
      </c>
      <c r="R915" s="17">
        <v>0</v>
      </c>
      <c r="S915" s="18">
        <v>0</v>
      </c>
      <c r="T915" s="14" t="s">
        <v>110</v>
      </c>
      <c r="U915" s="14" t="s">
        <v>138</v>
      </c>
      <c r="V915" s="14" t="s">
        <v>1714</v>
      </c>
      <c r="W915" s="18">
        <v>4.9008472732884609</v>
      </c>
      <c r="X915" s="18">
        <v>1</v>
      </c>
      <c r="Y915" s="14" t="s">
        <v>138</v>
      </c>
      <c r="Z915" s="14" t="s">
        <v>138</v>
      </c>
      <c r="AA915" s="18" t="s">
        <v>138</v>
      </c>
      <c r="AB915" s="18" t="s">
        <v>138</v>
      </c>
      <c r="AC915" s="14" t="s">
        <v>138</v>
      </c>
      <c r="AD915" s="525">
        <v>379815.66367985576</v>
      </c>
      <c r="AE915" s="526">
        <v>92.7</v>
      </c>
      <c r="AF915" s="525">
        <v>52646604.699134484</v>
      </c>
      <c r="AG915" s="526">
        <v>96.306640000000002</v>
      </c>
      <c r="AH915" s="527">
        <v>149.52000000000001</v>
      </c>
      <c r="AI915" s="525">
        <v>305923.38395921263</v>
      </c>
      <c r="AJ915" s="525">
        <v>0</v>
      </c>
      <c r="AK915" s="525">
        <v>305923.38395921263</v>
      </c>
      <c r="AL915" s="528">
        <v>46356</v>
      </c>
      <c r="AM915" s="525">
        <v>54998500.869052485</v>
      </c>
      <c r="AN915" s="525">
        <v>0</v>
      </c>
      <c r="AO915" s="529" t="s">
        <v>138</v>
      </c>
      <c r="AP915" s="530">
        <v>0</v>
      </c>
      <c r="AQ915" s="529" t="s">
        <v>1728</v>
      </c>
      <c r="AR915" s="529" t="s">
        <v>138</v>
      </c>
      <c r="AS915" s="529" t="s">
        <v>1731</v>
      </c>
    </row>
    <row r="916" spans="1:45" x14ac:dyDescent="0.15">
      <c r="A916" s="14" t="s">
        <v>114</v>
      </c>
      <c r="B916" s="14" t="s">
        <v>12</v>
      </c>
      <c r="C916" s="14" t="s">
        <v>22</v>
      </c>
      <c r="D916" s="14" t="s">
        <v>696</v>
      </c>
      <c r="E916" s="14" t="s">
        <v>1445</v>
      </c>
      <c r="F916" s="14" t="s">
        <v>1683</v>
      </c>
      <c r="G916" s="14" t="s">
        <v>138</v>
      </c>
      <c r="H916" s="14" t="s">
        <v>1697</v>
      </c>
      <c r="I916" s="17">
        <v>17605615.454009227</v>
      </c>
      <c r="J916" s="14" t="s">
        <v>2</v>
      </c>
      <c r="K916" s="17">
        <v>0</v>
      </c>
      <c r="L916" s="14" t="s">
        <v>1697</v>
      </c>
      <c r="M916" s="17">
        <v>17605615.454009227</v>
      </c>
      <c r="N916" s="14" t="s">
        <v>2</v>
      </c>
      <c r="O916" s="17">
        <v>0</v>
      </c>
      <c r="P916" s="17">
        <v>17529701.623796824</v>
      </c>
      <c r="Q916" s="17">
        <v>73397.44117145917</v>
      </c>
      <c r="R916" s="17">
        <v>2516.3890409426931</v>
      </c>
      <c r="S916" s="18">
        <v>0</v>
      </c>
      <c r="T916" s="14" t="s">
        <v>110</v>
      </c>
      <c r="U916" s="14" t="s">
        <v>138</v>
      </c>
      <c r="V916" s="14" t="s">
        <v>1714</v>
      </c>
      <c r="W916" s="18">
        <v>4.9008472732884609</v>
      </c>
      <c r="X916" s="18">
        <v>1</v>
      </c>
      <c r="Y916" s="14" t="s">
        <v>138</v>
      </c>
      <c r="Z916" s="14" t="s">
        <v>138</v>
      </c>
      <c r="AA916" s="18" t="s">
        <v>138</v>
      </c>
      <c r="AB916" s="18" t="s">
        <v>138</v>
      </c>
      <c r="AC916" s="14" t="s">
        <v>138</v>
      </c>
      <c r="AD916" s="525">
        <v>122521.18183221153</v>
      </c>
      <c r="AE916" s="526">
        <v>94.45</v>
      </c>
      <c r="AF916" s="525">
        <v>17303582.950717226</v>
      </c>
      <c r="AG916" s="526">
        <v>95.689449999999994</v>
      </c>
      <c r="AH916" s="527">
        <v>149.52000000000001</v>
      </c>
      <c r="AI916" s="525">
        <v>75913.830212401866</v>
      </c>
      <c r="AJ916" s="525">
        <v>2516.3890409426931</v>
      </c>
      <c r="AK916" s="525">
        <v>73397.44117145917</v>
      </c>
      <c r="AL916" s="528">
        <v>46356</v>
      </c>
      <c r="AM916" s="525">
        <v>17605615.454009227</v>
      </c>
      <c r="AN916" s="525">
        <v>0</v>
      </c>
      <c r="AO916" s="529" t="s">
        <v>138</v>
      </c>
      <c r="AP916" s="530">
        <v>0</v>
      </c>
      <c r="AQ916" s="529" t="s">
        <v>1728</v>
      </c>
      <c r="AR916" s="529" t="s">
        <v>138</v>
      </c>
      <c r="AS916" s="529" t="s">
        <v>1731</v>
      </c>
    </row>
    <row r="917" spans="1:45" x14ac:dyDescent="0.15">
      <c r="A917" s="14" t="s">
        <v>114</v>
      </c>
      <c r="B917" s="14" t="s">
        <v>12</v>
      </c>
      <c r="C917" s="14" t="s">
        <v>22</v>
      </c>
      <c r="D917" s="14" t="s">
        <v>696</v>
      </c>
      <c r="E917" s="14" t="s">
        <v>1445</v>
      </c>
      <c r="F917" s="14" t="s">
        <v>1683</v>
      </c>
      <c r="G917" s="14" t="s">
        <v>138</v>
      </c>
      <c r="H917" s="14" t="s">
        <v>1697</v>
      </c>
      <c r="I917" s="17">
        <v>253661686.11993939</v>
      </c>
      <c r="J917" s="14" t="s">
        <v>2</v>
      </c>
      <c r="K917" s="17">
        <v>0</v>
      </c>
      <c r="L917" s="14" t="s">
        <v>1697</v>
      </c>
      <c r="M917" s="17">
        <v>253661686.11993939</v>
      </c>
      <c r="N917" s="14" t="s">
        <v>2</v>
      </c>
      <c r="O917" s="17">
        <v>0</v>
      </c>
      <c r="P917" s="17">
        <v>252567941.0489859</v>
      </c>
      <c r="Q917" s="17">
        <v>1093745.0709534977</v>
      </c>
      <c r="R917" s="17">
        <v>0</v>
      </c>
      <c r="S917" s="18">
        <v>0</v>
      </c>
      <c r="T917" s="14" t="s">
        <v>110</v>
      </c>
      <c r="U917" s="14" t="s">
        <v>138</v>
      </c>
      <c r="V917" s="14" t="s">
        <v>1714</v>
      </c>
      <c r="W917" s="18">
        <v>4.9008472732884609</v>
      </c>
      <c r="X917" s="18">
        <v>1</v>
      </c>
      <c r="Y917" s="14" t="s">
        <v>138</v>
      </c>
      <c r="Z917" s="14" t="s">
        <v>138</v>
      </c>
      <c r="AA917" s="18" t="s">
        <v>138</v>
      </c>
      <c r="AB917" s="18" t="s">
        <v>138</v>
      </c>
      <c r="AC917" s="14" t="s">
        <v>138</v>
      </c>
      <c r="AD917" s="525">
        <v>1765285.1878385036</v>
      </c>
      <c r="AE917" s="526">
        <v>92.32</v>
      </c>
      <c r="AF917" s="525">
        <v>243690951.84326303</v>
      </c>
      <c r="AG917" s="526">
        <v>95.689449999999994</v>
      </c>
      <c r="AH917" s="527">
        <v>149.52000000000001</v>
      </c>
      <c r="AI917" s="525">
        <v>1093745.0709534977</v>
      </c>
      <c r="AJ917" s="525">
        <v>0</v>
      </c>
      <c r="AK917" s="525">
        <v>1093745.0709534977</v>
      </c>
      <c r="AL917" s="528">
        <v>46356</v>
      </c>
      <c r="AM917" s="525">
        <v>253661686.11993939</v>
      </c>
      <c r="AN917" s="525">
        <v>0</v>
      </c>
      <c r="AO917" s="529" t="s">
        <v>138</v>
      </c>
      <c r="AP917" s="530">
        <v>0</v>
      </c>
      <c r="AQ917" s="529" t="s">
        <v>1728</v>
      </c>
      <c r="AR917" s="529" t="s">
        <v>138</v>
      </c>
      <c r="AS917" s="529" t="s">
        <v>1731</v>
      </c>
    </row>
    <row r="918" spans="1:45" x14ac:dyDescent="0.15">
      <c r="A918" s="14" t="s">
        <v>114</v>
      </c>
      <c r="B918" s="14" t="s">
        <v>12</v>
      </c>
      <c r="C918" s="14" t="s">
        <v>22</v>
      </c>
      <c r="D918" s="14" t="s">
        <v>696</v>
      </c>
      <c r="E918" s="14" t="s">
        <v>1445</v>
      </c>
      <c r="F918" s="14" t="s">
        <v>1683</v>
      </c>
      <c r="G918" s="14" t="s">
        <v>138</v>
      </c>
      <c r="H918" s="14" t="s">
        <v>1697</v>
      </c>
      <c r="I918" s="17">
        <v>40493058.188281961</v>
      </c>
      <c r="J918" s="14" t="s">
        <v>2</v>
      </c>
      <c r="K918" s="17">
        <v>0</v>
      </c>
      <c r="L918" s="14" t="s">
        <v>1697</v>
      </c>
      <c r="M918" s="17">
        <v>40493058.188281961</v>
      </c>
      <c r="N918" s="14" t="s">
        <v>2</v>
      </c>
      <c r="O918" s="17">
        <v>0</v>
      </c>
      <c r="P918" s="17">
        <v>40318313.724931009</v>
      </c>
      <c r="Q918" s="17">
        <v>119761.26969025913</v>
      </c>
      <c r="R918" s="17">
        <v>54983.193660696037</v>
      </c>
      <c r="S918" s="18">
        <v>0</v>
      </c>
      <c r="T918" s="14" t="s">
        <v>110</v>
      </c>
      <c r="U918" s="14" t="s">
        <v>138</v>
      </c>
      <c r="V918" s="14" t="s">
        <v>1714</v>
      </c>
      <c r="W918" s="18">
        <v>4.9008472732884609</v>
      </c>
      <c r="X918" s="18">
        <v>1</v>
      </c>
      <c r="Y918" s="14" t="s">
        <v>138</v>
      </c>
      <c r="Z918" s="14" t="s">
        <v>138</v>
      </c>
      <c r="AA918" s="18" t="s">
        <v>138</v>
      </c>
      <c r="AB918" s="18" t="s">
        <v>138</v>
      </c>
      <c r="AC918" s="14" t="s">
        <v>138</v>
      </c>
      <c r="AD918" s="525">
        <v>281798.71821408649</v>
      </c>
      <c r="AE918" s="526">
        <v>94.46</v>
      </c>
      <c r="AF918" s="525">
        <v>39802331.548372865</v>
      </c>
      <c r="AG918" s="526">
        <v>95.689449999999994</v>
      </c>
      <c r="AH918" s="527">
        <v>149.52000000000001</v>
      </c>
      <c r="AI918" s="525">
        <v>174744.46335095516</v>
      </c>
      <c r="AJ918" s="525">
        <v>54983.193660696037</v>
      </c>
      <c r="AK918" s="525">
        <v>119761.26969025913</v>
      </c>
      <c r="AL918" s="528">
        <v>46356</v>
      </c>
      <c r="AM918" s="525">
        <v>40493058.188281961</v>
      </c>
      <c r="AN918" s="525">
        <v>0</v>
      </c>
      <c r="AO918" s="529" t="s">
        <v>138</v>
      </c>
      <c r="AP918" s="530">
        <v>0</v>
      </c>
      <c r="AQ918" s="529" t="s">
        <v>1728</v>
      </c>
      <c r="AR918" s="529" t="s">
        <v>138</v>
      </c>
      <c r="AS918" s="529" t="s">
        <v>1731</v>
      </c>
    </row>
    <row r="919" spans="1:45" x14ac:dyDescent="0.15">
      <c r="A919" s="14" t="s">
        <v>114</v>
      </c>
      <c r="B919" s="14" t="s">
        <v>12</v>
      </c>
      <c r="C919" s="14" t="s">
        <v>22</v>
      </c>
      <c r="D919" s="14" t="s">
        <v>697</v>
      </c>
      <c r="E919" s="14" t="s">
        <v>1446</v>
      </c>
      <c r="F919" s="14" t="s">
        <v>1683</v>
      </c>
      <c r="G919" s="14" t="s">
        <v>138</v>
      </c>
      <c r="H919" s="14" t="s">
        <v>1697</v>
      </c>
      <c r="I919" s="17">
        <v>8218185.1656893063</v>
      </c>
      <c r="J919" s="14" t="s">
        <v>2</v>
      </c>
      <c r="K919" s="17">
        <v>0</v>
      </c>
      <c r="L919" s="14" t="s">
        <v>1697</v>
      </c>
      <c r="M919" s="17">
        <v>8218185.1656893063</v>
      </c>
      <c r="N919" s="14" t="s">
        <v>2</v>
      </c>
      <c r="O919" s="17">
        <v>0</v>
      </c>
      <c r="P919" s="17">
        <v>8115779.6095072525</v>
      </c>
      <c r="Q919" s="17">
        <v>102405.55618205358</v>
      </c>
      <c r="R919" s="17">
        <v>0</v>
      </c>
      <c r="S919" s="18">
        <v>0</v>
      </c>
      <c r="T919" s="14" t="s">
        <v>110</v>
      </c>
      <c r="U919" s="14" t="s">
        <v>138</v>
      </c>
      <c r="V919" s="14" t="s">
        <v>1714</v>
      </c>
      <c r="W919" s="18">
        <v>4.9008472732884609</v>
      </c>
      <c r="X919" s="18">
        <v>1</v>
      </c>
      <c r="Y919" s="14" t="s">
        <v>138</v>
      </c>
      <c r="Z919" s="14" t="s">
        <v>138</v>
      </c>
      <c r="AA919" s="18" t="s">
        <v>138</v>
      </c>
      <c r="AB919" s="18" t="s">
        <v>138</v>
      </c>
      <c r="AC919" s="14" t="s">
        <v>138</v>
      </c>
      <c r="AD919" s="525">
        <v>53909.320006173075</v>
      </c>
      <c r="AE919" s="526">
        <v>100.26</v>
      </c>
      <c r="AF919" s="525">
        <v>8081697.6963230958</v>
      </c>
      <c r="AG919" s="526">
        <v>100.68554</v>
      </c>
      <c r="AH919" s="527">
        <v>149.52000000000001</v>
      </c>
      <c r="AI919" s="525">
        <v>102405.55618205358</v>
      </c>
      <c r="AJ919" s="525">
        <v>0</v>
      </c>
      <c r="AK919" s="525">
        <v>102405.55618205358</v>
      </c>
      <c r="AL919" s="528">
        <v>46371</v>
      </c>
      <c r="AM919" s="525">
        <v>8218185.1656893063</v>
      </c>
      <c r="AN919" s="525">
        <v>0</v>
      </c>
      <c r="AO919" s="529" t="s">
        <v>138</v>
      </c>
      <c r="AP919" s="530">
        <v>0</v>
      </c>
      <c r="AQ919" s="529" t="s">
        <v>1728</v>
      </c>
      <c r="AR919" s="529" t="s">
        <v>138</v>
      </c>
      <c r="AS919" s="529" t="s">
        <v>1731</v>
      </c>
    </row>
    <row r="920" spans="1:45" x14ac:dyDescent="0.15">
      <c r="A920" s="14" t="s">
        <v>114</v>
      </c>
      <c r="B920" s="14" t="s">
        <v>12</v>
      </c>
      <c r="C920" s="14" t="s">
        <v>22</v>
      </c>
      <c r="D920" s="14" t="s">
        <v>698</v>
      </c>
      <c r="E920" s="14" t="s">
        <v>1447</v>
      </c>
      <c r="F920" s="14" t="s">
        <v>1683</v>
      </c>
      <c r="G920" s="14" t="s">
        <v>138</v>
      </c>
      <c r="H920" s="14" t="s">
        <v>1697</v>
      </c>
      <c r="I920" s="17">
        <v>708955.48836750863</v>
      </c>
      <c r="J920" s="14" t="s">
        <v>2</v>
      </c>
      <c r="K920" s="17">
        <v>0</v>
      </c>
      <c r="L920" s="14" t="s">
        <v>1697</v>
      </c>
      <c r="M920" s="17">
        <v>708955.48836750863</v>
      </c>
      <c r="N920" s="14" t="s">
        <v>2</v>
      </c>
      <c r="O920" s="17">
        <v>0</v>
      </c>
      <c r="P920" s="17">
        <v>705796.50023209234</v>
      </c>
      <c r="Q920" s="17">
        <v>3158.9881354162762</v>
      </c>
      <c r="R920" s="17">
        <v>0</v>
      </c>
      <c r="S920" s="18">
        <v>0</v>
      </c>
      <c r="T920" s="14" t="s">
        <v>110</v>
      </c>
      <c r="U920" s="14" t="s">
        <v>138</v>
      </c>
      <c r="V920" s="14" t="s">
        <v>1714</v>
      </c>
      <c r="W920" s="18">
        <v>4.9008472732884609</v>
      </c>
      <c r="X920" s="18">
        <v>1</v>
      </c>
      <c r="Y920" s="14" t="s">
        <v>138</v>
      </c>
      <c r="Z920" s="14" t="s">
        <v>138</v>
      </c>
      <c r="AA920" s="18" t="s">
        <v>138</v>
      </c>
      <c r="AB920" s="18" t="s">
        <v>138</v>
      </c>
      <c r="AC920" s="14" t="s">
        <v>138</v>
      </c>
      <c r="AD920" s="525">
        <v>4900.8472732884611</v>
      </c>
      <c r="AE920" s="526">
        <v>92.83</v>
      </c>
      <c r="AF920" s="525">
        <v>680249.60860825796</v>
      </c>
      <c r="AG920" s="526">
        <v>96.318349999999995</v>
      </c>
      <c r="AH920" s="527">
        <v>149.52000000000001</v>
      </c>
      <c r="AI920" s="525">
        <v>3158.9881354162762</v>
      </c>
      <c r="AJ920" s="525">
        <v>0</v>
      </c>
      <c r="AK920" s="525">
        <v>3158.9881354162762</v>
      </c>
      <c r="AL920" s="528">
        <v>46387</v>
      </c>
      <c r="AM920" s="525">
        <v>708955.48836750863</v>
      </c>
      <c r="AN920" s="525">
        <v>0</v>
      </c>
      <c r="AO920" s="529" t="s">
        <v>138</v>
      </c>
      <c r="AP920" s="530">
        <v>0</v>
      </c>
      <c r="AQ920" s="529" t="s">
        <v>1728</v>
      </c>
      <c r="AR920" s="529" t="s">
        <v>138</v>
      </c>
      <c r="AS920" s="529" t="s">
        <v>1731</v>
      </c>
    </row>
    <row r="921" spans="1:45" x14ac:dyDescent="0.15">
      <c r="A921" s="14" t="s">
        <v>114</v>
      </c>
      <c r="B921" s="14" t="s">
        <v>12</v>
      </c>
      <c r="C921" s="14" t="s">
        <v>22</v>
      </c>
      <c r="D921" s="14" t="s">
        <v>699</v>
      </c>
      <c r="E921" s="14" t="s">
        <v>1448</v>
      </c>
      <c r="F921" s="14" t="s">
        <v>1683</v>
      </c>
      <c r="G921" s="14" t="s">
        <v>138</v>
      </c>
      <c r="H921" s="14" t="s">
        <v>1697</v>
      </c>
      <c r="I921" s="17">
        <v>345336061.58903843</v>
      </c>
      <c r="J921" s="14" t="s">
        <v>2</v>
      </c>
      <c r="K921" s="17">
        <v>0</v>
      </c>
      <c r="L921" s="14" t="s">
        <v>1697</v>
      </c>
      <c r="M921" s="17">
        <v>345336061.58903843</v>
      </c>
      <c r="N921" s="14" t="s">
        <v>2</v>
      </c>
      <c r="O921" s="17">
        <v>0</v>
      </c>
      <c r="P921" s="17">
        <v>344224036.30874705</v>
      </c>
      <c r="Q921" s="17">
        <v>1012432.7124272048</v>
      </c>
      <c r="R921" s="17">
        <v>99592.567864131459</v>
      </c>
      <c r="S921" s="18">
        <v>0</v>
      </c>
      <c r="T921" s="14" t="s">
        <v>110</v>
      </c>
      <c r="U921" s="14" t="s">
        <v>138</v>
      </c>
      <c r="V921" s="14" t="s">
        <v>1714</v>
      </c>
      <c r="W921" s="18">
        <v>4.9008472732884609</v>
      </c>
      <c r="X921" s="18">
        <v>1</v>
      </c>
      <c r="Y921" s="14" t="s">
        <v>138</v>
      </c>
      <c r="Z921" s="14" t="s">
        <v>138</v>
      </c>
      <c r="AA921" s="18" t="s">
        <v>138</v>
      </c>
      <c r="AB921" s="18" t="s">
        <v>138</v>
      </c>
      <c r="AC921" s="14" t="s">
        <v>138</v>
      </c>
      <c r="AD921" s="525">
        <v>2411216.8584579229</v>
      </c>
      <c r="AE921" s="526">
        <v>94.36</v>
      </c>
      <c r="AF921" s="525">
        <v>340191526.49726337</v>
      </c>
      <c r="AG921" s="526">
        <v>95.47851</v>
      </c>
      <c r="AH921" s="527">
        <v>149.52000000000001</v>
      </c>
      <c r="AI921" s="525">
        <v>1112025.2802913364</v>
      </c>
      <c r="AJ921" s="525">
        <v>99592.567864131459</v>
      </c>
      <c r="AK921" s="525">
        <v>1012432.7124272048</v>
      </c>
      <c r="AL921" s="528">
        <v>46387</v>
      </c>
      <c r="AM921" s="525">
        <v>345336061.58903837</v>
      </c>
      <c r="AN921" s="525">
        <v>0</v>
      </c>
      <c r="AO921" s="529" t="s">
        <v>138</v>
      </c>
      <c r="AP921" s="530">
        <v>0</v>
      </c>
      <c r="AQ921" s="529" t="s">
        <v>1728</v>
      </c>
      <c r="AR921" s="529" t="s">
        <v>138</v>
      </c>
      <c r="AS921" s="529" t="s">
        <v>1731</v>
      </c>
    </row>
    <row r="922" spans="1:45" x14ac:dyDescent="0.15">
      <c r="A922" s="14" t="s">
        <v>114</v>
      </c>
      <c r="B922" s="14" t="s">
        <v>12</v>
      </c>
      <c r="C922" s="14" t="s">
        <v>22</v>
      </c>
      <c r="D922" s="14" t="s">
        <v>699</v>
      </c>
      <c r="E922" s="14" t="s">
        <v>1448</v>
      </c>
      <c r="F922" s="14" t="s">
        <v>1683</v>
      </c>
      <c r="G922" s="14" t="s">
        <v>138</v>
      </c>
      <c r="H922" s="14" t="s">
        <v>1697</v>
      </c>
      <c r="I922" s="17">
        <v>128799117.98478742</v>
      </c>
      <c r="J922" s="14" t="s">
        <v>2</v>
      </c>
      <c r="K922" s="17">
        <v>0</v>
      </c>
      <c r="L922" s="14" t="s">
        <v>1697</v>
      </c>
      <c r="M922" s="17">
        <v>128799117.98478742</v>
      </c>
      <c r="N922" s="14" t="s">
        <v>2</v>
      </c>
      <c r="O922" s="17">
        <v>0</v>
      </c>
      <c r="P922" s="17">
        <v>128384371.23811637</v>
      </c>
      <c r="Q922" s="17">
        <v>377601.99997498409</v>
      </c>
      <c r="R922" s="17">
        <v>37144.746696071568</v>
      </c>
      <c r="S922" s="18">
        <v>0</v>
      </c>
      <c r="T922" s="14" t="s">
        <v>110</v>
      </c>
      <c r="U922" s="14" t="s">
        <v>138</v>
      </c>
      <c r="V922" s="14" t="s">
        <v>1714</v>
      </c>
      <c r="W922" s="18">
        <v>4.9008472732884609</v>
      </c>
      <c r="X922" s="18">
        <v>1</v>
      </c>
      <c r="Y922" s="14" t="s">
        <v>138</v>
      </c>
      <c r="Z922" s="14" t="s">
        <v>138</v>
      </c>
      <c r="AA922" s="18" t="s">
        <v>138</v>
      </c>
      <c r="AB922" s="18" t="s">
        <v>138</v>
      </c>
      <c r="AC922" s="14" t="s">
        <v>138</v>
      </c>
      <c r="AD922" s="525">
        <v>899305.47464843257</v>
      </c>
      <c r="AE922" s="526">
        <v>94.36</v>
      </c>
      <c r="AF922" s="525">
        <v>126891770.76083477</v>
      </c>
      <c r="AG922" s="526">
        <v>95.47851</v>
      </c>
      <c r="AH922" s="527">
        <v>149.52000000000001</v>
      </c>
      <c r="AI922" s="525">
        <v>414746.74667105562</v>
      </c>
      <c r="AJ922" s="525">
        <v>37144.746696071568</v>
      </c>
      <c r="AK922" s="525">
        <v>377601.99997498409</v>
      </c>
      <c r="AL922" s="528">
        <v>46387</v>
      </c>
      <c r="AM922" s="525">
        <v>128799117.98478742</v>
      </c>
      <c r="AN922" s="525">
        <v>0</v>
      </c>
      <c r="AO922" s="529" t="s">
        <v>138</v>
      </c>
      <c r="AP922" s="530">
        <v>0</v>
      </c>
      <c r="AQ922" s="529" t="s">
        <v>1728</v>
      </c>
      <c r="AR922" s="529" t="s">
        <v>138</v>
      </c>
      <c r="AS922" s="529" t="s">
        <v>1731</v>
      </c>
    </row>
    <row r="923" spans="1:45" x14ac:dyDescent="0.15">
      <c r="A923" s="14" t="s">
        <v>114</v>
      </c>
      <c r="B923" s="14" t="s">
        <v>12</v>
      </c>
      <c r="C923" s="14" t="s">
        <v>22</v>
      </c>
      <c r="D923" s="14" t="s">
        <v>700</v>
      </c>
      <c r="E923" s="14" t="s">
        <v>1449</v>
      </c>
      <c r="F923" s="14" t="s">
        <v>1683</v>
      </c>
      <c r="G923" s="14" t="s">
        <v>138</v>
      </c>
      <c r="H923" s="14" t="s">
        <v>1697</v>
      </c>
      <c r="I923" s="17">
        <v>739407.9810864866</v>
      </c>
      <c r="J923" s="14" t="s">
        <v>2</v>
      </c>
      <c r="K923" s="17">
        <v>0</v>
      </c>
      <c r="L923" s="14" t="s">
        <v>1697</v>
      </c>
      <c r="M923" s="17">
        <v>739407.9810864866</v>
      </c>
      <c r="N923" s="14" t="s">
        <v>2</v>
      </c>
      <c r="O923" s="17">
        <v>0</v>
      </c>
      <c r="P923" s="17">
        <v>733390.08369419759</v>
      </c>
      <c r="Q923" s="17">
        <v>6017.8973922891</v>
      </c>
      <c r="R923" s="17">
        <v>0</v>
      </c>
      <c r="S923" s="18">
        <v>0</v>
      </c>
      <c r="T923" s="14" t="s">
        <v>110</v>
      </c>
      <c r="U923" s="14" t="s">
        <v>138</v>
      </c>
      <c r="V923" s="14" t="s">
        <v>1714</v>
      </c>
      <c r="W923" s="18">
        <v>4.9008472732884609</v>
      </c>
      <c r="X923" s="18">
        <v>1</v>
      </c>
      <c r="Y923" s="14" t="s">
        <v>138</v>
      </c>
      <c r="Z923" s="14" t="s">
        <v>138</v>
      </c>
      <c r="AA923" s="18" t="s">
        <v>138</v>
      </c>
      <c r="AB923" s="18" t="s">
        <v>138</v>
      </c>
      <c r="AC923" s="14" t="s">
        <v>138</v>
      </c>
      <c r="AD923" s="525">
        <v>4900.8472732884611</v>
      </c>
      <c r="AE923" s="526">
        <v>98.32</v>
      </c>
      <c r="AF923" s="525">
        <v>720509.28482275899</v>
      </c>
      <c r="AG923" s="526">
        <v>100.08398</v>
      </c>
      <c r="AH923" s="527">
        <v>149.52000000000001</v>
      </c>
      <c r="AI923" s="525">
        <v>6017.8973922891</v>
      </c>
      <c r="AJ923" s="525">
        <v>0</v>
      </c>
      <c r="AK923" s="525">
        <v>6017.8973922891</v>
      </c>
      <c r="AL923" s="528">
        <v>46402</v>
      </c>
      <c r="AM923" s="525">
        <v>739407.98108648672</v>
      </c>
      <c r="AN923" s="525">
        <v>0</v>
      </c>
      <c r="AO923" s="529" t="s">
        <v>138</v>
      </c>
      <c r="AP923" s="530">
        <v>0</v>
      </c>
      <c r="AQ923" s="529" t="s">
        <v>1728</v>
      </c>
      <c r="AR923" s="529" t="s">
        <v>138</v>
      </c>
      <c r="AS923" s="529" t="s">
        <v>1731</v>
      </c>
    </row>
    <row r="924" spans="1:45" x14ac:dyDescent="0.15">
      <c r="A924" s="14" t="s">
        <v>114</v>
      </c>
      <c r="B924" s="14" t="s">
        <v>12</v>
      </c>
      <c r="C924" s="14" t="s">
        <v>22</v>
      </c>
      <c r="D924" s="14" t="s">
        <v>701</v>
      </c>
      <c r="E924" s="14" t="s">
        <v>1450</v>
      </c>
      <c r="F924" s="14" t="s">
        <v>1683</v>
      </c>
      <c r="G924" s="14" t="s">
        <v>138</v>
      </c>
      <c r="H924" s="14" t="s">
        <v>1697</v>
      </c>
      <c r="I924" s="17">
        <v>10899055.805707961</v>
      </c>
      <c r="J924" s="14" t="s">
        <v>2</v>
      </c>
      <c r="K924" s="17">
        <v>0</v>
      </c>
      <c r="L924" s="14" t="s">
        <v>1697</v>
      </c>
      <c r="M924" s="17">
        <v>10899055.805707961</v>
      </c>
      <c r="N924" s="14" t="s">
        <v>2</v>
      </c>
      <c r="O924" s="17">
        <v>0</v>
      </c>
      <c r="P924" s="17">
        <v>10871520.248277571</v>
      </c>
      <c r="Q924" s="17">
        <v>27535.557430389417</v>
      </c>
      <c r="R924" s="17">
        <v>0</v>
      </c>
      <c r="S924" s="18">
        <v>0</v>
      </c>
      <c r="T924" s="14" t="s">
        <v>110</v>
      </c>
      <c r="U924" s="14" t="s">
        <v>138</v>
      </c>
      <c r="V924" s="14" t="s">
        <v>1714</v>
      </c>
      <c r="W924" s="18">
        <v>4.9008472732884609</v>
      </c>
      <c r="X924" s="18">
        <v>1</v>
      </c>
      <c r="Y924" s="14" t="s">
        <v>138</v>
      </c>
      <c r="Z924" s="14" t="s">
        <v>138</v>
      </c>
      <c r="AA924" s="18" t="s">
        <v>138</v>
      </c>
      <c r="AB924" s="18" t="s">
        <v>138</v>
      </c>
      <c r="AC924" s="14" t="s">
        <v>138</v>
      </c>
      <c r="AD924" s="525">
        <v>75963.132735971143</v>
      </c>
      <c r="AE924" s="526">
        <v>94.58</v>
      </c>
      <c r="AF924" s="525">
        <v>10742662.859022671</v>
      </c>
      <c r="AG924" s="526">
        <v>95.716790000000003</v>
      </c>
      <c r="AH924" s="527">
        <v>149.52000000000001</v>
      </c>
      <c r="AI924" s="525">
        <v>27535.557430389417</v>
      </c>
      <c r="AJ924" s="525">
        <v>0</v>
      </c>
      <c r="AK924" s="525">
        <v>27535.557430389417</v>
      </c>
      <c r="AL924" s="528">
        <v>46418</v>
      </c>
      <c r="AM924" s="525">
        <v>10899055.805707961</v>
      </c>
      <c r="AN924" s="525">
        <v>0</v>
      </c>
      <c r="AO924" s="529" t="s">
        <v>138</v>
      </c>
      <c r="AP924" s="530">
        <v>0</v>
      </c>
      <c r="AQ924" s="529" t="s">
        <v>1728</v>
      </c>
      <c r="AR924" s="529" t="s">
        <v>138</v>
      </c>
      <c r="AS924" s="529" t="s">
        <v>1731</v>
      </c>
    </row>
    <row r="925" spans="1:45" x14ac:dyDescent="0.15">
      <c r="A925" s="14" t="s">
        <v>114</v>
      </c>
      <c r="B925" s="14" t="s">
        <v>12</v>
      </c>
      <c r="C925" s="14" t="s">
        <v>22</v>
      </c>
      <c r="D925" s="14" t="s">
        <v>701</v>
      </c>
      <c r="E925" s="14" t="s">
        <v>1450</v>
      </c>
      <c r="F925" s="14" t="s">
        <v>1683</v>
      </c>
      <c r="G925" s="14" t="s">
        <v>138</v>
      </c>
      <c r="H925" s="14" t="s">
        <v>1697</v>
      </c>
      <c r="I925" s="17">
        <v>36213079.946708158</v>
      </c>
      <c r="J925" s="14" t="s">
        <v>2</v>
      </c>
      <c r="K925" s="17">
        <v>0</v>
      </c>
      <c r="L925" s="14" t="s">
        <v>1697</v>
      </c>
      <c r="M925" s="17">
        <v>36213079.946708158</v>
      </c>
      <c r="N925" s="14" t="s">
        <v>2</v>
      </c>
      <c r="O925" s="17">
        <v>0</v>
      </c>
      <c r="P925" s="17">
        <v>36121502.861584909</v>
      </c>
      <c r="Q925" s="17">
        <v>82194.75607784836</v>
      </c>
      <c r="R925" s="17">
        <v>9382.3290454016278</v>
      </c>
      <c r="S925" s="18">
        <v>0</v>
      </c>
      <c r="T925" s="14" t="s">
        <v>110</v>
      </c>
      <c r="U925" s="14" t="s">
        <v>138</v>
      </c>
      <c r="V925" s="14" t="s">
        <v>1714</v>
      </c>
      <c r="W925" s="18">
        <v>4.9008472732884609</v>
      </c>
      <c r="X925" s="18">
        <v>1</v>
      </c>
      <c r="Y925" s="14" t="s">
        <v>138</v>
      </c>
      <c r="Z925" s="14" t="s">
        <v>138</v>
      </c>
      <c r="AA925" s="18" t="s">
        <v>138</v>
      </c>
      <c r="AB925" s="18" t="s">
        <v>138</v>
      </c>
      <c r="AC925" s="14" t="s">
        <v>138</v>
      </c>
      <c r="AD925" s="525">
        <v>252393.63457435576</v>
      </c>
      <c r="AE925" s="526">
        <v>94.82</v>
      </c>
      <c r="AF925" s="525">
        <v>35783191.101225294</v>
      </c>
      <c r="AG925" s="526">
        <v>95.716790000000003</v>
      </c>
      <c r="AH925" s="527">
        <v>149.52000000000001</v>
      </c>
      <c r="AI925" s="525">
        <v>91577.085123249984</v>
      </c>
      <c r="AJ925" s="525">
        <v>9382.3290454016278</v>
      </c>
      <c r="AK925" s="525">
        <v>82194.75607784836</v>
      </c>
      <c r="AL925" s="528">
        <v>46418</v>
      </c>
      <c r="AM925" s="525">
        <v>36213079.946708158</v>
      </c>
      <c r="AN925" s="525">
        <v>0</v>
      </c>
      <c r="AO925" s="529" t="s">
        <v>138</v>
      </c>
      <c r="AP925" s="530">
        <v>0</v>
      </c>
      <c r="AQ925" s="529" t="s">
        <v>1728</v>
      </c>
      <c r="AR925" s="529" t="s">
        <v>138</v>
      </c>
      <c r="AS925" s="529" t="s">
        <v>1731</v>
      </c>
    </row>
    <row r="926" spans="1:45" x14ac:dyDescent="0.15">
      <c r="A926" s="14" t="s">
        <v>114</v>
      </c>
      <c r="B926" s="14" t="s">
        <v>12</v>
      </c>
      <c r="C926" s="14" t="s">
        <v>22</v>
      </c>
      <c r="D926" s="14" t="s">
        <v>702</v>
      </c>
      <c r="E926" s="14" t="s">
        <v>1451</v>
      </c>
      <c r="F926" s="14" t="s">
        <v>1683</v>
      </c>
      <c r="G926" s="14" t="s">
        <v>138</v>
      </c>
      <c r="H926" s="14" t="s">
        <v>1697</v>
      </c>
      <c r="I926" s="17">
        <v>712605.78644207213</v>
      </c>
      <c r="J926" s="14" t="s">
        <v>2</v>
      </c>
      <c r="K926" s="17">
        <v>0</v>
      </c>
      <c r="L926" s="14" t="s">
        <v>1697</v>
      </c>
      <c r="M926" s="17">
        <v>712605.78644207213</v>
      </c>
      <c r="N926" s="14" t="s">
        <v>2</v>
      </c>
      <c r="O926" s="17">
        <v>0</v>
      </c>
      <c r="P926" s="17">
        <v>710619.66907609918</v>
      </c>
      <c r="Q926" s="17">
        <v>1986.1173659728818</v>
      </c>
      <c r="R926" s="17">
        <v>0</v>
      </c>
      <c r="S926" s="18">
        <v>0</v>
      </c>
      <c r="T926" s="14" t="s">
        <v>110</v>
      </c>
      <c r="U926" s="14" t="s">
        <v>138</v>
      </c>
      <c r="V926" s="14" t="s">
        <v>1714</v>
      </c>
      <c r="W926" s="18">
        <v>4.9008472732884609</v>
      </c>
      <c r="X926" s="18">
        <v>1</v>
      </c>
      <c r="Y926" s="14" t="s">
        <v>138</v>
      </c>
      <c r="Z926" s="14" t="s">
        <v>138</v>
      </c>
      <c r="AA926" s="18" t="s">
        <v>138</v>
      </c>
      <c r="AB926" s="18" t="s">
        <v>138</v>
      </c>
      <c r="AC926" s="14" t="s">
        <v>138</v>
      </c>
      <c r="AD926" s="525">
        <v>4900.8472732884611</v>
      </c>
      <c r="AE926" s="526">
        <v>93.83</v>
      </c>
      <c r="AF926" s="525">
        <v>687577.35545127885</v>
      </c>
      <c r="AG926" s="526">
        <v>96.976560000000006</v>
      </c>
      <c r="AH926" s="527">
        <v>149.52000000000001</v>
      </c>
      <c r="AI926" s="525">
        <v>1986.1173659728818</v>
      </c>
      <c r="AJ926" s="525">
        <v>0</v>
      </c>
      <c r="AK926" s="525">
        <v>1986.1173659728818</v>
      </c>
      <c r="AL926" s="528">
        <v>46433</v>
      </c>
      <c r="AM926" s="525">
        <v>712605.78644207201</v>
      </c>
      <c r="AN926" s="525">
        <v>0</v>
      </c>
      <c r="AO926" s="529" t="s">
        <v>138</v>
      </c>
      <c r="AP926" s="530">
        <v>0</v>
      </c>
      <c r="AQ926" s="529" t="s">
        <v>1728</v>
      </c>
      <c r="AR926" s="529" t="s">
        <v>138</v>
      </c>
      <c r="AS926" s="529" t="s">
        <v>1731</v>
      </c>
    </row>
    <row r="927" spans="1:45" x14ac:dyDescent="0.15">
      <c r="A927" s="14" t="s">
        <v>114</v>
      </c>
      <c r="B927" s="14" t="s">
        <v>12</v>
      </c>
      <c r="C927" s="14" t="s">
        <v>22</v>
      </c>
      <c r="D927" s="14" t="s">
        <v>703</v>
      </c>
      <c r="E927" s="14" t="s">
        <v>1452</v>
      </c>
      <c r="F927" s="14" t="s">
        <v>1683</v>
      </c>
      <c r="G927" s="14" t="s">
        <v>138</v>
      </c>
      <c r="H927" s="14" t="s">
        <v>1697</v>
      </c>
      <c r="I927" s="17">
        <v>8127679.4057799969</v>
      </c>
      <c r="J927" s="14" t="s">
        <v>2</v>
      </c>
      <c r="K927" s="17">
        <v>0</v>
      </c>
      <c r="L927" s="14" t="s">
        <v>1697</v>
      </c>
      <c r="M927" s="17">
        <v>8127679.4057799969</v>
      </c>
      <c r="N927" s="14" t="s">
        <v>2</v>
      </c>
      <c r="O927" s="17">
        <v>0</v>
      </c>
      <c r="P927" s="17">
        <v>8087599.247601117</v>
      </c>
      <c r="Q927" s="17">
        <v>40080.158178880425</v>
      </c>
      <c r="R927" s="17">
        <v>0</v>
      </c>
      <c r="S927" s="18">
        <v>0</v>
      </c>
      <c r="T927" s="14" t="s">
        <v>110</v>
      </c>
      <c r="U927" s="14" t="s">
        <v>138</v>
      </c>
      <c r="V927" s="14" t="s">
        <v>1714</v>
      </c>
      <c r="W927" s="18">
        <v>4.9008472732884609</v>
      </c>
      <c r="X927" s="18">
        <v>1</v>
      </c>
      <c r="Y927" s="14" t="s">
        <v>138</v>
      </c>
      <c r="Z927" s="14" t="s">
        <v>138</v>
      </c>
      <c r="AA927" s="18" t="s">
        <v>138</v>
      </c>
      <c r="AB927" s="18" t="s">
        <v>138</v>
      </c>
      <c r="AC927" s="14" t="s">
        <v>138</v>
      </c>
      <c r="AD927" s="525">
        <v>53909.320006173075</v>
      </c>
      <c r="AE927" s="526">
        <v>99.78</v>
      </c>
      <c r="AF927" s="525">
        <v>8042911.2638074178</v>
      </c>
      <c r="AG927" s="526">
        <v>100.33593</v>
      </c>
      <c r="AH927" s="527">
        <v>149.52000000000001</v>
      </c>
      <c r="AI927" s="525">
        <v>40080.158178880425</v>
      </c>
      <c r="AJ927" s="525">
        <v>0</v>
      </c>
      <c r="AK927" s="525">
        <v>40080.158178880425</v>
      </c>
      <c r="AL927" s="528">
        <v>46433</v>
      </c>
      <c r="AM927" s="525">
        <v>8127679.4057799978</v>
      </c>
      <c r="AN927" s="525">
        <v>0</v>
      </c>
      <c r="AO927" s="529" t="s">
        <v>138</v>
      </c>
      <c r="AP927" s="530">
        <v>0</v>
      </c>
      <c r="AQ927" s="529" t="s">
        <v>1728</v>
      </c>
      <c r="AR927" s="529" t="s">
        <v>138</v>
      </c>
      <c r="AS927" s="529" t="s">
        <v>1731</v>
      </c>
    </row>
    <row r="928" spans="1:45" x14ac:dyDescent="0.15">
      <c r="A928" s="14" t="s">
        <v>114</v>
      </c>
      <c r="B928" s="14" t="s">
        <v>12</v>
      </c>
      <c r="C928" s="14" t="s">
        <v>22</v>
      </c>
      <c r="D928" s="14" t="s">
        <v>703</v>
      </c>
      <c r="E928" s="14" t="s">
        <v>1452</v>
      </c>
      <c r="F928" s="14" t="s">
        <v>1683</v>
      </c>
      <c r="G928" s="14" t="s">
        <v>138</v>
      </c>
      <c r="H928" s="14" t="s">
        <v>1697</v>
      </c>
      <c r="I928" s="17">
        <v>2955627.1837603352</v>
      </c>
      <c r="J928" s="14" t="s">
        <v>2</v>
      </c>
      <c r="K928" s="17">
        <v>0</v>
      </c>
      <c r="L928" s="14" t="s">
        <v>1697</v>
      </c>
      <c r="M928" s="17">
        <v>2955627.1837603352</v>
      </c>
      <c r="N928" s="14" t="s">
        <v>2</v>
      </c>
      <c r="O928" s="17">
        <v>0</v>
      </c>
      <c r="P928" s="17">
        <v>2940945.1764905448</v>
      </c>
      <c r="Q928" s="17">
        <v>1656.0943105896367</v>
      </c>
      <c r="R928" s="17">
        <v>13025.912959200668</v>
      </c>
      <c r="S928" s="18">
        <v>0</v>
      </c>
      <c r="T928" s="14" t="s">
        <v>110</v>
      </c>
      <c r="U928" s="14" t="s">
        <v>138</v>
      </c>
      <c r="V928" s="14" t="s">
        <v>1714</v>
      </c>
      <c r="W928" s="18">
        <v>4.9008472732884609</v>
      </c>
      <c r="X928" s="18">
        <v>1</v>
      </c>
      <c r="Y928" s="14" t="s">
        <v>138</v>
      </c>
      <c r="Z928" s="14" t="s">
        <v>138</v>
      </c>
      <c r="AA928" s="18" t="s">
        <v>138</v>
      </c>
      <c r="AB928" s="18" t="s">
        <v>138</v>
      </c>
      <c r="AC928" s="14" t="s">
        <v>138</v>
      </c>
      <c r="AD928" s="525">
        <v>19603.389093153844</v>
      </c>
      <c r="AE928" s="526">
        <v>100.25</v>
      </c>
      <c r="AF928" s="525">
        <v>2938655.4516359917</v>
      </c>
      <c r="AG928" s="526">
        <v>100.33593</v>
      </c>
      <c r="AH928" s="527">
        <v>149.52000000000001</v>
      </c>
      <c r="AI928" s="525">
        <v>14682.007269790305</v>
      </c>
      <c r="AJ928" s="525">
        <v>13025.912959200668</v>
      </c>
      <c r="AK928" s="525">
        <v>1656.0943105896367</v>
      </c>
      <c r="AL928" s="528">
        <v>46433</v>
      </c>
      <c r="AM928" s="525">
        <v>2955627.1837603352</v>
      </c>
      <c r="AN928" s="525">
        <v>0</v>
      </c>
      <c r="AO928" s="529" t="s">
        <v>138</v>
      </c>
      <c r="AP928" s="530">
        <v>0</v>
      </c>
      <c r="AQ928" s="529" t="s">
        <v>1728</v>
      </c>
      <c r="AR928" s="529" t="s">
        <v>138</v>
      </c>
      <c r="AS928" s="529" t="s">
        <v>1731</v>
      </c>
    </row>
    <row r="929" spans="1:45" x14ac:dyDescent="0.15">
      <c r="A929" s="14" t="s">
        <v>114</v>
      </c>
      <c r="B929" s="14" t="s">
        <v>12</v>
      </c>
      <c r="C929" s="14" t="s">
        <v>22</v>
      </c>
      <c r="D929" s="14" t="s">
        <v>704</v>
      </c>
      <c r="E929" s="14" t="s">
        <v>1453</v>
      </c>
      <c r="F929" s="14" t="s">
        <v>1683</v>
      </c>
      <c r="G929" s="14" t="s">
        <v>138</v>
      </c>
      <c r="H929" s="14" t="s">
        <v>1697</v>
      </c>
      <c r="I929" s="17">
        <v>695933.93716238125</v>
      </c>
      <c r="J929" s="14" t="s">
        <v>2</v>
      </c>
      <c r="K929" s="17">
        <v>0</v>
      </c>
      <c r="L929" s="14" t="s">
        <v>1697</v>
      </c>
      <c r="M929" s="17">
        <v>695933.93716238125</v>
      </c>
      <c r="N929" s="14" t="s">
        <v>2</v>
      </c>
      <c r="O929" s="17">
        <v>0</v>
      </c>
      <c r="P929" s="17">
        <v>695234.29220564652</v>
      </c>
      <c r="Q929" s="17">
        <v>699.6449567346607</v>
      </c>
      <c r="R929" s="17">
        <v>0</v>
      </c>
      <c r="S929" s="18">
        <v>0</v>
      </c>
      <c r="T929" s="14" t="s">
        <v>110</v>
      </c>
      <c r="U929" s="14" t="s">
        <v>138</v>
      </c>
      <c r="V929" s="14" t="s">
        <v>1714</v>
      </c>
      <c r="W929" s="18">
        <v>4.9008472732884609</v>
      </c>
      <c r="X929" s="18">
        <v>1</v>
      </c>
      <c r="Y929" s="14" t="s">
        <v>138</v>
      </c>
      <c r="Z929" s="14" t="s">
        <v>138</v>
      </c>
      <c r="AA929" s="18" t="s">
        <v>138</v>
      </c>
      <c r="AB929" s="18" t="s">
        <v>138</v>
      </c>
      <c r="AC929" s="14" t="s">
        <v>138</v>
      </c>
      <c r="AD929" s="525">
        <v>4900.8472732884611</v>
      </c>
      <c r="AE929" s="526">
        <v>90.84</v>
      </c>
      <c r="AF929" s="525">
        <v>665694.33724895492</v>
      </c>
      <c r="AG929" s="526">
        <v>94.876949999999994</v>
      </c>
      <c r="AH929" s="527">
        <v>149.52000000000001</v>
      </c>
      <c r="AI929" s="525">
        <v>699.6449567346607</v>
      </c>
      <c r="AJ929" s="525">
        <v>0</v>
      </c>
      <c r="AK929" s="525">
        <v>699.6449567346607</v>
      </c>
      <c r="AL929" s="528">
        <v>46446</v>
      </c>
      <c r="AM929" s="525">
        <v>695933.93716238113</v>
      </c>
      <c r="AN929" s="525">
        <v>0</v>
      </c>
      <c r="AO929" s="529" t="s">
        <v>138</v>
      </c>
      <c r="AP929" s="530">
        <v>0</v>
      </c>
      <c r="AQ929" s="529" t="s">
        <v>1728</v>
      </c>
      <c r="AR929" s="529" t="s">
        <v>138</v>
      </c>
      <c r="AS929" s="529" t="s">
        <v>1731</v>
      </c>
    </row>
    <row r="930" spans="1:45" x14ac:dyDescent="0.15">
      <c r="A930" s="14" t="s">
        <v>114</v>
      </c>
      <c r="B930" s="14" t="s">
        <v>12</v>
      </c>
      <c r="C930" s="14" t="s">
        <v>22</v>
      </c>
      <c r="D930" s="14" t="s">
        <v>705</v>
      </c>
      <c r="E930" s="14" t="s">
        <v>1454</v>
      </c>
      <c r="F930" s="14" t="s">
        <v>1683</v>
      </c>
      <c r="G930" s="14" t="s">
        <v>138</v>
      </c>
      <c r="H930" s="14" t="s">
        <v>1697</v>
      </c>
      <c r="I930" s="17">
        <v>7769983.8142850744</v>
      </c>
      <c r="J930" s="14" t="s">
        <v>2</v>
      </c>
      <c r="K930" s="17">
        <v>0</v>
      </c>
      <c r="L930" s="14" t="s">
        <v>1697</v>
      </c>
      <c r="M930" s="17">
        <v>7769983.8142850744</v>
      </c>
      <c r="N930" s="14" t="s">
        <v>2</v>
      </c>
      <c r="O930" s="17">
        <v>0</v>
      </c>
      <c r="P930" s="17">
        <v>7757149.2794118952</v>
      </c>
      <c r="Q930" s="17">
        <v>12834.534873178754</v>
      </c>
      <c r="R930" s="17">
        <v>0</v>
      </c>
      <c r="S930" s="18">
        <v>0</v>
      </c>
      <c r="T930" s="14" t="s">
        <v>110</v>
      </c>
      <c r="U930" s="14" t="s">
        <v>138</v>
      </c>
      <c r="V930" s="14" t="s">
        <v>1714</v>
      </c>
      <c r="W930" s="18">
        <v>4.9008472732884609</v>
      </c>
      <c r="X930" s="18">
        <v>1</v>
      </c>
      <c r="Y930" s="14" t="s">
        <v>138</v>
      </c>
      <c r="Z930" s="14" t="s">
        <v>138</v>
      </c>
      <c r="AA930" s="18" t="s">
        <v>138</v>
      </c>
      <c r="AB930" s="18" t="s">
        <v>138</v>
      </c>
      <c r="AC930" s="14" t="s">
        <v>138</v>
      </c>
      <c r="AD930" s="525">
        <v>53909.320006173075</v>
      </c>
      <c r="AE930" s="526">
        <v>94.93</v>
      </c>
      <c r="AF930" s="525">
        <v>7652099.5200920114</v>
      </c>
      <c r="AG930" s="526">
        <v>96.236320000000006</v>
      </c>
      <c r="AH930" s="527">
        <v>149.52000000000001</v>
      </c>
      <c r="AI930" s="525">
        <v>12834.534873178754</v>
      </c>
      <c r="AJ930" s="525">
        <v>0</v>
      </c>
      <c r="AK930" s="525">
        <v>12834.534873178754</v>
      </c>
      <c r="AL930" s="528">
        <v>46446</v>
      </c>
      <c r="AM930" s="525">
        <v>7769983.8142850744</v>
      </c>
      <c r="AN930" s="525">
        <v>0</v>
      </c>
      <c r="AO930" s="529" t="s">
        <v>138</v>
      </c>
      <c r="AP930" s="530">
        <v>0</v>
      </c>
      <c r="AQ930" s="529" t="s">
        <v>1728</v>
      </c>
      <c r="AR930" s="529" t="s">
        <v>138</v>
      </c>
      <c r="AS930" s="529" t="s">
        <v>1731</v>
      </c>
    </row>
    <row r="931" spans="1:45" x14ac:dyDescent="0.15">
      <c r="A931" s="14" t="s">
        <v>114</v>
      </c>
      <c r="B931" s="14" t="s">
        <v>12</v>
      </c>
      <c r="C931" s="14" t="s">
        <v>22</v>
      </c>
      <c r="D931" s="14" t="s">
        <v>705</v>
      </c>
      <c r="E931" s="14" t="s">
        <v>1454</v>
      </c>
      <c r="F931" s="14" t="s">
        <v>1683</v>
      </c>
      <c r="G931" s="14" t="s">
        <v>138</v>
      </c>
      <c r="H931" s="14" t="s">
        <v>1697</v>
      </c>
      <c r="I931" s="17">
        <v>15161700.877671016</v>
      </c>
      <c r="J931" s="14" t="s">
        <v>2</v>
      </c>
      <c r="K931" s="17">
        <v>0</v>
      </c>
      <c r="L931" s="14" t="s">
        <v>1697</v>
      </c>
      <c r="M931" s="17">
        <v>15161700.877671016</v>
      </c>
      <c r="N931" s="14" t="s">
        <v>2</v>
      </c>
      <c r="O931" s="17">
        <v>0</v>
      </c>
      <c r="P931" s="17">
        <v>15161700.877671016</v>
      </c>
      <c r="Q931" s="17">
        <v>0</v>
      </c>
      <c r="R931" s="17">
        <v>0</v>
      </c>
      <c r="S931" s="18">
        <v>0</v>
      </c>
      <c r="T931" s="14" t="s">
        <v>110</v>
      </c>
      <c r="U931" s="14" t="s">
        <v>138</v>
      </c>
      <c r="V931" s="14" t="s">
        <v>1714</v>
      </c>
      <c r="W931" s="18">
        <v>4.9008472732884609</v>
      </c>
      <c r="X931" s="18">
        <v>1</v>
      </c>
      <c r="Y931" s="14" t="s">
        <v>138</v>
      </c>
      <c r="Z931" s="14" t="s">
        <v>138</v>
      </c>
      <c r="AA931" s="18" t="s">
        <v>138</v>
      </c>
      <c r="AB931" s="18" t="s">
        <v>138</v>
      </c>
      <c r="AC931" s="14" t="s">
        <v>138</v>
      </c>
      <c r="AD931" s="525">
        <v>105368.21637570192</v>
      </c>
      <c r="AE931" s="526">
        <v>96.12</v>
      </c>
      <c r="AF931" s="525">
        <v>15144162.80363577</v>
      </c>
      <c r="AG931" s="526">
        <v>96.236320000000006</v>
      </c>
      <c r="AH931" s="527">
        <v>149.52000000000001</v>
      </c>
      <c r="AI931" s="525">
        <v>0</v>
      </c>
      <c r="AJ931" s="525">
        <v>0</v>
      </c>
      <c r="AK931" s="525">
        <v>0</v>
      </c>
      <c r="AL931" s="528">
        <v>46446</v>
      </c>
      <c r="AM931" s="525">
        <v>15161700.877671016</v>
      </c>
      <c r="AN931" s="525">
        <v>0</v>
      </c>
      <c r="AO931" s="529" t="s">
        <v>138</v>
      </c>
      <c r="AP931" s="530">
        <v>0</v>
      </c>
      <c r="AQ931" s="529" t="s">
        <v>1728</v>
      </c>
      <c r="AR931" s="529" t="s">
        <v>138</v>
      </c>
      <c r="AS931" s="529" t="s">
        <v>1731</v>
      </c>
    </row>
    <row r="932" spans="1:45" x14ac:dyDescent="0.15">
      <c r="A932" s="14" t="s">
        <v>114</v>
      </c>
      <c r="B932" s="14" t="s">
        <v>12</v>
      </c>
      <c r="C932" s="14" t="s">
        <v>22</v>
      </c>
      <c r="D932" s="14" t="s">
        <v>706</v>
      </c>
      <c r="E932" s="14" t="s">
        <v>1455</v>
      </c>
      <c r="F932" s="14" t="s">
        <v>1683</v>
      </c>
      <c r="G932" s="14" t="s">
        <v>138</v>
      </c>
      <c r="H932" s="14" t="s">
        <v>1697</v>
      </c>
      <c r="I932" s="17">
        <v>738533.13083973189</v>
      </c>
      <c r="J932" s="14" t="s">
        <v>2</v>
      </c>
      <c r="K932" s="17">
        <v>0</v>
      </c>
      <c r="L932" s="14" t="s">
        <v>1697</v>
      </c>
      <c r="M932" s="17">
        <v>738533.13083973189</v>
      </c>
      <c r="N932" s="14" t="s">
        <v>2</v>
      </c>
      <c r="O932" s="17">
        <v>0</v>
      </c>
      <c r="P932" s="17">
        <v>737168.39189953927</v>
      </c>
      <c r="Q932" s="17">
        <v>1364.7389401926378</v>
      </c>
      <c r="R932" s="17">
        <v>0</v>
      </c>
      <c r="S932" s="18">
        <v>0</v>
      </c>
      <c r="T932" s="14" t="s">
        <v>110</v>
      </c>
      <c r="U932" s="14" t="s">
        <v>138</v>
      </c>
      <c r="V932" s="14" t="s">
        <v>1714</v>
      </c>
      <c r="W932" s="18">
        <v>4.9008472732884609</v>
      </c>
      <c r="X932" s="18">
        <v>1</v>
      </c>
      <c r="Y932" s="14" t="s">
        <v>138</v>
      </c>
      <c r="Z932" s="14" t="s">
        <v>138</v>
      </c>
      <c r="AA932" s="18" t="s">
        <v>138</v>
      </c>
      <c r="AB932" s="18" t="s">
        <v>138</v>
      </c>
      <c r="AC932" s="14" t="s">
        <v>138</v>
      </c>
      <c r="AD932" s="525">
        <v>4900.8472732884611</v>
      </c>
      <c r="AE932" s="526">
        <v>98.88</v>
      </c>
      <c r="AF932" s="525">
        <v>724616.83194792026</v>
      </c>
      <c r="AG932" s="526">
        <v>100.5996</v>
      </c>
      <c r="AH932" s="527">
        <v>149.52000000000001</v>
      </c>
      <c r="AI932" s="525">
        <v>1364.7389401926378</v>
      </c>
      <c r="AJ932" s="525">
        <v>0</v>
      </c>
      <c r="AK932" s="525">
        <v>1364.7389401926378</v>
      </c>
      <c r="AL932" s="528">
        <v>46461</v>
      </c>
      <c r="AM932" s="525">
        <v>738533.13083973189</v>
      </c>
      <c r="AN932" s="525">
        <v>0</v>
      </c>
      <c r="AO932" s="529" t="s">
        <v>138</v>
      </c>
      <c r="AP932" s="530">
        <v>0</v>
      </c>
      <c r="AQ932" s="529" t="s">
        <v>1728</v>
      </c>
      <c r="AR932" s="529" t="s">
        <v>138</v>
      </c>
      <c r="AS932" s="529" t="s">
        <v>1731</v>
      </c>
    </row>
    <row r="933" spans="1:45" x14ac:dyDescent="0.15">
      <c r="A933" s="14" t="s">
        <v>114</v>
      </c>
      <c r="B933" s="14" t="s">
        <v>12</v>
      </c>
      <c r="C933" s="14" t="s">
        <v>22</v>
      </c>
      <c r="D933" s="14" t="s">
        <v>706</v>
      </c>
      <c r="E933" s="14" t="s">
        <v>1455</v>
      </c>
      <c r="F933" s="14" t="s">
        <v>1683</v>
      </c>
      <c r="G933" s="14" t="s">
        <v>138</v>
      </c>
      <c r="H933" s="14" t="s">
        <v>1697</v>
      </c>
      <c r="I933" s="17">
        <v>17724605.281330198</v>
      </c>
      <c r="J933" s="14" t="s">
        <v>2</v>
      </c>
      <c r="K933" s="17">
        <v>0</v>
      </c>
      <c r="L933" s="14" t="s">
        <v>1697</v>
      </c>
      <c r="M933" s="17">
        <v>17724605.281330198</v>
      </c>
      <c r="N933" s="14" t="s">
        <v>2</v>
      </c>
      <c r="O933" s="17">
        <v>0</v>
      </c>
      <c r="P933" s="17">
        <v>17692041.650631305</v>
      </c>
      <c r="Q933" s="17">
        <v>8190.9330732652033</v>
      </c>
      <c r="R933" s="17">
        <v>24372.697625627243</v>
      </c>
      <c r="S933" s="18">
        <v>0</v>
      </c>
      <c r="T933" s="14" t="s">
        <v>110</v>
      </c>
      <c r="U933" s="14" t="s">
        <v>138</v>
      </c>
      <c r="V933" s="14" t="s">
        <v>1714</v>
      </c>
      <c r="W933" s="18">
        <v>4.9008472732884609</v>
      </c>
      <c r="X933" s="18">
        <v>1</v>
      </c>
      <c r="Y933" s="14" t="s">
        <v>138</v>
      </c>
      <c r="Z933" s="14" t="s">
        <v>138</v>
      </c>
      <c r="AA933" s="18" t="s">
        <v>138</v>
      </c>
      <c r="AB933" s="18" t="s">
        <v>138</v>
      </c>
      <c r="AC933" s="14" t="s">
        <v>138</v>
      </c>
      <c r="AD933" s="525">
        <v>117620.33455892307</v>
      </c>
      <c r="AE933" s="526">
        <v>100.51</v>
      </c>
      <c r="AF933" s="525">
        <v>17677273.290432561</v>
      </c>
      <c r="AG933" s="526">
        <v>100.5996</v>
      </c>
      <c r="AH933" s="527">
        <v>149.52000000000001</v>
      </c>
      <c r="AI933" s="525">
        <v>32563.630698892448</v>
      </c>
      <c r="AJ933" s="525">
        <v>24372.697625627243</v>
      </c>
      <c r="AK933" s="525">
        <v>8190.9330732652033</v>
      </c>
      <c r="AL933" s="528">
        <v>46461</v>
      </c>
      <c r="AM933" s="525">
        <v>17724605.281330198</v>
      </c>
      <c r="AN933" s="525">
        <v>0</v>
      </c>
      <c r="AO933" s="529" t="s">
        <v>138</v>
      </c>
      <c r="AP933" s="530">
        <v>0</v>
      </c>
      <c r="AQ933" s="529" t="s">
        <v>1728</v>
      </c>
      <c r="AR933" s="529" t="s">
        <v>138</v>
      </c>
      <c r="AS933" s="529" t="s">
        <v>1731</v>
      </c>
    </row>
    <row r="934" spans="1:45" x14ac:dyDescent="0.15">
      <c r="A934" s="14" t="s">
        <v>114</v>
      </c>
      <c r="B934" s="14" t="s">
        <v>12</v>
      </c>
      <c r="C934" s="14" t="s">
        <v>22</v>
      </c>
      <c r="D934" s="14" t="s">
        <v>707</v>
      </c>
      <c r="E934" s="14" t="s">
        <v>1456</v>
      </c>
      <c r="F934" s="14" t="s">
        <v>1683</v>
      </c>
      <c r="G934" s="14" t="s">
        <v>138</v>
      </c>
      <c r="H934" s="14" t="s">
        <v>1697</v>
      </c>
      <c r="I934" s="17">
        <v>689008.54988049727</v>
      </c>
      <c r="J934" s="14" t="s">
        <v>2</v>
      </c>
      <c r="K934" s="17">
        <v>0</v>
      </c>
      <c r="L934" s="14" t="s">
        <v>1697</v>
      </c>
      <c r="M934" s="17">
        <v>689008.54988049727</v>
      </c>
      <c r="N934" s="14" t="s">
        <v>2</v>
      </c>
      <c r="O934" s="17">
        <v>0</v>
      </c>
      <c r="P934" s="17">
        <v>686718.62899205321</v>
      </c>
      <c r="Q934" s="17">
        <v>2289.9208884440336</v>
      </c>
      <c r="R934" s="17">
        <v>0</v>
      </c>
      <c r="S934" s="18">
        <v>0</v>
      </c>
      <c r="T934" s="14" t="s">
        <v>110</v>
      </c>
      <c r="U934" s="14" t="s">
        <v>138</v>
      </c>
      <c r="V934" s="14" t="s">
        <v>1714</v>
      </c>
      <c r="W934" s="18">
        <v>4.9008472732884609</v>
      </c>
      <c r="X934" s="18">
        <v>1</v>
      </c>
      <c r="Y934" s="14" t="s">
        <v>138</v>
      </c>
      <c r="Z934" s="14" t="s">
        <v>138</v>
      </c>
      <c r="AA934" s="18" t="s">
        <v>138</v>
      </c>
      <c r="AB934" s="18" t="s">
        <v>138</v>
      </c>
      <c r="AC934" s="14" t="s">
        <v>138</v>
      </c>
      <c r="AD934" s="525">
        <v>4900.8472732884611</v>
      </c>
      <c r="AE934" s="526">
        <v>89.31</v>
      </c>
      <c r="AF934" s="525">
        <v>654459.38991730474</v>
      </c>
      <c r="AG934" s="526">
        <v>93.714839999999995</v>
      </c>
      <c r="AH934" s="527">
        <v>149.52000000000001</v>
      </c>
      <c r="AI934" s="525">
        <v>2289.9208884440336</v>
      </c>
      <c r="AJ934" s="525">
        <v>0</v>
      </c>
      <c r="AK934" s="525">
        <v>2289.9208884440336</v>
      </c>
      <c r="AL934" s="528">
        <v>46477</v>
      </c>
      <c r="AM934" s="525">
        <v>689008.54988049727</v>
      </c>
      <c r="AN934" s="525">
        <v>0</v>
      </c>
      <c r="AO934" s="529" t="s">
        <v>138</v>
      </c>
      <c r="AP934" s="530">
        <v>0</v>
      </c>
      <c r="AQ934" s="529" t="s">
        <v>1728</v>
      </c>
      <c r="AR934" s="529" t="s">
        <v>138</v>
      </c>
      <c r="AS934" s="529" t="s">
        <v>1731</v>
      </c>
    </row>
    <row r="935" spans="1:45" x14ac:dyDescent="0.15">
      <c r="A935" s="14" t="s">
        <v>114</v>
      </c>
      <c r="B935" s="14" t="s">
        <v>12</v>
      </c>
      <c r="C935" s="14" t="s">
        <v>22</v>
      </c>
      <c r="D935" s="14" t="s">
        <v>708</v>
      </c>
      <c r="E935" s="14" t="s">
        <v>1457</v>
      </c>
      <c r="F935" s="14" t="s">
        <v>1683</v>
      </c>
      <c r="G935" s="14" t="s">
        <v>138</v>
      </c>
      <c r="H935" s="14" t="s">
        <v>1697</v>
      </c>
      <c r="I935" s="17">
        <v>722212.37825869943</v>
      </c>
      <c r="J935" s="14" t="s">
        <v>2</v>
      </c>
      <c r="K935" s="17">
        <v>0</v>
      </c>
      <c r="L935" s="14" t="s">
        <v>1697</v>
      </c>
      <c r="M935" s="17">
        <v>722212.37825869943</v>
      </c>
      <c r="N935" s="14" t="s">
        <v>2</v>
      </c>
      <c r="O935" s="17">
        <v>0</v>
      </c>
      <c r="P935" s="17">
        <v>713052.69470492331</v>
      </c>
      <c r="Q935" s="17">
        <v>9159.6835537761344</v>
      </c>
      <c r="R935" s="17">
        <v>0</v>
      </c>
      <c r="S935" s="18">
        <v>0</v>
      </c>
      <c r="T935" s="14" t="s">
        <v>110</v>
      </c>
      <c r="U935" s="14" t="s">
        <v>138</v>
      </c>
      <c r="V935" s="14" t="s">
        <v>1714</v>
      </c>
      <c r="W935" s="18">
        <v>4.9008472732884609</v>
      </c>
      <c r="X935" s="18">
        <v>1</v>
      </c>
      <c r="Y935" s="14" t="s">
        <v>138</v>
      </c>
      <c r="Z935" s="14" t="s">
        <v>138</v>
      </c>
      <c r="AA935" s="18" t="s">
        <v>138</v>
      </c>
      <c r="AB935" s="18" t="s">
        <v>138</v>
      </c>
      <c r="AC935" s="14" t="s">
        <v>138</v>
      </c>
      <c r="AD935" s="525">
        <v>4900.8472732884611</v>
      </c>
      <c r="AE935" s="526">
        <v>94.31</v>
      </c>
      <c r="AF935" s="525">
        <v>691083.76464989851</v>
      </c>
      <c r="AG935" s="526">
        <v>97.308589999999995</v>
      </c>
      <c r="AH935" s="527">
        <v>149.52000000000001</v>
      </c>
      <c r="AI935" s="525">
        <v>9159.6835537761344</v>
      </c>
      <c r="AJ935" s="525">
        <v>0</v>
      </c>
      <c r="AK935" s="525">
        <v>9159.6835537761344</v>
      </c>
      <c r="AL935" s="528">
        <v>46477</v>
      </c>
      <c r="AM935" s="525">
        <v>722212.37825869943</v>
      </c>
      <c r="AN935" s="525">
        <v>0</v>
      </c>
      <c r="AO935" s="529" t="s">
        <v>138</v>
      </c>
      <c r="AP935" s="530">
        <v>0</v>
      </c>
      <c r="AQ935" s="529" t="s">
        <v>1728</v>
      </c>
      <c r="AR935" s="529" t="s">
        <v>138</v>
      </c>
      <c r="AS935" s="529" t="s">
        <v>1731</v>
      </c>
    </row>
    <row r="936" spans="1:45" x14ac:dyDescent="0.15">
      <c r="A936" s="14" t="s">
        <v>114</v>
      </c>
      <c r="B936" s="14" t="s">
        <v>12</v>
      </c>
      <c r="C936" s="14" t="s">
        <v>22</v>
      </c>
      <c r="D936" s="14" t="s">
        <v>709</v>
      </c>
      <c r="E936" s="14" t="s">
        <v>1458</v>
      </c>
      <c r="F936" s="14" t="s">
        <v>1683</v>
      </c>
      <c r="G936" s="14" t="s">
        <v>138</v>
      </c>
      <c r="H936" s="14" t="s">
        <v>1697</v>
      </c>
      <c r="I936" s="17">
        <v>756080.41846785031</v>
      </c>
      <c r="J936" s="14" t="s">
        <v>2</v>
      </c>
      <c r="K936" s="17">
        <v>0</v>
      </c>
      <c r="L936" s="14" t="s">
        <v>1697</v>
      </c>
      <c r="M936" s="17">
        <v>756080.41846785031</v>
      </c>
      <c r="N936" s="14" t="s">
        <v>2</v>
      </c>
      <c r="O936" s="17">
        <v>0</v>
      </c>
      <c r="P936" s="17">
        <v>741004.04001797852</v>
      </c>
      <c r="Q936" s="17">
        <v>15076.378449871827</v>
      </c>
      <c r="R936" s="17">
        <v>0</v>
      </c>
      <c r="S936" s="18">
        <v>0</v>
      </c>
      <c r="T936" s="14" t="s">
        <v>110</v>
      </c>
      <c r="U936" s="14" t="s">
        <v>138</v>
      </c>
      <c r="V936" s="14" t="s">
        <v>1714</v>
      </c>
      <c r="W936" s="18">
        <v>4.9008472732884609</v>
      </c>
      <c r="X936" s="18">
        <v>1</v>
      </c>
      <c r="Y936" s="14" t="s">
        <v>138</v>
      </c>
      <c r="Z936" s="14" t="s">
        <v>138</v>
      </c>
      <c r="AA936" s="18" t="s">
        <v>138</v>
      </c>
      <c r="AB936" s="18" t="s">
        <v>138</v>
      </c>
      <c r="AC936" s="14" t="s">
        <v>138</v>
      </c>
      <c r="AD936" s="525">
        <v>4900.8472732884611</v>
      </c>
      <c r="AE936" s="526">
        <v>99.55</v>
      </c>
      <c r="AF936" s="525">
        <v>729482.93221404101</v>
      </c>
      <c r="AG936" s="526">
        <v>101.12304</v>
      </c>
      <c r="AH936" s="527">
        <v>149.52000000000001</v>
      </c>
      <c r="AI936" s="525">
        <v>15076.378449871827</v>
      </c>
      <c r="AJ936" s="525">
        <v>0</v>
      </c>
      <c r="AK936" s="525">
        <v>15076.378449871827</v>
      </c>
      <c r="AL936" s="528">
        <v>46492</v>
      </c>
      <c r="AM936" s="525">
        <v>756080.41846785031</v>
      </c>
      <c r="AN936" s="525">
        <v>0</v>
      </c>
      <c r="AO936" s="529" t="s">
        <v>138</v>
      </c>
      <c r="AP936" s="530">
        <v>0</v>
      </c>
      <c r="AQ936" s="529" t="s">
        <v>1728</v>
      </c>
      <c r="AR936" s="529" t="s">
        <v>138</v>
      </c>
      <c r="AS936" s="529" t="s">
        <v>1731</v>
      </c>
    </row>
    <row r="937" spans="1:45" x14ac:dyDescent="0.15">
      <c r="A937" s="14" t="s">
        <v>114</v>
      </c>
      <c r="B937" s="14" t="s">
        <v>12</v>
      </c>
      <c r="C937" s="14" t="s">
        <v>22</v>
      </c>
      <c r="D937" s="14" t="s">
        <v>710</v>
      </c>
      <c r="E937" s="14" t="s">
        <v>1459</v>
      </c>
      <c r="F937" s="14" t="s">
        <v>1683</v>
      </c>
      <c r="G937" s="14" t="s">
        <v>138</v>
      </c>
      <c r="H937" s="14" t="s">
        <v>1697</v>
      </c>
      <c r="I937" s="17">
        <v>292342135.65695947</v>
      </c>
      <c r="J937" s="14" t="s">
        <v>2</v>
      </c>
      <c r="K937" s="17">
        <v>0</v>
      </c>
      <c r="L937" s="14" t="s">
        <v>1697</v>
      </c>
      <c r="M937" s="17">
        <v>292342135.65695947</v>
      </c>
      <c r="N937" s="14" t="s">
        <v>2</v>
      </c>
      <c r="O937" s="17">
        <v>0</v>
      </c>
      <c r="P937" s="17">
        <v>291694916.58276981</v>
      </c>
      <c r="Q937" s="17">
        <v>647219.0741896393</v>
      </c>
      <c r="R937" s="17">
        <v>0</v>
      </c>
      <c r="S937" s="18">
        <v>0</v>
      </c>
      <c r="T937" s="14" t="s">
        <v>110</v>
      </c>
      <c r="U937" s="14" t="s">
        <v>138</v>
      </c>
      <c r="V937" s="14" t="s">
        <v>1714</v>
      </c>
      <c r="W937" s="18">
        <v>4.9008472732884609</v>
      </c>
      <c r="X937" s="18">
        <v>1</v>
      </c>
      <c r="Y937" s="14" t="s">
        <v>138</v>
      </c>
      <c r="Z937" s="14" t="s">
        <v>138</v>
      </c>
      <c r="AA937" s="18" t="s">
        <v>138</v>
      </c>
      <c r="AB937" s="18" t="s">
        <v>138</v>
      </c>
      <c r="AC937" s="14" t="s">
        <v>138</v>
      </c>
      <c r="AD937" s="525">
        <v>2092661.7856941728</v>
      </c>
      <c r="AE937" s="526">
        <v>88.75</v>
      </c>
      <c r="AF937" s="525">
        <v>277716028.18629539</v>
      </c>
      <c r="AG937" s="526">
        <v>93.224599999999995</v>
      </c>
      <c r="AH937" s="527">
        <v>149.52000000000001</v>
      </c>
      <c r="AI937" s="525">
        <v>647219.0741896393</v>
      </c>
      <c r="AJ937" s="525">
        <v>0</v>
      </c>
      <c r="AK937" s="525">
        <v>647219.0741896393</v>
      </c>
      <c r="AL937" s="528">
        <v>46507</v>
      </c>
      <c r="AM937" s="525">
        <v>292342135.65695947</v>
      </c>
      <c r="AN937" s="525">
        <v>0</v>
      </c>
      <c r="AO937" s="529" t="s">
        <v>138</v>
      </c>
      <c r="AP937" s="530">
        <v>0</v>
      </c>
      <c r="AQ937" s="529" t="s">
        <v>1728</v>
      </c>
      <c r="AR937" s="529" t="s">
        <v>138</v>
      </c>
      <c r="AS937" s="529" t="s">
        <v>1731</v>
      </c>
    </row>
    <row r="938" spans="1:45" x14ac:dyDescent="0.15">
      <c r="A938" s="14" t="s">
        <v>114</v>
      </c>
      <c r="B938" s="14" t="s">
        <v>12</v>
      </c>
      <c r="C938" s="14" t="s">
        <v>22</v>
      </c>
      <c r="D938" s="14" t="s">
        <v>710</v>
      </c>
      <c r="E938" s="14" t="s">
        <v>1459</v>
      </c>
      <c r="F938" s="14" t="s">
        <v>1683</v>
      </c>
      <c r="G938" s="14" t="s">
        <v>138</v>
      </c>
      <c r="H938" s="14" t="s">
        <v>1697</v>
      </c>
      <c r="I938" s="17">
        <v>6846440.9544042302</v>
      </c>
      <c r="J938" s="14" t="s">
        <v>2</v>
      </c>
      <c r="K938" s="17">
        <v>0</v>
      </c>
      <c r="L938" s="14" t="s">
        <v>1697</v>
      </c>
      <c r="M938" s="17">
        <v>6846440.9544042302</v>
      </c>
      <c r="N938" s="14" t="s">
        <v>2</v>
      </c>
      <c r="O938" s="17">
        <v>0</v>
      </c>
      <c r="P938" s="17">
        <v>6831262.6873395462</v>
      </c>
      <c r="Q938" s="17">
        <v>11737.088143271269</v>
      </c>
      <c r="R938" s="17">
        <v>3441.1789214122259</v>
      </c>
      <c r="S938" s="18">
        <v>0</v>
      </c>
      <c r="T938" s="14" t="s">
        <v>110</v>
      </c>
      <c r="U938" s="14" t="s">
        <v>138</v>
      </c>
      <c r="V938" s="14" t="s">
        <v>1714</v>
      </c>
      <c r="W938" s="18">
        <v>4.9008472732884609</v>
      </c>
      <c r="X938" s="18">
        <v>1</v>
      </c>
      <c r="Y938" s="14" t="s">
        <v>138</v>
      </c>
      <c r="Z938" s="14" t="s">
        <v>138</v>
      </c>
      <c r="AA938" s="18" t="s">
        <v>138</v>
      </c>
      <c r="AB938" s="18" t="s">
        <v>138</v>
      </c>
      <c r="AC938" s="14" t="s">
        <v>138</v>
      </c>
      <c r="AD938" s="525">
        <v>49008.472732884613</v>
      </c>
      <c r="AE938" s="526">
        <v>91.72</v>
      </c>
      <c r="AF938" s="525">
        <v>6721028.3706977237</v>
      </c>
      <c r="AG938" s="526">
        <v>93.224599999999995</v>
      </c>
      <c r="AH938" s="527">
        <v>149.52000000000001</v>
      </c>
      <c r="AI938" s="525">
        <v>15178.267064683494</v>
      </c>
      <c r="AJ938" s="525">
        <v>3441.1789214122259</v>
      </c>
      <c r="AK938" s="525">
        <v>11737.088143271269</v>
      </c>
      <c r="AL938" s="528">
        <v>46507</v>
      </c>
      <c r="AM938" s="525">
        <v>6846440.9544042293</v>
      </c>
      <c r="AN938" s="525">
        <v>0</v>
      </c>
      <c r="AO938" s="529" t="s">
        <v>138</v>
      </c>
      <c r="AP938" s="530">
        <v>0</v>
      </c>
      <c r="AQ938" s="529" t="s">
        <v>1728</v>
      </c>
      <c r="AR938" s="529" t="s">
        <v>138</v>
      </c>
      <c r="AS938" s="529" t="s">
        <v>1731</v>
      </c>
    </row>
    <row r="939" spans="1:45" x14ac:dyDescent="0.15">
      <c r="A939" s="14" t="s">
        <v>114</v>
      </c>
      <c r="B939" s="14" t="s">
        <v>12</v>
      </c>
      <c r="C939" s="14" t="s">
        <v>22</v>
      </c>
      <c r="D939" s="14" t="s">
        <v>711</v>
      </c>
      <c r="E939" s="14" t="s">
        <v>1460</v>
      </c>
      <c r="F939" s="14" t="s">
        <v>1683</v>
      </c>
      <c r="G939" s="14" t="s">
        <v>138</v>
      </c>
      <c r="H939" s="14" t="s">
        <v>1697</v>
      </c>
      <c r="I939" s="17">
        <v>2534569.4690300478</v>
      </c>
      <c r="J939" s="14" t="s">
        <v>2</v>
      </c>
      <c r="K939" s="17">
        <v>0</v>
      </c>
      <c r="L939" s="14" t="s">
        <v>1697</v>
      </c>
      <c r="M939" s="17">
        <v>2534569.4690300478</v>
      </c>
      <c r="N939" s="14" t="s">
        <v>2</v>
      </c>
      <c r="O939" s="17">
        <v>0</v>
      </c>
      <c r="P939" s="17">
        <v>2505402.4195423806</v>
      </c>
      <c r="Q939" s="17">
        <v>29167.049487667147</v>
      </c>
      <c r="R939" s="17">
        <v>0</v>
      </c>
      <c r="S939" s="18">
        <v>0</v>
      </c>
      <c r="T939" s="14" t="s">
        <v>110</v>
      </c>
      <c r="U939" s="14" t="s">
        <v>138</v>
      </c>
      <c r="V939" s="14" t="s">
        <v>1714</v>
      </c>
      <c r="W939" s="18">
        <v>4.9008472732884609</v>
      </c>
      <c r="X939" s="18">
        <v>1</v>
      </c>
      <c r="Y939" s="14" t="s">
        <v>138</v>
      </c>
      <c r="Z939" s="14" t="s">
        <v>138</v>
      </c>
      <c r="AA939" s="18" t="s">
        <v>138</v>
      </c>
      <c r="AB939" s="18" t="s">
        <v>138</v>
      </c>
      <c r="AC939" s="14" t="s">
        <v>138</v>
      </c>
      <c r="AD939" s="525">
        <v>17152.965456509613</v>
      </c>
      <c r="AE939" s="526">
        <v>94.82</v>
      </c>
      <c r="AF939" s="525">
        <v>2432067.5621906016</v>
      </c>
      <c r="AG939" s="526">
        <v>97.6875</v>
      </c>
      <c r="AH939" s="527">
        <v>149.52000000000001</v>
      </c>
      <c r="AI939" s="525">
        <v>29167.049487667147</v>
      </c>
      <c r="AJ939" s="525">
        <v>0</v>
      </c>
      <c r="AK939" s="525">
        <v>29167.049487667147</v>
      </c>
      <c r="AL939" s="528">
        <v>46507</v>
      </c>
      <c r="AM939" s="525">
        <v>2534569.4690300478</v>
      </c>
      <c r="AN939" s="525">
        <v>0</v>
      </c>
      <c r="AO939" s="529" t="s">
        <v>138</v>
      </c>
      <c r="AP939" s="530">
        <v>0</v>
      </c>
      <c r="AQ939" s="529" t="s">
        <v>1728</v>
      </c>
      <c r="AR939" s="529" t="s">
        <v>138</v>
      </c>
      <c r="AS939" s="529" t="s">
        <v>1731</v>
      </c>
    </row>
    <row r="940" spans="1:45" x14ac:dyDescent="0.15">
      <c r="A940" s="14" t="s">
        <v>114</v>
      </c>
      <c r="B940" s="14" t="s">
        <v>12</v>
      </c>
      <c r="C940" s="14" t="s">
        <v>22</v>
      </c>
      <c r="D940" s="14" t="s">
        <v>712</v>
      </c>
      <c r="E940" s="14" t="s">
        <v>1461</v>
      </c>
      <c r="F940" s="14" t="s">
        <v>1683</v>
      </c>
      <c r="G940" s="14" t="s">
        <v>138</v>
      </c>
      <c r="H940" s="14" t="s">
        <v>1697</v>
      </c>
      <c r="I940" s="17">
        <v>94551955.77787973</v>
      </c>
      <c r="J940" s="14" t="s">
        <v>2</v>
      </c>
      <c r="K940" s="17">
        <v>0</v>
      </c>
      <c r="L940" s="14" t="s">
        <v>1697</v>
      </c>
      <c r="M940" s="17">
        <v>94551955.77787973</v>
      </c>
      <c r="N940" s="14" t="s">
        <v>2</v>
      </c>
      <c r="O940" s="17">
        <v>0</v>
      </c>
      <c r="P940" s="17">
        <v>93695998.738439783</v>
      </c>
      <c r="Q940" s="17">
        <v>855957.03943994164</v>
      </c>
      <c r="R940" s="17">
        <v>0</v>
      </c>
      <c r="S940" s="18">
        <v>0</v>
      </c>
      <c r="T940" s="14" t="s">
        <v>110</v>
      </c>
      <c r="U940" s="14" t="s">
        <v>138</v>
      </c>
      <c r="V940" s="14" t="s">
        <v>1714</v>
      </c>
      <c r="W940" s="18">
        <v>4.9008472732884609</v>
      </c>
      <c r="X940" s="18">
        <v>1</v>
      </c>
      <c r="Y940" s="14" t="s">
        <v>138</v>
      </c>
      <c r="Z940" s="14" t="s">
        <v>138</v>
      </c>
      <c r="AA940" s="18" t="s">
        <v>138</v>
      </c>
      <c r="AB940" s="18" t="s">
        <v>138</v>
      </c>
      <c r="AC940" s="14" t="s">
        <v>138</v>
      </c>
      <c r="AD940" s="525">
        <v>646911.8400740769</v>
      </c>
      <c r="AE940" s="526">
        <v>94.02</v>
      </c>
      <c r="AF940" s="525">
        <v>90943118.626205936</v>
      </c>
      <c r="AG940" s="526">
        <v>96.867180000000005</v>
      </c>
      <c r="AH940" s="527">
        <v>149.52000000000001</v>
      </c>
      <c r="AI940" s="525">
        <v>855957.03943994164</v>
      </c>
      <c r="AJ940" s="525">
        <v>0</v>
      </c>
      <c r="AK940" s="525">
        <v>855957.03943994164</v>
      </c>
      <c r="AL940" s="528">
        <v>46522</v>
      </c>
      <c r="AM940" s="525">
        <v>94551955.77787973</v>
      </c>
      <c r="AN940" s="525">
        <v>0</v>
      </c>
      <c r="AO940" s="529" t="s">
        <v>138</v>
      </c>
      <c r="AP940" s="530">
        <v>0</v>
      </c>
      <c r="AQ940" s="529" t="s">
        <v>1728</v>
      </c>
      <c r="AR940" s="529" t="s">
        <v>138</v>
      </c>
      <c r="AS940" s="529" t="s">
        <v>1731</v>
      </c>
    </row>
    <row r="941" spans="1:45" x14ac:dyDescent="0.15">
      <c r="A941" s="14" t="s">
        <v>114</v>
      </c>
      <c r="B941" s="14" t="s">
        <v>12</v>
      </c>
      <c r="C941" s="14" t="s">
        <v>22</v>
      </c>
      <c r="D941" s="14" t="s">
        <v>712</v>
      </c>
      <c r="E941" s="14" t="s">
        <v>1461</v>
      </c>
      <c r="F941" s="14" t="s">
        <v>1683</v>
      </c>
      <c r="G941" s="14" t="s">
        <v>138</v>
      </c>
      <c r="H941" s="14" t="s">
        <v>1697</v>
      </c>
      <c r="I941" s="17">
        <v>358167562.20064485</v>
      </c>
      <c r="J941" s="14" t="s">
        <v>2</v>
      </c>
      <c r="K941" s="17">
        <v>0</v>
      </c>
      <c r="L941" s="14" t="s">
        <v>1697</v>
      </c>
      <c r="M941" s="17">
        <v>358167562.20064485</v>
      </c>
      <c r="N941" s="14" t="s">
        <v>2</v>
      </c>
      <c r="O941" s="17">
        <v>0</v>
      </c>
      <c r="P941" s="17">
        <v>354909086.22847068</v>
      </c>
      <c r="Q941" s="17">
        <v>1287372.8419077424</v>
      </c>
      <c r="R941" s="17">
        <v>1971103.1302664352</v>
      </c>
      <c r="S941" s="18">
        <v>0</v>
      </c>
      <c r="T941" s="14" t="s">
        <v>110</v>
      </c>
      <c r="U941" s="14" t="s">
        <v>138</v>
      </c>
      <c r="V941" s="14" t="s">
        <v>1714</v>
      </c>
      <c r="W941" s="18">
        <v>4.9008472732884609</v>
      </c>
      <c r="X941" s="18">
        <v>1</v>
      </c>
      <c r="Y941" s="14" t="s">
        <v>138</v>
      </c>
      <c r="Z941" s="14" t="s">
        <v>138</v>
      </c>
      <c r="AA941" s="18" t="s">
        <v>138</v>
      </c>
      <c r="AB941" s="18" t="s">
        <v>138</v>
      </c>
      <c r="AC941" s="14" t="s">
        <v>138</v>
      </c>
      <c r="AD941" s="525">
        <v>2450423.6366442307</v>
      </c>
      <c r="AE941" s="526">
        <v>96.03</v>
      </c>
      <c r="AF941" s="525">
        <v>351871075.65502095</v>
      </c>
      <c r="AG941" s="526">
        <v>96.867180000000005</v>
      </c>
      <c r="AH941" s="527">
        <v>149.52000000000001</v>
      </c>
      <c r="AI941" s="525">
        <v>3258475.9721741774</v>
      </c>
      <c r="AJ941" s="525">
        <v>1971103.1302664352</v>
      </c>
      <c r="AK941" s="525">
        <v>1287372.8419077424</v>
      </c>
      <c r="AL941" s="528">
        <v>46522</v>
      </c>
      <c r="AM941" s="525">
        <v>358167562.20064485</v>
      </c>
      <c r="AN941" s="525">
        <v>0</v>
      </c>
      <c r="AO941" s="529" t="s">
        <v>138</v>
      </c>
      <c r="AP941" s="530">
        <v>0</v>
      </c>
      <c r="AQ941" s="529" t="s">
        <v>1728</v>
      </c>
      <c r="AR941" s="529" t="s">
        <v>138</v>
      </c>
      <c r="AS941" s="529" t="s">
        <v>1731</v>
      </c>
    </row>
    <row r="942" spans="1:45" x14ac:dyDescent="0.15">
      <c r="A942" s="14" t="s">
        <v>114</v>
      </c>
      <c r="B942" s="14" t="s">
        <v>12</v>
      </c>
      <c r="C942" s="14" t="s">
        <v>22</v>
      </c>
      <c r="D942" s="14" t="s">
        <v>712</v>
      </c>
      <c r="E942" s="14" t="s">
        <v>1461</v>
      </c>
      <c r="F942" s="14" t="s">
        <v>1683</v>
      </c>
      <c r="G942" s="14" t="s">
        <v>138</v>
      </c>
      <c r="H942" s="14" t="s">
        <v>1697</v>
      </c>
      <c r="I942" s="17">
        <v>21490051.654079448</v>
      </c>
      <c r="J942" s="14" t="s">
        <v>2</v>
      </c>
      <c r="K942" s="17">
        <v>0</v>
      </c>
      <c r="L942" s="14" t="s">
        <v>1697</v>
      </c>
      <c r="M942" s="17">
        <v>21490051.654079448</v>
      </c>
      <c r="N942" s="14" t="s">
        <v>2</v>
      </c>
      <c r="O942" s="17">
        <v>0</v>
      </c>
      <c r="P942" s="17">
        <v>21294545.192331459</v>
      </c>
      <c r="Q942" s="17">
        <v>77240.293535390127</v>
      </c>
      <c r="R942" s="17">
        <v>118266.16821259703</v>
      </c>
      <c r="S942" s="18">
        <v>0</v>
      </c>
      <c r="T942" s="14" t="s">
        <v>110</v>
      </c>
      <c r="U942" s="14" t="s">
        <v>138</v>
      </c>
      <c r="V942" s="14" t="s">
        <v>1714</v>
      </c>
      <c r="W942" s="18">
        <v>4.9008472732884609</v>
      </c>
      <c r="X942" s="18">
        <v>1</v>
      </c>
      <c r="Y942" s="14" t="s">
        <v>138</v>
      </c>
      <c r="Z942" s="14" t="s">
        <v>138</v>
      </c>
      <c r="AA942" s="18" t="s">
        <v>138</v>
      </c>
      <c r="AB942" s="18" t="s">
        <v>138</v>
      </c>
      <c r="AC942" s="14" t="s">
        <v>138</v>
      </c>
      <c r="AD942" s="525">
        <v>147025.41819865385</v>
      </c>
      <c r="AE942" s="526">
        <v>96.03</v>
      </c>
      <c r="AF942" s="525">
        <v>21112264.549102951</v>
      </c>
      <c r="AG942" s="526">
        <v>96.867180000000005</v>
      </c>
      <c r="AH942" s="527">
        <v>149.52000000000001</v>
      </c>
      <c r="AI942" s="525">
        <v>195506.46174798714</v>
      </c>
      <c r="AJ942" s="525">
        <v>118266.16821259703</v>
      </c>
      <c r="AK942" s="525">
        <v>77240.293535390127</v>
      </c>
      <c r="AL942" s="528">
        <v>46522</v>
      </c>
      <c r="AM942" s="525">
        <v>21490051.654079445</v>
      </c>
      <c r="AN942" s="525">
        <v>0</v>
      </c>
      <c r="AO942" s="529" t="s">
        <v>138</v>
      </c>
      <c r="AP942" s="530">
        <v>0</v>
      </c>
      <c r="AQ942" s="529" t="s">
        <v>1728</v>
      </c>
      <c r="AR942" s="529" t="s">
        <v>138</v>
      </c>
      <c r="AS942" s="529" t="s">
        <v>1731</v>
      </c>
    </row>
    <row r="943" spans="1:45" x14ac:dyDescent="0.15">
      <c r="A943" s="14" t="s">
        <v>114</v>
      </c>
      <c r="B943" s="14" t="s">
        <v>12</v>
      </c>
      <c r="C943" s="14" t="s">
        <v>22</v>
      </c>
      <c r="D943" s="14" t="s">
        <v>713</v>
      </c>
      <c r="E943" s="14" t="s">
        <v>1462</v>
      </c>
      <c r="F943" s="14" t="s">
        <v>1683</v>
      </c>
      <c r="G943" s="14" t="s">
        <v>138</v>
      </c>
      <c r="H943" s="14" t="s">
        <v>1697</v>
      </c>
      <c r="I943" s="17">
        <v>60292202.412174441</v>
      </c>
      <c r="J943" s="14" t="s">
        <v>2</v>
      </c>
      <c r="K943" s="17">
        <v>0</v>
      </c>
      <c r="L943" s="14" t="s">
        <v>1697</v>
      </c>
      <c r="M943" s="17">
        <v>60292202.412174441</v>
      </c>
      <c r="N943" s="14" t="s">
        <v>2</v>
      </c>
      <c r="O943" s="17">
        <v>0</v>
      </c>
      <c r="P943" s="17">
        <v>59304369.698669396</v>
      </c>
      <c r="Q943" s="17">
        <v>390277.25731178094</v>
      </c>
      <c r="R943" s="17">
        <v>597555.45619326155</v>
      </c>
      <c r="S943" s="18">
        <v>0</v>
      </c>
      <c r="T943" s="14" t="s">
        <v>110</v>
      </c>
      <c r="U943" s="14" t="s">
        <v>138</v>
      </c>
      <c r="V943" s="14" t="s">
        <v>1714</v>
      </c>
      <c r="W943" s="18">
        <v>4.9008472732884609</v>
      </c>
      <c r="X943" s="18">
        <v>1</v>
      </c>
      <c r="Y943" s="14" t="s">
        <v>138</v>
      </c>
      <c r="Z943" s="14" t="s">
        <v>138</v>
      </c>
      <c r="AA943" s="18" t="s">
        <v>138</v>
      </c>
      <c r="AB943" s="18" t="s">
        <v>138</v>
      </c>
      <c r="AC943" s="14" t="s">
        <v>138</v>
      </c>
      <c r="AD943" s="525">
        <v>392067.7818630769</v>
      </c>
      <c r="AE943" s="526">
        <v>100.59</v>
      </c>
      <c r="AF943" s="525">
        <v>58970189.254544221</v>
      </c>
      <c r="AG943" s="526">
        <v>101.16406000000001</v>
      </c>
      <c r="AH943" s="527">
        <v>149.52000000000001</v>
      </c>
      <c r="AI943" s="525">
        <v>987832.71350504248</v>
      </c>
      <c r="AJ943" s="525">
        <v>597555.45619326155</v>
      </c>
      <c r="AK943" s="525">
        <v>390277.25731178094</v>
      </c>
      <c r="AL943" s="528">
        <v>46522</v>
      </c>
      <c r="AM943" s="525">
        <v>60292202.412174441</v>
      </c>
      <c r="AN943" s="525">
        <v>0</v>
      </c>
      <c r="AO943" s="529" t="s">
        <v>138</v>
      </c>
      <c r="AP943" s="530">
        <v>0</v>
      </c>
      <c r="AQ943" s="529" t="s">
        <v>1728</v>
      </c>
      <c r="AR943" s="529" t="s">
        <v>138</v>
      </c>
      <c r="AS943" s="529" t="s">
        <v>1731</v>
      </c>
    </row>
    <row r="944" spans="1:45" x14ac:dyDescent="0.15">
      <c r="A944" s="14" t="s">
        <v>114</v>
      </c>
      <c r="B944" s="14" t="s">
        <v>12</v>
      </c>
      <c r="C944" s="14" t="s">
        <v>22</v>
      </c>
      <c r="D944" s="14" t="s">
        <v>713</v>
      </c>
      <c r="E944" s="14" t="s">
        <v>1462</v>
      </c>
      <c r="F944" s="14" t="s">
        <v>1683</v>
      </c>
      <c r="G944" s="14" t="s">
        <v>138</v>
      </c>
      <c r="H944" s="14" t="s">
        <v>1697</v>
      </c>
      <c r="I944" s="17">
        <v>36552182.311749898</v>
      </c>
      <c r="J944" s="14" t="s">
        <v>2</v>
      </c>
      <c r="K944" s="17">
        <v>0</v>
      </c>
      <c r="L944" s="14" t="s">
        <v>1697</v>
      </c>
      <c r="M944" s="17">
        <v>36552182.311749898</v>
      </c>
      <c r="N944" s="14" t="s">
        <v>2</v>
      </c>
      <c r="O944" s="17">
        <v>0</v>
      </c>
      <c r="P944" s="17">
        <v>35953274.123692259</v>
      </c>
      <c r="Q944" s="17">
        <v>232222.28629070052</v>
      </c>
      <c r="R944" s="17">
        <v>366685.90176693408</v>
      </c>
      <c r="S944" s="18">
        <v>0</v>
      </c>
      <c r="T944" s="14" t="s">
        <v>110</v>
      </c>
      <c r="U944" s="14" t="s">
        <v>138</v>
      </c>
      <c r="V944" s="14" t="s">
        <v>1714</v>
      </c>
      <c r="W944" s="18">
        <v>4.9008472732884609</v>
      </c>
      <c r="X944" s="18">
        <v>1</v>
      </c>
      <c r="Y944" s="14" t="s">
        <v>138</v>
      </c>
      <c r="Z944" s="14" t="s">
        <v>138</v>
      </c>
      <c r="AA944" s="18" t="s">
        <v>138</v>
      </c>
      <c r="AB944" s="18" t="s">
        <v>138</v>
      </c>
      <c r="AC944" s="14" t="s">
        <v>138</v>
      </c>
      <c r="AD944" s="525">
        <v>237691.09275449035</v>
      </c>
      <c r="AE944" s="526">
        <v>100.5</v>
      </c>
      <c r="AF944" s="525">
        <v>35717270.049594656</v>
      </c>
      <c r="AG944" s="526">
        <v>101.16406000000001</v>
      </c>
      <c r="AH944" s="527">
        <v>149.52000000000001</v>
      </c>
      <c r="AI944" s="525">
        <v>598908.18805763463</v>
      </c>
      <c r="AJ944" s="525">
        <v>366685.90176693408</v>
      </c>
      <c r="AK944" s="525">
        <v>232222.28629070052</v>
      </c>
      <c r="AL944" s="528">
        <v>46522</v>
      </c>
      <c r="AM944" s="525">
        <v>36552182.31174989</v>
      </c>
      <c r="AN944" s="525">
        <v>0</v>
      </c>
      <c r="AO944" s="529" t="s">
        <v>138</v>
      </c>
      <c r="AP944" s="530">
        <v>0</v>
      </c>
      <c r="AQ944" s="529" t="s">
        <v>1728</v>
      </c>
      <c r="AR944" s="529" t="s">
        <v>138</v>
      </c>
      <c r="AS944" s="529" t="s">
        <v>1731</v>
      </c>
    </row>
    <row r="945" spans="1:45" x14ac:dyDescent="0.15">
      <c r="A945" s="14" t="s">
        <v>114</v>
      </c>
      <c r="B945" s="14" t="s">
        <v>12</v>
      </c>
      <c r="C945" s="14" t="s">
        <v>22</v>
      </c>
      <c r="D945" s="14" t="s">
        <v>713</v>
      </c>
      <c r="E945" s="14" t="s">
        <v>1462</v>
      </c>
      <c r="F945" s="14" t="s">
        <v>1683</v>
      </c>
      <c r="G945" s="14" t="s">
        <v>138</v>
      </c>
      <c r="H945" s="14" t="s">
        <v>1697</v>
      </c>
      <c r="I945" s="17">
        <v>229870416.97742555</v>
      </c>
      <c r="J945" s="14" t="s">
        <v>2</v>
      </c>
      <c r="K945" s="17">
        <v>0</v>
      </c>
      <c r="L945" s="14" t="s">
        <v>1697</v>
      </c>
      <c r="M945" s="17">
        <v>229870416.97742555</v>
      </c>
      <c r="N945" s="14" t="s">
        <v>2</v>
      </c>
      <c r="O945" s="17">
        <v>0</v>
      </c>
      <c r="P945" s="17">
        <v>226097909.51293343</v>
      </c>
      <c r="Q945" s="17">
        <v>716411.98046839889</v>
      </c>
      <c r="R945" s="17">
        <v>3056095.4840237307</v>
      </c>
      <c r="S945" s="18">
        <v>0</v>
      </c>
      <c r="T945" s="14" t="s">
        <v>110</v>
      </c>
      <c r="U945" s="14" t="s">
        <v>138</v>
      </c>
      <c r="V945" s="14" t="s">
        <v>1714</v>
      </c>
      <c r="W945" s="18">
        <v>4.9008472732884609</v>
      </c>
      <c r="X945" s="18">
        <v>1</v>
      </c>
      <c r="Y945" s="14" t="s">
        <v>138</v>
      </c>
      <c r="Z945" s="14" t="s">
        <v>138</v>
      </c>
      <c r="AA945" s="18" t="s">
        <v>138</v>
      </c>
      <c r="AB945" s="18" t="s">
        <v>138</v>
      </c>
      <c r="AC945" s="14" t="s">
        <v>138</v>
      </c>
      <c r="AD945" s="525">
        <v>1494758.4183529806</v>
      </c>
      <c r="AE945" s="526">
        <v>101.08</v>
      </c>
      <c r="AF945" s="525">
        <v>225914508.48700976</v>
      </c>
      <c r="AG945" s="526">
        <v>101.16406000000001</v>
      </c>
      <c r="AH945" s="527">
        <v>149.52000000000001</v>
      </c>
      <c r="AI945" s="525">
        <v>3772507.4644921296</v>
      </c>
      <c r="AJ945" s="525">
        <v>3056095.4840237307</v>
      </c>
      <c r="AK945" s="525">
        <v>716411.98046839889</v>
      </c>
      <c r="AL945" s="528">
        <v>46522</v>
      </c>
      <c r="AM945" s="525">
        <v>229870416.97742558</v>
      </c>
      <c r="AN945" s="525">
        <v>0</v>
      </c>
      <c r="AO945" s="529" t="s">
        <v>138</v>
      </c>
      <c r="AP945" s="530">
        <v>0</v>
      </c>
      <c r="AQ945" s="529" t="s">
        <v>1728</v>
      </c>
      <c r="AR945" s="529" t="s">
        <v>138</v>
      </c>
      <c r="AS945" s="529" t="s">
        <v>1731</v>
      </c>
    </row>
    <row r="946" spans="1:45" x14ac:dyDescent="0.15">
      <c r="A946" s="14" t="s">
        <v>114</v>
      </c>
      <c r="B946" s="14" t="s">
        <v>12</v>
      </c>
      <c r="C946" s="14" t="s">
        <v>22</v>
      </c>
      <c r="D946" s="14" t="s">
        <v>714</v>
      </c>
      <c r="E946" s="14" t="s">
        <v>1463</v>
      </c>
      <c r="F946" s="14" t="s">
        <v>1683</v>
      </c>
      <c r="G946" s="14" t="s">
        <v>138</v>
      </c>
      <c r="H946" s="14" t="s">
        <v>1697</v>
      </c>
      <c r="I946" s="17">
        <v>239184264.32750472</v>
      </c>
      <c r="J946" s="14" t="s">
        <v>2</v>
      </c>
      <c r="K946" s="17">
        <v>0</v>
      </c>
      <c r="L946" s="14" t="s">
        <v>1697</v>
      </c>
      <c r="M946" s="17">
        <v>239184264.32750472</v>
      </c>
      <c r="N946" s="14" t="s">
        <v>2</v>
      </c>
      <c r="O946" s="17">
        <v>0</v>
      </c>
      <c r="P946" s="17">
        <v>238758553.50333083</v>
      </c>
      <c r="Q946" s="17">
        <v>425710.82417391113</v>
      </c>
      <c r="R946" s="17">
        <v>0</v>
      </c>
      <c r="S946" s="18">
        <v>0</v>
      </c>
      <c r="T946" s="14" t="s">
        <v>110</v>
      </c>
      <c r="U946" s="14" t="s">
        <v>138</v>
      </c>
      <c r="V946" s="14" t="s">
        <v>1714</v>
      </c>
      <c r="W946" s="18">
        <v>4.9008472732884609</v>
      </c>
      <c r="X946" s="18">
        <v>1</v>
      </c>
      <c r="Y946" s="14" t="s">
        <v>138</v>
      </c>
      <c r="Z946" s="14" t="s">
        <v>138</v>
      </c>
      <c r="AA946" s="18" t="s">
        <v>138</v>
      </c>
      <c r="AB946" s="18" t="s">
        <v>138</v>
      </c>
      <c r="AC946" s="14" t="s">
        <v>138</v>
      </c>
      <c r="AD946" s="525">
        <v>1717746.9692876057</v>
      </c>
      <c r="AE946" s="526">
        <v>88.37</v>
      </c>
      <c r="AF946" s="525">
        <v>226967322.46567234</v>
      </c>
      <c r="AG946" s="526">
        <v>92.960930000000005</v>
      </c>
      <c r="AH946" s="527">
        <v>149.52000000000001</v>
      </c>
      <c r="AI946" s="525">
        <v>425710.82417391113</v>
      </c>
      <c r="AJ946" s="525">
        <v>0</v>
      </c>
      <c r="AK946" s="525">
        <v>425710.82417391113</v>
      </c>
      <c r="AL946" s="528">
        <v>46538</v>
      </c>
      <c r="AM946" s="525">
        <v>239184264.32750472</v>
      </c>
      <c r="AN946" s="525">
        <v>0</v>
      </c>
      <c r="AO946" s="529" t="s">
        <v>138</v>
      </c>
      <c r="AP946" s="530">
        <v>0</v>
      </c>
      <c r="AQ946" s="529" t="s">
        <v>1728</v>
      </c>
      <c r="AR946" s="529" t="s">
        <v>138</v>
      </c>
      <c r="AS946" s="529" t="s">
        <v>1731</v>
      </c>
    </row>
    <row r="947" spans="1:45" x14ac:dyDescent="0.15">
      <c r="A947" s="14" t="s">
        <v>114</v>
      </c>
      <c r="B947" s="14" t="s">
        <v>12</v>
      </c>
      <c r="C947" s="14" t="s">
        <v>22</v>
      </c>
      <c r="D947" s="14" t="s">
        <v>714</v>
      </c>
      <c r="E947" s="14" t="s">
        <v>1463</v>
      </c>
      <c r="F947" s="14" t="s">
        <v>1683</v>
      </c>
      <c r="G947" s="14" t="s">
        <v>138</v>
      </c>
      <c r="H947" s="14" t="s">
        <v>1697</v>
      </c>
      <c r="I947" s="17">
        <v>6824081.3778130515</v>
      </c>
      <c r="J947" s="14" t="s">
        <v>2</v>
      </c>
      <c r="K947" s="17">
        <v>0</v>
      </c>
      <c r="L947" s="14" t="s">
        <v>1697</v>
      </c>
      <c r="M947" s="17">
        <v>6824081.3778130515</v>
      </c>
      <c r="N947" s="14" t="s">
        <v>2</v>
      </c>
      <c r="O947" s="17">
        <v>0</v>
      </c>
      <c r="P947" s="17">
        <v>6811941.6360578071</v>
      </c>
      <c r="Q947" s="17">
        <v>11737.088143271269</v>
      </c>
      <c r="R947" s="17">
        <v>402.65361197337995</v>
      </c>
      <c r="S947" s="18">
        <v>0</v>
      </c>
      <c r="T947" s="14" t="s">
        <v>110</v>
      </c>
      <c r="U947" s="14" t="s">
        <v>138</v>
      </c>
      <c r="V947" s="14" t="s">
        <v>1714</v>
      </c>
      <c r="W947" s="18">
        <v>4.9008472732884609</v>
      </c>
      <c r="X947" s="18">
        <v>1</v>
      </c>
      <c r="Y947" s="14" t="s">
        <v>138</v>
      </c>
      <c r="Z947" s="14" t="s">
        <v>138</v>
      </c>
      <c r="AA947" s="18" t="s">
        <v>138</v>
      </c>
      <c r="AB947" s="18" t="s">
        <v>138</v>
      </c>
      <c r="AC947" s="14" t="s">
        <v>138</v>
      </c>
      <c r="AD947" s="525">
        <v>49008.472732884613</v>
      </c>
      <c r="AE947" s="526">
        <v>91.44</v>
      </c>
      <c r="AF947" s="525">
        <v>6700557.2375863614</v>
      </c>
      <c r="AG947" s="526">
        <v>92.960930000000005</v>
      </c>
      <c r="AH947" s="527">
        <v>149.52000000000001</v>
      </c>
      <c r="AI947" s="525">
        <v>12139.741755244648</v>
      </c>
      <c r="AJ947" s="525">
        <v>402.65361197337995</v>
      </c>
      <c r="AK947" s="525">
        <v>11737.088143271269</v>
      </c>
      <c r="AL947" s="528">
        <v>46538</v>
      </c>
      <c r="AM947" s="525">
        <v>6824081.3778130515</v>
      </c>
      <c r="AN947" s="525">
        <v>0</v>
      </c>
      <c r="AO947" s="529" t="s">
        <v>138</v>
      </c>
      <c r="AP947" s="530">
        <v>0</v>
      </c>
      <c r="AQ947" s="529" t="s">
        <v>1728</v>
      </c>
      <c r="AR947" s="529" t="s">
        <v>138</v>
      </c>
      <c r="AS947" s="529" t="s">
        <v>1731</v>
      </c>
    </row>
    <row r="948" spans="1:45" x14ac:dyDescent="0.15">
      <c r="A948" s="14" t="s">
        <v>114</v>
      </c>
      <c r="B948" s="14" t="s">
        <v>12</v>
      </c>
      <c r="C948" s="14" t="s">
        <v>22</v>
      </c>
      <c r="D948" s="14" t="s">
        <v>714</v>
      </c>
      <c r="E948" s="14" t="s">
        <v>1463</v>
      </c>
      <c r="F948" s="14" t="s">
        <v>1683</v>
      </c>
      <c r="G948" s="14" t="s">
        <v>138</v>
      </c>
      <c r="H948" s="14" t="s">
        <v>1697</v>
      </c>
      <c r="I948" s="17">
        <v>135799368.40423682</v>
      </c>
      <c r="J948" s="14" t="s">
        <v>2</v>
      </c>
      <c r="K948" s="17">
        <v>0</v>
      </c>
      <c r="L948" s="14" t="s">
        <v>1697</v>
      </c>
      <c r="M948" s="17">
        <v>135799368.40423682</v>
      </c>
      <c r="N948" s="14" t="s">
        <v>2</v>
      </c>
      <c r="O948" s="17">
        <v>0</v>
      </c>
      <c r="P948" s="17">
        <v>135557638.08216816</v>
      </c>
      <c r="Q948" s="17">
        <v>231715.09760638789</v>
      </c>
      <c r="R948" s="17">
        <v>10015.2244622741</v>
      </c>
      <c r="S948" s="18">
        <v>0</v>
      </c>
      <c r="T948" s="14" t="s">
        <v>110</v>
      </c>
      <c r="U948" s="14" t="s">
        <v>138</v>
      </c>
      <c r="V948" s="14" t="s">
        <v>1714</v>
      </c>
      <c r="W948" s="18">
        <v>4.9008472732884609</v>
      </c>
      <c r="X948" s="18">
        <v>1</v>
      </c>
      <c r="Y948" s="14" t="s">
        <v>138</v>
      </c>
      <c r="Z948" s="14" t="s">
        <v>138</v>
      </c>
      <c r="AA948" s="18" t="s">
        <v>138</v>
      </c>
      <c r="AB948" s="18" t="s">
        <v>138</v>
      </c>
      <c r="AC948" s="14" t="s">
        <v>138</v>
      </c>
      <c r="AD948" s="525">
        <v>975268.60738440382</v>
      </c>
      <c r="AE948" s="526">
        <v>91.4</v>
      </c>
      <c r="AF948" s="525">
        <v>133284873.93283305</v>
      </c>
      <c r="AG948" s="526">
        <v>92.960930000000005</v>
      </c>
      <c r="AH948" s="527">
        <v>149.52000000000001</v>
      </c>
      <c r="AI948" s="525">
        <v>241730.32206866198</v>
      </c>
      <c r="AJ948" s="525">
        <v>10015.2244622741</v>
      </c>
      <c r="AK948" s="525">
        <v>231715.09760638789</v>
      </c>
      <c r="AL948" s="528">
        <v>46538</v>
      </c>
      <c r="AM948" s="525">
        <v>135799368.40423682</v>
      </c>
      <c r="AN948" s="525">
        <v>0</v>
      </c>
      <c r="AO948" s="529" t="s">
        <v>138</v>
      </c>
      <c r="AP948" s="530">
        <v>0</v>
      </c>
      <c r="AQ948" s="529" t="s">
        <v>1728</v>
      </c>
      <c r="AR948" s="529" t="s">
        <v>138</v>
      </c>
      <c r="AS948" s="529" t="s">
        <v>1731</v>
      </c>
    </row>
    <row r="949" spans="1:45" x14ac:dyDescent="0.15">
      <c r="A949" s="14" t="s">
        <v>114</v>
      </c>
      <c r="B949" s="14" t="s">
        <v>12</v>
      </c>
      <c r="C949" s="14" t="s">
        <v>22</v>
      </c>
      <c r="D949" s="14" t="s">
        <v>715</v>
      </c>
      <c r="E949" s="14" t="s">
        <v>1464</v>
      </c>
      <c r="F949" s="14" t="s">
        <v>1683</v>
      </c>
      <c r="G949" s="14" t="s">
        <v>138</v>
      </c>
      <c r="H949" s="14" t="s">
        <v>1697</v>
      </c>
      <c r="I949" s="17">
        <v>3597711.1991854957</v>
      </c>
      <c r="J949" s="14" t="s">
        <v>2</v>
      </c>
      <c r="K949" s="17">
        <v>0</v>
      </c>
      <c r="L949" s="14" t="s">
        <v>1697</v>
      </c>
      <c r="M949" s="17">
        <v>3597711.1991854957</v>
      </c>
      <c r="N949" s="14" t="s">
        <v>2</v>
      </c>
      <c r="O949" s="17">
        <v>0</v>
      </c>
      <c r="P949" s="17">
        <v>3565835.8434776636</v>
      </c>
      <c r="Q949" s="17">
        <v>31875.355707831815</v>
      </c>
      <c r="R949" s="17">
        <v>0</v>
      </c>
      <c r="S949" s="18">
        <v>0</v>
      </c>
      <c r="T949" s="14" t="s">
        <v>110</v>
      </c>
      <c r="U949" s="14" t="s">
        <v>138</v>
      </c>
      <c r="V949" s="14" t="s">
        <v>1714</v>
      </c>
      <c r="W949" s="18">
        <v>4.9008472732884609</v>
      </c>
      <c r="X949" s="18">
        <v>1</v>
      </c>
      <c r="Y949" s="14" t="s">
        <v>138</v>
      </c>
      <c r="Z949" s="14" t="s">
        <v>138</v>
      </c>
      <c r="AA949" s="18" t="s">
        <v>138</v>
      </c>
      <c r="AB949" s="18" t="s">
        <v>138</v>
      </c>
      <c r="AC949" s="14" t="s">
        <v>138</v>
      </c>
      <c r="AD949" s="525">
        <v>24504.236366442306</v>
      </c>
      <c r="AE949" s="526">
        <v>94.35</v>
      </c>
      <c r="AF949" s="525">
        <v>3457207.8775466066</v>
      </c>
      <c r="AG949" s="526">
        <v>97.324209999999994</v>
      </c>
      <c r="AH949" s="527">
        <v>149.52000000000001</v>
      </c>
      <c r="AI949" s="525">
        <v>31875.355707831815</v>
      </c>
      <c r="AJ949" s="525">
        <v>0</v>
      </c>
      <c r="AK949" s="525">
        <v>31875.355707831815</v>
      </c>
      <c r="AL949" s="528">
        <v>46538</v>
      </c>
      <c r="AM949" s="525">
        <v>3597711.1991854953</v>
      </c>
      <c r="AN949" s="525">
        <v>0</v>
      </c>
      <c r="AO949" s="529" t="s">
        <v>138</v>
      </c>
      <c r="AP949" s="530">
        <v>0</v>
      </c>
      <c r="AQ949" s="529" t="s">
        <v>1728</v>
      </c>
      <c r="AR949" s="529" t="s">
        <v>138</v>
      </c>
      <c r="AS949" s="529" t="s">
        <v>1731</v>
      </c>
    </row>
    <row r="950" spans="1:45" x14ac:dyDescent="0.15">
      <c r="A950" s="14" t="s">
        <v>114</v>
      </c>
      <c r="B950" s="14" t="s">
        <v>12</v>
      </c>
      <c r="C950" s="14" t="s">
        <v>22</v>
      </c>
      <c r="D950" s="14" t="s">
        <v>716</v>
      </c>
      <c r="E950" s="14" t="s">
        <v>1465</v>
      </c>
      <c r="F950" s="14" t="s">
        <v>1683</v>
      </c>
      <c r="G950" s="14" t="s">
        <v>138</v>
      </c>
      <c r="H950" s="14" t="s">
        <v>1697</v>
      </c>
      <c r="I950" s="17">
        <v>2041091.150006813</v>
      </c>
      <c r="J950" s="14" t="s">
        <v>2</v>
      </c>
      <c r="K950" s="17">
        <v>0</v>
      </c>
      <c r="L950" s="14" t="s">
        <v>1697</v>
      </c>
      <c r="M950" s="17">
        <v>2041091.150006813</v>
      </c>
      <c r="N950" s="14" t="s">
        <v>2</v>
      </c>
      <c r="O950" s="17">
        <v>0</v>
      </c>
      <c r="P950" s="17">
        <v>2038387.2055407215</v>
      </c>
      <c r="Q950" s="17">
        <v>2703.9444660914428</v>
      </c>
      <c r="R950" s="17">
        <v>0</v>
      </c>
      <c r="S950" s="18">
        <v>0</v>
      </c>
      <c r="T950" s="14" t="s">
        <v>110</v>
      </c>
      <c r="U950" s="14" t="s">
        <v>138</v>
      </c>
      <c r="V950" s="14" t="s">
        <v>1714</v>
      </c>
      <c r="W950" s="18">
        <v>4.9008472732884609</v>
      </c>
      <c r="X950" s="18">
        <v>1</v>
      </c>
      <c r="Y950" s="14" t="s">
        <v>138</v>
      </c>
      <c r="Z950" s="14" t="s">
        <v>138</v>
      </c>
      <c r="AA950" s="18" t="s">
        <v>138</v>
      </c>
      <c r="AB950" s="18" t="s">
        <v>138</v>
      </c>
      <c r="AC950" s="14" t="s">
        <v>138</v>
      </c>
      <c r="AD950" s="525">
        <v>14702.541819865384</v>
      </c>
      <c r="AE950" s="526">
        <v>88.13</v>
      </c>
      <c r="AF950" s="525">
        <v>1937382.9976279922</v>
      </c>
      <c r="AG950" s="526">
        <v>92.724599999999995</v>
      </c>
      <c r="AH950" s="527">
        <v>149.52000000000001</v>
      </c>
      <c r="AI950" s="525">
        <v>2703.9444660914428</v>
      </c>
      <c r="AJ950" s="525">
        <v>0</v>
      </c>
      <c r="AK950" s="525">
        <v>2703.9444660914428</v>
      </c>
      <c r="AL950" s="528">
        <v>46568</v>
      </c>
      <c r="AM950" s="525">
        <v>2041091.150006813</v>
      </c>
      <c r="AN950" s="525">
        <v>0</v>
      </c>
      <c r="AO950" s="529" t="s">
        <v>138</v>
      </c>
      <c r="AP950" s="530">
        <v>0</v>
      </c>
      <c r="AQ950" s="529" t="s">
        <v>1728</v>
      </c>
      <c r="AR950" s="529" t="s">
        <v>138</v>
      </c>
      <c r="AS950" s="529" t="s">
        <v>1731</v>
      </c>
    </row>
    <row r="951" spans="1:45" x14ac:dyDescent="0.15">
      <c r="A951" s="14" t="s">
        <v>114</v>
      </c>
      <c r="B951" s="14" t="s">
        <v>12</v>
      </c>
      <c r="C951" s="14" t="s">
        <v>22</v>
      </c>
      <c r="D951" s="14" t="s">
        <v>717</v>
      </c>
      <c r="E951" s="14" t="s">
        <v>1466</v>
      </c>
      <c r="F951" s="14" t="s">
        <v>1683</v>
      </c>
      <c r="G951" s="14" t="s">
        <v>138</v>
      </c>
      <c r="H951" s="14" t="s">
        <v>1697</v>
      </c>
      <c r="I951" s="17">
        <v>2185497.506414149</v>
      </c>
      <c r="J951" s="14" t="s">
        <v>2</v>
      </c>
      <c r="K951" s="17">
        <v>0</v>
      </c>
      <c r="L951" s="14" t="s">
        <v>1697</v>
      </c>
      <c r="M951" s="17">
        <v>2185497.506414149</v>
      </c>
      <c r="N951" s="14" t="s">
        <v>2</v>
      </c>
      <c r="O951" s="17">
        <v>0</v>
      </c>
      <c r="P951" s="17">
        <v>2167882.3420512956</v>
      </c>
      <c r="Q951" s="17">
        <v>17615.164362853448</v>
      </c>
      <c r="R951" s="17">
        <v>0</v>
      </c>
      <c r="S951" s="18">
        <v>0</v>
      </c>
      <c r="T951" s="14" t="s">
        <v>110</v>
      </c>
      <c r="U951" s="14" t="s">
        <v>138</v>
      </c>
      <c r="V951" s="14" t="s">
        <v>1714</v>
      </c>
      <c r="W951" s="18">
        <v>4.9008472732884609</v>
      </c>
      <c r="X951" s="18">
        <v>1</v>
      </c>
      <c r="Y951" s="14" t="s">
        <v>138</v>
      </c>
      <c r="Z951" s="14" t="s">
        <v>138</v>
      </c>
      <c r="AA951" s="18" t="s">
        <v>138</v>
      </c>
      <c r="AB951" s="18" t="s">
        <v>138</v>
      </c>
      <c r="AC951" s="14" t="s">
        <v>138</v>
      </c>
      <c r="AD951" s="525">
        <v>14702.541819865384</v>
      </c>
      <c r="AE951" s="526">
        <v>96.08</v>
      </c>
      <c r="AF951" s="525">
        <v>2112194.4065527003</v>
      </c>
      <c r="AG951" s="526">
        <v>98.615229999999997</v>
      </c>
      <c r="AH951" s="527">
        <v>149.52000000000001</v>
      </c>
      <c r="AI951" s="525">
        <v>17615.164362853448</v>
      </c>
      <c r="AJ951" s="525">
        <v>0</v>
      </c>
      <c r="AK951" s="525">
        <v>17615.164362853448</v>
      </c>
      <c r="AL951" s="528">
        <v>46568</v>
      </c>
      <c r="AM951" s="525">
        <v>2185497.506414149</v>
      </c>
      <c r="AN951" s="525">
        <v>0</v>
      </c>
      <c r="AO951" s="529" t="s">
        <v>138</v>
      </c>
      <c r="AP951" s="530">
        <v>0</v>
      </c>
      <c r="AQ951" s="529" t="s">
        <v>1728</v>
      </c>
      <c r="AR951" s="529" t="s">
        <v>138</v>
      </c>
      <c r="AS951" s="529" t="s">
        <v>1731</v>
      </c>
    </row>
    <row r="952" spans="1:45" x14ac:dyDescent="0.15">
      <c r="A952" s="14" t="s">
        <v>114</v>
      </c>
      <c r="B952" s="14" t="s">
        <v>12</v>
      </c>
      <c r="C952" s="14" t="s">
        <v>22</v>
      </c>
      <c r="D952" s="14" t="s">
        <v>718</v>
      </c>
      <c r="E952" s="14" t="s">
        <v>1467</v>
      </c>
      <c r="F952" s="14" t="s">
        <v>1683</v>
      </c>
      <c r="G952" s="14" t="s">
        <v>138</v>
      </c>
      <c r="H952" s="14" t="s">
        <v>1697</v>
      </c>
      <c r="I952" s="17">
        <v>218986725.08287698</v>
      </c>
      <c r="J952" s="14" t="s">
        <v>2</v>
      </c>
      <c r="K952" s="17">
        <v>0</v>
      </c>
      <c r="L952" s="14" t="s">
        <v>1697</v>
      </c>
      <c r="M952" s="17">
        <v>218986725.08287698</v>
      </c>
      <c r="N952" s="14" t="s">
        <v>2</v>
      </c>
      <c r="O952" s="17">
        <v>0</v>
      </c>
      <c r="P952" s="17">
        <v>218842813.02592564</v>
      </c>
      <c r="Q952" s="17">
        <v>143912.05695135187</v>
      </c>
      <c r="R952" s="17">
        <v>0</v>
      </c>
      <c r="S952" s="18">
        <v>0</v>
      </c>
      <c r="T952" s="14" t="s">
        <v>110</v>
      </c>
      <c r="U952" s="14" t="s">
        <v>138</v>
      </c>
      <c r="V952" s="14" t="s">
        <v>1714</v>
      </c>
      <c r="W952" s="18">
        <v>4.9008472732884609</v>
      </c>
      <c r="X952" s="18">
        <v>1</v>
      </c>
      <c r="Y952" s="14" t="s">
        <v>138</v>
      </c>
      <c r="Z952" s="14" t="s">
        <v>138</v>
      </c>
      <c r="AA952" s="18" t="s">
        <v>138</v>
      </c>
      <c r="AB952" s="18" t="s">
        <v>138</v>
      </c>
      <c r="AC952" s="14" t="s">
        <v>138</v>
      </c>
      <c r="AD952" s="525">
        <v>1587874.5165454615</v>
      </c>
      <c r="AE952" s="526">
        <v>87.53</v>
      </c>
      <c r="AF952" s="525">
        <v>207822568.52975062</v>
      </c>
      <c r="AG952" s="526">
        <v>92.175780000000003</v>
      </c>
      <c r="AH952" s="527">
        <v>149.52000000000001</v>
      </c>
      <c r="AI952" s="525">
        <v>143912.05695135187</v>
      </c>
      <c r="AJ952" s="525">
        <v>0</v>
      </c>
      <c r="AK952" s="525">
        <v>143912.05695135187</v>
      </c>
      <c r="AL952" s="528">
        <v>46599</v>
      </c>
      <c r="AM952" s="525">
        <v>218986725.08287698</v>
      </c>
      <c r="AN952" s="525">
        <v>0</v>
      </c>
      <c r="AO952" s="529" t="s">
        <v>138</v>
      </c>
      <c r="AP952" s="530">
        <v>0</v>
      </c>
      <c r="AQ952" s="529" t="s">
        <v>1728</v>
      </c>
      <c r="AR952" s="529" t="s">
        <v>138</v>
      </c>
      <c r="AS952" s="529" t="s">
        <v>1731</v>
      </c>
    </row>
    <row r="953" spans="1:45" x14ac:dyDescent="0.15">
      <c r="A953" s="14" t="s">
        <v>114</v>
      </c>
      <c r="B953" s="14" t="s">
        <v>12</v>
      </c>
      <c r="C953" s="14" t="s">
        <v>22</v>
      </c>
      <c r="D953" s="14" t="s">
        <v>719</v>
      </c>
      <c r="E953" s="14" t="s">
        <v>1468</v>
      </c>
      <c r="F953" s="14" t="s">
        <v>1683</v>
      </c>
      <c r="G953" s="14" t="s">
        <v>138</v>
      </c>
      <c r="H953" s="14" t="s">
        <v>1697</v>
      </c>
      <c r="I953" s="17">
        <v>65258449.139918245</v>
      </c>
      <c r="J953" s="14" t="s">
        <v>2</v>
      </c>
      <c r="K953" s="17">
        <v>0</v>
      </c>
      <c r="L953" s="14" t="s">
        <v>1697</v>
      </c>
      <c r="M953" s="17">
        <v>65258449.139918245</v>
      </c>
      <c r="N953" s="14" t="s">
        <v>2</v>
      </c>
      <c r="O953" s="17">
        <v>0</v>
      </c>
      <c r="P953" s="17">
        <v>64962034.526864082</v>
      </c>
      <c r="Q953" s="17">
        <v>296414.61305416015</v>
      </c>
      <c r="R953" s="17">
        <v>0</v>
      </c>
      <c r="S953" s="18">
        <v>0</v>
      </c>
      <c r="T953" s="14" t="s">
        <v>110</v>
      </c>
      <c r="U953" s="14" t="s">
        <v>138</v>
      </c>
      <c r="V953" s="14" t="s">
        <v>1714</v>
      </c>
      <c r="W953" s="18">
        <v>4.9008472732884609</v>
      </c>
      <c r="X953" s="18">
        <v>1</v>
      </c>
      <c r="Y953" s="14" t="s">
        <v>138</v>
      </c>
      <c r="Z953" s="14" t="s">
        <v>138</v>
      </c>
      <c r="AA953" s="18" t="s">
        <v>138</v>
      </c>
      <c r="AB953" s="18" t="s">
        <v>138</v>
      </c>
      <c r="AC953" s="14" t="s">
        <v>138</v>
      </c>
      <c r="AD953" s="525">
        <v>445977.10186924995</v>
      </c>
      <c r="AE953" s="526">
        <v>94.53</v>
      </c>
      <c r="AF953" s="525">
        <v>63036452.818478644</v>
      </c>
      <c r="AG953" s="526">
        <v>97.419920000000005</v>
      </c>
      <c r="AH953" s="527">
        <v>149.52000000000001</v>
      </c>
      <c r="AI953" s="525">
        <v>296414.61305416015</v>
      </c>
      <c r="AJ953" s="525">
        <v>0</v>
      </c>
      <c r="AK953" s="525">
        <v>296414.61305416015</v>
      </c>
      <c r="AL953" s="528">
        <v>46599</v>
      </c>
      <c r="AM953" s="525">
        <v>65258449.139918245</v>
      </c>
      <c r="AN953" s="525">
        <v>0</v>
      </c>
      <c r="AO953" s="529" t="s">
        <v>138</v>
      </c>
      <c r="AP953" s="530">
        <v>0</v>
      </c>
      <c r="AQ953" s="529" t="s">
        <v>1728</v>
      </c>
      <c r="AR953" s="529" t="s">
        <v>138</v>
      </c>
      <c r="AS953" s="529" t="s">
        <v>1731</v>
      </c>
    </row>
    <row r="954" spans="1:45" x14ac:dyDescent="0.15">
      <c r="A954" s="14" t="s">
        <v>114</v>
      </c>
      <c r="B954" s="14" t="s">
        <v>12</v>
      </c>
      <c r="C954" s="14" t="s">
        <v>22</v>
      </c>
      <c r="D954" s="14" t="s">
        <v>720</v>
      </c>
      <c r="E954" s="14" t="s">
        <v>1469</v>
      </c>
      <c r="F954" s="14" t="s">
        <v>1683</v>
      </c>
      <c r="G954" s="14" t="s">
        <v>138</v>
      </c>
      <c r="H954" s="14" t="s">
        <v>1697</v>
      </c>
      <c r="I954" s="17">
        <v>337967.86790644564</v>
      </c>
      <c r="J954" s="14" t="s">
        <v>2</v>
      </c>
      <c r="K954" s="17">
        <v>0</v>
      </c>
      <c r="L954" s="14" t="s">
        <v>1697</v>
      </c>
      <c r="M954" s="17">
        <v>337967.86790644564</v>
      </c>
      <c r="N954" s="14" t="s">
        <v>2</v>
      </c>
      <c r="O954" s="17">
        <v>0</v>
      </c>
      <c r="P954" s="17">
        <v>337813.39320039155</v>
      </c>
      <c r="Q954" s="17">
        <v>154.47470605405229</v>
      </c>
      <c r="R954" s="17">
        <v>0</v>
      </c>
      <c r="S954" s="18">
        <v>0</v>
      </c>
      <c r="T954" s="14" t="s">
        <v>110</v>
      </c>
      <c r="U954" s="14" t="s">
        <v>138</v>
      </c>
      <c r="V954" s="14" t="s">
        <v>1714</v>
      </c>
      <c r="W954" s="18">
        <v>4.9008472732884609</v>
      </c>
      <c r="X954" s="18">
        <v>1</v>
      </c>
      <c r="Y954" s="14" t="s">
        <v>138</v>
      </c>
      <c r="Z954" s="14" t="s">
        <v>138</v>
      </c>
      <c r="AA954" s="18" t="s">
        <v>138</v>
      </c>
      <c r="AB954" s="18" t="s">
        <v>138</v>
      </c>
      <c r="AC954" s="14" t="s">
        <v>138</v>
      </c>
      <c r="AD954" s="525">
        <v>2450.4236366442306</v>
      </c>
      <c r="AE954" s="526">
        <v>87.58</v>
      </c>
      <c r="AF954" s="525">
        <v>320882.04405758006</v>
      </c>
      <c r="AG954" s="526">
        <v>92.201170000000005</v>
      </c>
      <c r="AH954" s="527">
        <v>149.52000000000001</v>
      </c>
      <c r="AI954" s="525">
        <v>154.47470605405229</v>
      </c>
      <c r="AJ954" s="525">
        <v>0</v>
      </c>
      <c r="AK954" s="525">
        <v>154.47470605405229</v>
      </c>
      <c r="AL954" s="528">
        <v>46630</v>
      </c>
      <c r="AM954" s="525">
        <v>337967.86790644558</v>
      </c>
      <c r="AN954" s="525">
        <v>0</v>
      </c>
      <c r="AO954" s="529" t="s">
        <v>138</v>
      </c>
      <c r="AP954" s="530">
        <v>0</v>
      </c>
      <c r="AQ954" s="529" t="s">
        <v>1728</v>
      </c>
      <c r="AR954" s="529" t="s">
        <v>138</v>
      </c>
      <c r="AS954" s="529" t="s">
        <v>1731</v>
      </c>
    </row>
    <row r="955" spans="1:45" x14ac:dyDescent="0.15">
      <c r="A955" s="14" t="s">
        <v>114</v>
      </c>
      <c r="B955" s="14" t="s">
        <v>12</v>
      </c>
      <c r="C955" s="14" t="s">
        <v>22</v>
      </c>
      <c r="D955" s="14" t="s">
        <v>721</v>
      </c>
      <c r="E955" s="14" t="s">
        <v>1470</v>
      </c>
      <c r="F955" s="14" t="s">
        <v>1683</v>
      </c>
      <c r="G955" s="14" t="s">
        <v>138</v>
      </c>
      <c r="H955" s="14" t="s">
        <v>1697</v>
      </c>
      <c r="I955" s="17">
        <v>721394.72089962394</v>
      </c>
      <c r="J955" s="14" t="s">
        <v>2</v>
      </c>
      <c r="K955" s="17">
        <v>0</v>
      </c>
      <c r="L955" s="14" t="s">
        <v>1697</v>
      </c>
      <c r="M955" s="17">
        <v>721394.72089962394</v>
      </c>
      <c r="N955" s="14" t="s">
        <v>2</v>
      </c>
      <c r="O955" s="17">
        <v>0</v>
      </c>
      <c r="P955" s="17">
        <v>719450.21172700136</v>
      </c>
      <c r="Q955" s="17">
        <v>1944.5091726226626</v>
      </c>
      <c r="R955" s="17">
        <v>0</v>
      </c>
      <c r="S955" s="18">
        <v>0</v>
      </c>
      <c r="T955" s="14" t="s">
        <v>110</v>
      </c>
      <c r="U955" s="14" t="s">
        <v>138</v>
      </c>
      <c r="V955" s="14" t="s">
        <v>1714</v>
      </c>
      <c r="W955" s="18">
        <v>4.9008472732884609</v>
      </c>
      <c r="X955" s="18">
        <v>1</v>
      </c>
      <c r="Y955" s="14" t="s">
        <v>138</v>
      </c>
      <c r="Z955" s="14" t="s">
        <v>138</v>
      </c>
      <c r="AA955" s="18" t="s">
        <v>138</v>
      </c>
      <c r="AB955" s="18" t="s">
        <v>138</v>
      </c>
      <c r="AC955" s="14" t="s">
        <v>138</v>
      </c>
      <c r="AD955" s="525">
        <v>4900.8472732884611</v>
      </c>
      <c r="AE955" s="526">
        <v>95.53</v>
      </c>
      <c r="AF955" s="525">
        <v>700086.03298925667</v>
      </c>
      <c r="AG955" s="526">
        <v>98.181640000000002</v>
      </c>
      <c r="AH955" s="527">
        <v>149.52000000000001</v>
      </c>
      <c r="AI955" s="525">
        <v>1944.5091726226626</v>
      </c>
      <c r="AJ955" s="525">
        <v>0</v>
      </c>
      <c r="AK955" s="525">
        <v>1944.5091726226626</v>
      </c>
      <c r="AL955" s="528">
        <v>46630</v>
      </c>
      <c r="AM955" s="525">
        <v>721394.72089962405</v>
      </c>
      <c r="AN955" s="525">
        <v>0</v>
      </c>
      <c r="AO955" s="529" t="s">
        <v>138</v>
      </c>
      <c r="AP955" s="530">
        <v>0</v>
      </c>
      <c r="AQ955" s="529" t="s">
        <v>1728</v>
      </c>
      <c r="AR955" s="529" t="s">
        <v>138</v>
      </c>
      <c r="AS955" s="529" t="s">
        <v>1731</v>
      </c>
    </row>
    <row r="956" spans="1:45" x14ac:dyDescent="0.15">
      <c r="A956" s="14" t="s">
        <v>114</v>
      </c>
      <c r="B956" s="14" t="s">
        <v>12</v>
      </c>
      <c r="C956" s="14" t="s">
        <v>22</v>
      </c>
      <c r="D956" s="14" t="s">
        <v>722</v>
      </c>
      <c r="E956" s="14" t="s">
        <v>1471</v>
      </c>
      <c r="F956" s="14" t="s">
        <v>1683</v>
      </c>
      <c r="G956" s="14" t="s">
        <v>138</v>
      </c>
      <c r="H956" s="14" t="s">
        <v>1697</v>
      </c>
      <c r="I956" s="17">
        <v>72017952.739329785</v>
      </c>
      <c r="J956" s="14" t="s">
        <v>2</v>
      </c>
      <c r="K956" s="17">
        <v>0</v>
      </c>
      <c r="L956" s="14" t="s">
        <v>1697</v>
      </c>
      <c r="M956" s="17">
        <v>72017952.739329785</v>
      </c>
      <c r="N956" s="14" t="s">
        <v>2</v>
      </c>
      <c r="O956" s="17">
        <v>0</v>
      </c>
      <c r="P956" s="17">
        <v>71870939.818291679</v>
      </c>
      <c r="Q956" s="17">
        <v>147012.92103810696</v>
      </c>
      <c r="R956" s="17">
        <v>0</v>
      </c>
      <c r="S956" s="18">
        <v>0</v>
      </c>
      <c r="T956" s="14" t="s">
        <v>110</v>
      </c>
      <c r="U956" s="14" t="s">
        <v>138</v>
      </c>
      <c r="V956" s="14" t="s">
        <v>1714</v>
      </c>
      <c r="W956" s="18">
        <v>4.9008472732884609</v>
      </c>
      <c r="X956" s="18">
        <v>1</v>
      </c>
      <c r="Y956" s="14" t="s">
        <v>138</v>
      </c>
      <c r="Z956" s="14" t="s">
        <v>138</v>
      </c>
      <c r="AA956" s="18" t="s">
        <v>138</v>
      </c>
      <c r="AB956" s="18" t="s">
        <v>138</v>
      </c>
      <c r="AC956" s="14" t="s">
        <v>138</v>
      </c>
      <c r="AD956" s="525">
        <v>524390.65824186534</v>
      </c>
      <c r="AE956" s="526">
        <v>87.35</v>
      </c>
      <c r="AF956" s="525">
        <v>68493408.739510849</v>
      </c>
      <c r="AG956" s="526">
        <v>91.664060000000006</v>
      </c>
      <c r="AH956" s="527">
        <v>149.52000000000001</v>
      </c>
      <c r="AI956" s="525">
        <v>147012.92103810696</v>
      </c>
      <c r="AJ956" s="525">
        <v>0</v>
      </c>
      <c r="AK956" s="525">
        <v>147012.92103810696</v>
      </c>
      <c r="AL956" s="528">
        <v>46660</v>
      </c>
      <c r="AM956" s="525">
        <v>72017952.739329785</v>
      </c>
      <c r="AN956" s="525">
        <v>0</v>
      </c>
      <c r="AO956" s="529" t="s">
        <v>138</v>
      </c>
      <c r="AP956" s="530">
        <v>0</v>
      </c>
      <c r="AQ956" s="529" t="s">
        <v>1728</v>
      </c>
      <c r="AR956" s="529" t="s">
        <v>138</v>
      </c>
      <c r="AS956" s="529" t="s">
        <v>1731</v>
      </c>
    </row>
    <row r="957" spans="1:45" x14ac:dyDescent="0.15">
      <c r="A957" s="14" t="s">
        <v>114</v>
      </c>
      <c r="B957" s="14" t="s">
        <v>12</v>
      </c>
      <c r="C957" s="14" t="s">
        <v>22</v>
      </c>
      <c r="D957" s="14" t="s">
        <v>723</v>
      </c>
      <c r="E957" s="14" t="s">
        <v>1472</v>
      </c>
      <c r="F957" s="14" t="s">
        <v>1683</v>
      </c>
      <c r="G957" s="14" t="s">
        <v>138</v>
      </c>
      <c r="H957" s="14" t="s">
        <v>1697</v>
      </c>
      <c r="I957" s="17">
        <v>751838.24506809178</v>
      </c>
      <c r="J957" s="14" t="s">
        <v>2</v>
      </c>
      <c r="K957" s="17">
        <v>0</v>
      </c>
      <c r="L957" s="14" t="s">
        <v>1697</v>
      </c>
      <c r="M957" s="17">
        <v>751838.24506809178</v>
      </c>
      <c r="N957" s="14" t="s">
        <v>2</v>
      </c>
      <c r="O957" s="17">
        <v>0</v>
      </c>
      <c r="P957" s="17">
        <v>736724.76720436115</v>
      </c>
      <c r="Q957" s="17">
        <v>15113.477863730621</v>
      </c>
      <c r="R957" s="17">
        <v>0</v>
      </c>
      <c r="S957" s="18">
        <v>0</v>
      </c>
      <c r="T957" s="14" t="s">
        <v>110</v>
      </c>
      <c r="U957" s="14" t="s">
        <v>138</v>
      </c>
      <c r="V957" s="14" t="s">
        <v>1714</v>
      </c>
      <c r="W957" s="18">
        <v>4.9008472732884609</v>
      </c>
      <c r="X957" s="18">
        <v>1</v>
      </c>
      <c r="Y957" s="14" t="s">
        <v>138</v>
      </c>
      <c r="Z957" s="14" t="s">
        <v>138</v>
      </c>
      <c r="AA957" s="18" t="s">
        <v>138</v>
      </c>
      <c r="AB957" s="18" t="s">
        <v>138</v>
      </c>
      <c r="AC957" s="14" t="s">
        <v>138</v>
      </c>
      <c r="AD957" s="525">
        <v>4900.8472732884611</v>
      </c>
      <c r="AE957" s="526">
        <v>98.57</v>
      </c>
      <c r="AF957" s="525">
        <v>722312.55157696549</v>
      </c>
      <c r="AG957" s="526">
        <v>100.53906000000001</v>
      </c>
      <c r="AH957" s="527">
        <v>149.52000000000001</v>
      </c>
      <c r="AI957" s="525">
        <v>15113.477863730621</v>
      </c>
      <c r="AJ957" s="525">
        <v>0</v>
      </c>
      <c r="AK957" s="525">
        <v>15113.477863730621</v>
      </c>
      <c r="AL957" s="528">
        <v>46660</v>
      </c>
      <c r="AM957" s="525">
        <v>751838.24506809178</v>
      </c>
      <c r="AN957" s="525">
        <v>0</v>
      </c>
      <c r="AO957" s="529" t="s">
        <v>138</v>
      </c>
      <c r="AP957" s="530">
        <v>0</v>
      </c>
      <c r="AQ957" s="529" t="s">
        <v>1728</v>
      </c>
      <c r="AR957" s="529" t="s">
        <v>138</v>
      </c>
      <c r="AS957" s="529" t="s">
        <v>1731</v>
      </c>
    </row>
    <row r="958" spans="1:45" x14ac:dyDescent="0.15">
      <c r="A958" s="14" t="s">
        <v>114</v>
      </c>
      <c r="B958" s="14" t="s">
        <v>12</v>
      </c>
      <c r="C958" s="14" t="s">
        <v>22</v>
      </c>
      <c r="D958" s="14" t="s">
        <v>724</v>
      </c>
      <c r="E958" s="14" t="s">
        <v>1473</v>
      </c>
      <c r="F958" s="14" t="s">
        <v>1683</v>
      </c>
      <c r="G958" s="14" t="s">
        <v>138</v>
      </c>
      <c r="H958" s="14" t="s">
        <v>1697</v>
      </c>
      <c r="I958" s="17">
        <v>69699113.47038874</v>
      </c>
      <c r="J958" s="14" t="s">
        <v>2</v>
      </c>
      <c r="K958" s="17">
        <v>0</v>
      </c>
      <c r="L958" s="14" t="s">
        <v>1697</v>
      </c>
      <c r="M958" s="17">
        <v>69699113.47038874</v>
      </c>
      <c r="N958" s="14" t="s">
        <v>2</v>
      </c>
      <c r="O958" s="17">
        <v>0</v>
      </c>
      <c r="P958" s="17">
        <v>69542235.339823395</v>
      </c>
      <c r="Q958" s="17">
        <v>156878.13056534569</v>
      </c>
      <c r="R958" s="17">
        <v>0</v>
      </c>
      <c r="S958" s="18">
        <v>0</v>
      </c>
      <c r="T958" s="14" t="s">
        <v>110</v>
      </c>
      <c r="U958" s="14" t="s">
        <v>138</v>
      </c>
      <c r="V958" s="14" t="s">
        <v>1714</v>
      </c>
      <c r="W958" s="18">
        <v>4.9008472732884609</v>
      </c>
      <c r="X958" s="18">
        <v>1</v>
      </c>
      <c r="Y958" s="14" t="s">
        <v>138</v>
      </c>
      <c r="Z958" s="14" t="s">
        <v>138</v>
      </c>
      <c r="AA958" s="18" t="s">
        <v>138</v>
      </c>
      <c r="AB958" s="18" t="s">
        <v>138</v>
      </c>
      <c r="AC958" s="14" t="s">
        <v>138</v>
      </c>
      <c r="AD958" s="525">
        <v>507237.69278535573</v>
      </c>
      <c r="AE958" s="526">
        <v>87.5</v>
      </c>
      <c r="AF958" s="525">
        <v>66361907.347108088</v>
      </c>
      <c r="AG958" s="526">
        <v>91.693349999999995</v>
      </c>
      <c r="AH958" s="527">
        <v>149.52000000000001</v>
      </c>
      <c r="AI958" s="525">
        <v>156878.13056534569</v>
      </c>
      <c r="AJ958" s="525">
        <v>0</v>
      </c>
      <c r="AK958" s="525">
        <v>156878.13056534569</v>
      </c>
      <c r="AL958" s="528">
        <v>46691</v>
      </c>
      <c r="AM958" s="525">
        <v>69699113.47038874</v>
      </c>
      <c r="AN958" s="525">
        <v>0</v>
      </c>
      <c r="AO958" s="529" t="s">
        <v>138</v>
      </c>
      <c r="AP958" s="530">
        <v>0</v>
      </c>
      <c r="AQ958" s="529" t="s">
        <v>1728</v>
      </c>
      <c r="AR958" s="529" t="s">
        <v>138</v>
      </c>
      <c r="AS958" s="529" t="s">
        <v>1731</v>
      </c>
    </row>
    <row r="959" spans="1:45" x14ac:dyDescent="0.15">
      <c r="A959" s="14" t="s">
        <v>114</v>
      </c>
      <c r="B959" s="14" t="s">
        <v>12</v>
      </c>
      <c r="C959" s="14" t="s">
        <v>22</v>
      </c>
      <c r="D959" s="14" t="s">
        <v>725</v>
      </c>
      <c r="E959" s="14" t="s">
        <v>1474</v>
      </c>
      <c r="F959" s="14" t="s">
        <v>1683</v>
      </c>
      <c r="G959" s="14" t="s">
        <v>138</v>
      </c>
      <c r="H959" s="14" t="s">
        <v>1697</v>
      </c>
      <c r="I959" s="17">
        <v>749113.57001803443</v>
      </c>
      <c r="J959" s="14" t="s">
        <v>2</v>
      </c>
      <c r="K959" s="17">
        <v>0</v>
      </c>
      <c r="L959" s="14" t="s">
        <v>1697</v>
      </c>
      <c r="M959" s="17">
        <v>749113.57001803443</v>
      </c>
      <c r="N959" s="14" t="s">
        <v>2</v>
      </c>
      <c r="O959" s="17">
        <v>0</v>
      </c>
      <c r="P959" s="17">
        <v>736610.2344035845</v>
      </c>
      <c r="Q959" s="17">
        <v>12503.335614449919</v>
      </c>
      <c r="R959" s="17">
        <v>0</v>
      </c>
      <c r="S959" s="18">
        <v>0</v>
      </c>
      <c r="T959" s="14" t="s">
        <v>110</v>
      </c>
      <c r="U959" s="14" t="s">
        <v>138</v>
      </c>
      <c r="V959" s="14" t="s">
        <v>1714</v>
      </c>
      <c r="W959" s="18">
        <v>4.9008472732884609</v>
      </c>
      <c r="X959" s="18">
        <v>1</v>
      </c>
      <c r="Y959" s="14" t="s">
        <v>138</v>
      </c>
      <c r="Z959" s="14" t="s">
        <v>138</v>
      </c>
      <c r="AA959" s="18" t="s">
        <v>138</v>
      </c>
      <c r="AB959" s="18" t="s">
        <v>138</v>
      </c>
      <c r="AC959" s="14" t="s">
        <v>138</v>
      </c>
      <c r="AD959" s="525">
        <v>4900.8472732884611</v>
      </c>
      <c r="AE959" s="526">
        <v>98.53</v>
      </c>
      <c r="AF959" s="525">
        <v>722026.34209620534</v>
      </c>
      <c r="AG959" s="526">
        <v>100.52343</v>
      </c>
      <c r="AH959" s="527">
        <v>149.52000000000001</v>
      </c>
      <c r="AI959" s="525">
        <v>12503.335614449919</v>
      </c>
      <c r="AJ959" s="525">
        <v>0</v>
      </c>
      <c r="AK959" s="525">
        <v>12503.335614449919</v>
      </c>
      <c r="AL959" s="528">
        <v>46691</v>
      </c>
      <c r="AM959" s="525">
        <v>749113.57001803443</v>
      </c>
      <c r="AN959" s="525">
        <v>0</v>
      </c>
      <c r="AO959" s="529" t="s">
        <v>138</v>
      </c>
      <c r="AP959" s="530">
        <v>0</v>
      </c>
      <c r="AQ959" s="529" t="s">
        <v>1728</v>
      </c>
      <c r="AR959" s="529" t="s">
        <v>138</v>
      </c>
      <c r="AS959" s="529" t="s">
        <v>1731</v>
      </c>
    </row>
    <row r="960" spans="1:45" x14ac:dyDescent="0.15">
      <c r="A960" s="14" t="s">
        <v>114</v>
      </c>
      <c r="B960" s="14" t="s">
        <v>12</v>
      </c>
      <c r="C960" s="14" t="s">
        <v>22</v>
      </c>
      <c r="D960" s="14" t="s">
        <v>726</v>
      </c>
      <c r="E960" s="14" t="s">
        <v>1475</v>
      </c>
      <c r="F960" s="14" t="s">
        <v>1684</v>
      </c>
      <c r="G960" s="14" t="s">
        <v>138</v>
      </c>
      <c r="H960" s="14" t="s">
        <v>1697</v>
      </c>
      <c r="I960" s="17">
        <v>129959865.18527158</v>
      </c>
      <c r="J960" s="14" t="s">
        <v>2</v>
      </c>
      <c r="K960" s="17">
        <v>0</v>
      </c>
      <c r="L960" s="14" t="s">
        <v>1697</v>
      </c>
      <c r="M960" s="17">
        <v>129959865.18527158</v>
      </c>
      <c r="N960" s="14" t="s">
        <v>2</v>
      </c>
      <c r="O960" s="17">
        <v>0</v>
      </c>
      <c r="P960" s="17">
        <v>127208883.66127141</v>
      </c>
      <c r="Q960" s="17">
        <v>2750981.5240001744</v>
      </c>
      <c r="R960" s="17">
        <v>0</v>
      </c>
      <c r="S960" s="18">
        <v>0</v>
      </c>
      <c r="T960" s="14" t="s">
        <v>110</v>
      </c>
      <c r="U960" s="14" t="s">
        <v>138</v>
      </c>
      <c r="V960" s="14" t="s">
        <v>1714</v>
      </c>
      <c r="W960" s="18">
        <v>4.9008472732884609</v>
      </c>
      <c r="X960" s="18">
        <v>1</v>
      </c>
      <c r="Y960" s="14" t="s">
        <v>138</v>
      </c>
      <c r="Z960" s="14" t="s">
        <v>138</v>
      </c>
      <c r="AA960" s="18" t="s">
        <v>138</v>
      </c>
      <c r="AB960" s="18" t="s">
        <v>138</v>
      </c>
      <c r="AC960" s="14" t="s">
        <v>138</v>
      </c>
      <c r="AD960" s="525">
        <v>806189.37645595183</v>
      </c>
      <c r="AE960" s="526">
        <v>105.08</v>
      </c>
      <c r="AF960" s="525">
        <v>126664940.48473108</v>
      </c>
      <c r="AG960" s="526">
        <v>105.53125</v>
      </c>
      <c r="AH960" s="527">
        <v>149.52000000000001</v>
      </c>
      <c r="AI960" s="525">
        <v>2750981.5240001744</v>
      </c>
      <c r="AJ960" s="525">
        <v>0</v>
      </c>
      <c r="AK960" s="525">
        <v>2750981.5240001744</v>
      </c>
      <c r="AL960" s="528">
        <v>46706</v>
      </c>
      <c r="AM960" s="525">
        <v>129959865.18527158</v>
      </c>
      <c r="AN960" s="525">
        <v>0</v>
      </c>
      <c r="AO960" s="529" t="s">
        <v>138</v>
      </c>
      <c r="AP960" s="530">
        <v>0</v>
      </c>
      <c r="AQ960" s="529" t="s">
        <v>1728</v>
      </c>
      <c r="AR960" s="529" t="s">
        <v>138</v>
      </c>
      <c r="AS960" s="529" t="s">
        <v>1731</v>
      </c>
    </row>
    <row r="961" spans="1:45" x14ac:dyDescent="0.15">
      <c r="A961" s="14" t="s">
        <v>114</v>
      </c>
      <c r="B961" s="14" t="s">
        <v>12</v>
      </c>
      <c r="C961" s="14" t="s">
        <v>22</v>
      </c>
      <c r="D961" s="14" t="s">
        <v>726</v>
      </c>
      <c r="E961" s="14" t="s">
        <v>1475</v>
      </c>
      <c r="F961" s="14" t="s">
        <v>1684</v>
      </c>
      <c r="G961" s="14" t="s">
        <v>138</v>
      </c>
      <c r="H961" s="14" t="s">
        <v>1697</v>
      </c>
      <c r="I961" s="17">
        <v>12640927.73479153</v>
      </c>
      <c r="J961" s="14" t="s">
        <v>2</v>
      </c>
      <c r="K961" s="17">
        <v>0</v>
      </c>
      <c r="L961" s="14" t="s">
        <v>1697</v>
      </c>
      <c r="M961" s="17">
        <v>12640927.73479153</v>
      </c>
      <c r="N961" s="14" t="s">
        <v>2</v>
      </c>
      <c r="O961" s="17">
        <v>0</v>
      </c>
      <c r="P961" s="17">
        <v>12372900.544440802</v>
      </c>
      <c r="Q961" s="17">
        <v>212482.06554167645</v>
      </c>
      <c r="R961" s="17">
        <v>55545.124809051296</v>
      </c>
      <c r="S961" s="18">
        <v>0</v>
      </c>
      <c r="T961" s="14" t="s">
        <v>110</v>
      </c>
      <c r="U961" s="14" t="s">
        <v>138</v>
      </c>
      <c r="V961" s="14" t="s">
        <v>1714</v>
      </c>
      <c r="W961" s="18">
        <v>4.9008472732884609</v>
      </c>
      <c r="X961" s="18">
        <v>1</v>
      </c>
      <c r="Y961" s="14" t="s">
        <v>138</v>
      </c>
      <c r="Z961" s="14" t="s">
        <v>138</v>
      </c>
      <c r="AA961" s="18" t="s">
        <v>138</v>
      </c>
      <c r="AB961" s="18" t="s">
        <v>138</v>
      </c>
      <c r="AC961" s="14" t="s">
        <v>138</v>
      </c>
      <c r="AD961" s="525">
        <v>78413.556372615378</v>
      </c>
      <c r="AE961" s="526">
        <v>105.88</v>
      </c>
      <c r="AF961" s="525">
        <v>12414577.104610482</v>
      </c>
      <c r="AG961" s="526">
        <v>105.53125</v>
      </c>
      <c r="AH961" s="527">
        <v>149.52000000000001</v>
      </c>
      <c r="AI961" s="525">
        <v>268027.19035072776</v>
      </c>
      <c r="AJ961" s="525">
        <v>55545.124809051296</v>
      </c>
      <c r="AK961" s="525">
        <v>212482.06554167645</v>
      </c>
      <c r="AL961" s="528">
        <v>46706</v>
      </c>
      <c r="AM961" s="525">
        <v>12640927.73479153</v>
      </c>
      <c r="AN961" s="525">
        <v>0</v>
      </c>
      <c r="AO961" s="529" t="s">
        <v>138</v>
      </c>
      <c r="AP961" s="530">
        <v>0</v>
      </c>
      <c r="AQ961" s="529" t="s">
        <v>1728</v>
      </c>
      <c r="AR961" s="529" t="s">
        <v>138</v>
      </c>
      <c r="AS961" s="529" t="s">
        <v>1731</v>
      </c>
    </row>
    <row r="962" spans="1:45" x14ac:dyDescent="0.15">
      <c r="A962" s="14" t="s">
        <v>114</v>
      </c>
      <c r="B962" s="14" t="s">
        <v>12</v>
      </c>
      <c r="C962" s="14" t="s">
        <v>22</v>
      </c>
      <c r="D962" s="14" t="s">
        <v>726</v>
      </c>
      <c r="E962" s="14" t="s">
        <v>1475</v>
      </c>
      <c r="F962" s="14" t="s">
        <v>1684</v>
      </c>
      <c r="G962" s="14" t="s">
        <v>138</v>
      </c>
      <c r="H962" s="14" t="s">
        <v>1697</v>
      </c>
      <c r="I962" s="17">
        <v>23703393.226259839</v>
      </c>
      <c r="J962" s="14" t="s">
        <v>2</v>
      </c>
      <c r="K962" s="17">
        <v>0</v>
      </c>
      <c r="L962" s="14" t="s">
        <v>1697</v>
      </c>
      <c r="M962" s="17">
        <v>23703393.226259839</v>
      </c>
      <c r="N962" s="14" t="s">
        <v>2</v>
      </c>
      <c r="O962" s="17">
        <v>0</v>
      </c>
      <c r="P962" s="17">
        <v>23199188.520826504</v>
      </c>
      <c r="Q962" s="17">
        <v>199202.43571913763</v>
      </c>
      <c r="R962" s="17">
        <v>305002.26971419808</v>
      </c>
      <c r="S962" s="18">
        <v>0</v>
      </c>
      <c r="T962" s="14" t="s">
        <v>110</v>
      </c>
      <c r="U962" s="14" t="s">
        <v>138</v>
      </c>
      <c r="V962" s="14" t="s">
        <v>1714</v>
      </c>
      <c r="W962" s="18">
        <v>4.9008472732884609</v>
      </c>
      <c r="X962" s="18">
        <v>1</v>
      </c>
      <c r="Y962" s="14" t="s">
        <v>138</v>
      </c>
      <c r="Z962" s="14" t="s">
        <v>138</v>
      </c>
      <c r="AA962" s="18" t="s">
        <v>138</v>
      </c>
      <c r="AB962" s="18" t="s">
        <v>138</v>
      </c>
      <c r="AC962" s="14" t="s">
        <v>138</v>
      </c>
      <c r="AD962" s="525">
        <v>147025.41819865385</v>
      </c>
      <c r="AE962" s="526">
        <v>105.02</v>
      </c>
      <c r="AF962" s="525">
        <v>23087120.601185851</v>
      </c>
      <c r="AG962" s="526">
        <v>105.53125</v>
      </c>
      <c r="AH962" s="527">
        <v>149.52000000000001</v>
      </c>
      <c r="AI962" s="525">
        <v>504204.70543333568</v>
      </c>
      <c r="AJ962" s="525">
        <v>305002.26971419808</v>
      </c>
      <c r="AK962" s="525">
        <v>199202.43571913763</v>
      </c>
      <c r="AL962" s="528">
        <v>46706</v>
      </c>
      <c r="AM962" s="525">
        <v>23703393.226259839</v>
      </c>
      <c r="AN962" s="525">
        <v>0</v>
      </c>
      <c r="AO962" s="529" t="s">
        <v>138</v>
      </c>
      <c r="AP962" s="530">
        <v>0</v>
      </c>
      <c r="AQ962" s="529" t="s">
        <v>1728</v>
      </c>
      <c r="AR962" s="529" t="s">
        <v>138</v>
      </c>
      <c r="AS962" s="529" t="s">
        <v>1731</v>
      </c>
    </row>
    <row r="963" spans="1:45" x14ac:dyDescent="0.15">
      <c r="A963" s="14" t="s">
        <v>114</v>
      </c>
      <c r="B963" s="14" t="s">
        <v>12</v>
      </c>
      <c r="C963" s="14" t="s">
        <v>22</v>
      </c>
      <c r="D963" s="14" t="s">
        <v>727</v>
      </c>
      <c r="E963" s="14" t="s">
        <v>1476</v>
      </c>
      <c r="F963" s="14" t="s">
        <v>1683</v>
      </c>
      <c r="G963" s="14" t="s">
        <v>138</v>
      </c>
      <c r="H963" s="14" t="s">
        <v>1697</v>
      </c>
      <c r="I963" s="17">
        <v>278277779.96364045</v>
      </c>
      <c r="J963" s="14" t="s">
        <v>2</v>
      </c>
      <c r="K963" s="17">
        <v>0</v>
      </c>
      <c r="L963" s="14" t="s">
        <v>1697</v>
      </c>
      <c r="M963" s="17">
        <v>278277779.96364045</v>
      </c>
      <c r="N963" s="14" t="s">
        <v>2</v>
      </c>
      <c r="O963" s="17">
        <v>0</v>
      </c>
      <c r="P963" s="17">
        <v>277650744.73489499</v>
      </c>
      <c r="Q963" s="17">
        <v>627035.22874543723</v>
      </c>
      <c r="R963" s="17">
        <v>0</v>
      </c>
      <c r="S963" s="18">
        <v>0</v>
      </c>
      <c r="T963" s="14" t="s">
        <v>110</v>
      </c>
      <c r="U963" s="14" t="s">
        <v>138</v>
      </c>
      <c r="V963" s="14" t="s">
        <v>1714</v>
      </c>
      <c r="W963" s="18">
        <v>4.9008472732884609</v>
      </c>
      <c r="X963" s="18">
        <v>1</v>
      </c>
      <c r="Y963" s="14" t="s">
        <v>138</v>
      </c>
      <c r="Z963" s="14" t="s">
        <v>138</v>
      </c>
      <c r="AA963" s="18" t="s">
        <v>138</v>
      </c>
      <c r="AB963" s="18" t="s">
        <v>138</v>
      </c>
      <c r="AC963" s="14" t="s">
        <v>138</v>
      </c>
      <c r="AD963" s="525">
        <v>2024049.9238681344</v>
      </c>
      <c r="AE963" s="526">
        <v>87.3</v>
      </c>
      <c r="AF963" s="525">
        <v>264222095.68246132</v>
      </c>
      <c r="AG963" s="526">
        <v>91.744140000000002</v>
      </c>
      <c r="AH963" s="527">
        <v>149.52000000000001</v>
      </c>
      <c r="AI963" s="525">
        <v>627035.22874543723</v>
      </c>
      <c r="AJ963" s="525">
        <v>0</v>
      </c>
      <c r="AK963" s="525">
        <v>627035.22874543723</v>
      </c>
      <c r="AL963" s="528">
        <v>46721</v>
      </c>
      <c r="AM963" s="525">
        <v>278277779.96364045</v>
      </c>
      <c r="AN963" s="525">
        <v>0</v>
      </c>
      <c r="AO963" s="529" t="s">
        <v>138</v>
      </c>
      <c r="AP963" s="530">
        <v>0</v>
      </c>
      <c r="AQ963" s="529" t="s">
        <v>1728</v>
      </c>
      <c r="AR963" s="529" t="s">
        <v>138</v>
      </c>
      <c r="AS963" s="529" t="s">
        <v>1731</v>
      </c>
    </row>
    <row r="964" spans="1:45" x14ac:dyDescent="0.15">
      <c r="A964" s="14" t="s">
        <v>114</v>
      </c>
      <c r="B964" s="14" t="s">
        <v>12</v>
      </c>
      <c r="C964" s="14" t="s">
        <v>22</v>
      </c>
      <c r="D964" s="14" t="s">
        <v>728</v>
      </c>
      <c r="E964" s="14" t="s">
        <v>1477</v>
      </c>
      <c r="F964" s="14" t="s">
        <v>1683</v>
      </c>
      <c r="G964" s="14" t="s">
        <v>138</v>
      </c>
      <c r="H964" s="14" t="s">
        <v>1697</v>
      </c>
      <c r="I964" s="17">
        <v>741523.72586283798</v>
      </c>
      <c r="J964" s="14" t="s">
        <v>2</v>
      </c>
      <c r="K964" s="17">
        <v>0</v>
      </c>
      <c r="L964" s="14" t="s">
        <v>1697</v>
      </c>
      <c r="M964" s="17">
        <v>741523.72586283798</v>
      </c>
      <c r="N964" s="14" t="s">
        <v>2</v>
      </c>
      <c r="O964" s="17">
        <v>0</v>
      </c>
      <c r="P964" s="17">
        <v>732116.30447939713</v>
      </c>
      <c r="Q964" s="17">
        <v>9407.4213834408656</v>
      </c>
      <c r="R964" s="17">
        <v>0</v>
      </c>
      <c r="S964" s="18">
        <v>0</v>
      </c>
      <c r="T964" s="14" t="s">
        <v>110</v>
      </c>
      <c r="U964" s="14" t="s">
        <v>138</v>
      </c>
      <c r="V964" s="14" t="s">
        <v>1714</v>
      </c>
      <c r="W964" s="18">
        <v>4.9008472732884609</v>
      </c>
      <c r="X964" s="18">
        <v>1</v>
      </c>
      <c r="Y964" s="14" t="s">
        <v>138</v>
      </c>
      <c r="Z964" s="14" t="s">
        <v>138</v>
      </c>
      <c r="AA964" s="18" t="s">
        <v>138</v>
      </c>
      <c r="AB964" s="18" t="s">
        <v>138</v>
      </c>
      <c r="AC964" s="14" t="s">
        <v>138</v>
      </c>
      <c r="AD964" s="525">
        <v>4900.8472732884611</v>
      </c>
      <c r="AE964" s="526">
        <v>97.71</v>
      </c>
      <c r="AF964" s="525">
        <v>716043.92683817493</v>
      </c>
      <c r="AG964" s="526">
        <v>99.910150000000002</v>
      </c>
      <c r="AH964" s="527">
        <v>149.52000000000001</v>
      </c>
      <c r="AI964" s="525">
        <v>9407.4213834408656</v>
      </c>
      <c r="AJ964" s="525">
        <v>0</v>
      </c>
      <c r="AK964" s="525">
        <v>9407.4213834408656</v>
      </c>
      <c r="AL964" s="528">
        <v>46721</v>
      </c>
      <c r="AM964" s="525">
        <v>741523.72586283798</v>
      </c>
      <c r="AN964" s="525">
        <v>0</v>
      </c>
      <c r="AO964" s="529" t="s">
        <v>138</v>
      </c>
      <c r="AP964" s="530">
        <v>0</v>
      </c>
      <c r="AQ964" s="529" t="s">
        <v>1728</v>
      </c>
      <c r="AR964" s="529" t="s">
        <v>138</v>
      </c>
      <c r="AS964" s="529" t="s">
        <v>1731</v>
      </c>
    </row>
    <row r="965" spans="1:45" x14ac:dyDescent="0.15">
      <c r="A965" s="14" t="s">
        <v>114</v>
      </c>
      <c r="B965" s="14" t="s">
        <v>12</v>
      </c>
      <c r="C965" s="14" t="s">
        <v>22</v>
      </c>
      <c r="D965" s="14" t="s">
        <v>729</v>
      </c>
      <c r="E965" s="14" t="s">
        <v>1478</v>
      </c>
      <c r="F965" s="14" t="s">
        <v>1683</v>
      </c>
      <c r="G965" s="14" t="s">
        <v>138</v>
      </c>
      <c r="H965" s="14" t="s">
        <v>1697</v>
      </c>
      <c r="I965" s="17">
        <v>3357946.2148903678</v>
      </c>
      <c r="J965" s="14" t="s">
        <v>2</v>
      </c>
      <c r="K965" s="17">
        <v>0</v>
      </c>
      <c r="L965" s="14" t="s">
        <v>1697</v>
      </c>
      <c r="M965" s="17">
        <v>3357946.2148903678</v>
      </c>
      <c r="N965" s="14" t="s">
        <v>2</v>
      </c>
      <c r="O965" s="17">
        <v>0</v>
      </c>
      <c r="P965" s="17">
        <v>3352300.9289162667</v>
      </c>
      <c r="Q965" s="17">
        <v>5645.2859741009788</v>
      </c>
      <c r="R965" s="17">
        <v>0</v>
      </c>
      <c r="S965" s="18">
        <v>0</v>
      </c>
      <c r="T965" s="14" t="s">
        <v>110</v>
      </c>
      <c r="U965" s="14" t="s">
        <v>138</v>
      </c>
      <c r="V965" s="14" t="s">
        <v>1714</v>
      </c>
      <c r="W965" s="18">
        <v>4.9008472732884609</v>
      </c>
      <c r="X965" s="18">
        <v>1</v>
      </c>
      <c r="Y965" s="14" t="s">
        <v>138</v>
      </c>
      <c r="Z965" s="14" t="s">
        <v>138</v>
      </c>
      <c r="AA965" s="18" t="s">
        <v>138</v>
      </c>
      <c r="AB965" s="18" t="s">
        <v>138</v>
      </c>
      <c r="AC965" s="14" t="s">
        <v>138</v>
      </c>
      <c r="AD965" s="525">
        <v>24504.236366442306</v>
      </c>
      <c r="AE965" s="526">
        <v>86.91</v>
      </c>
      <c r="AF965" s="525">
        <v>3184421.1313494793</v>
      </c>
      <c r="AG965" s="526">
        <v>91.496089999999995</v>
      </c>
      <c r="AH965" s="527">
        <v>149.52000000000001</v>
      </c>
      <c r="AI965" s="525">
        <v>5645.2859741009788</v>
      </c>
      <c r="AJ965" s="525">
        <v>0</v>
      </c>
      <c r="AK965" s="525">
        <v>5645.2859741009788</v>
      </c>
      <c r="AL965" s="528">
        <v>46752</v>
      </c>
      <c r="AM965" s="525">
        <v>3357946.2148903678</v>
      </c>
      <c r="AN965" s="525">
        <v>0</v>
      </c>
      <c r="AO965" s="529" t="s">
        <v>138</v>
      </c>
      <c r="AP965" s="530">
        <v>0</v>
      </c>
      <c r="AQ965" s="529" t="s">
        <v>1728</v>
      </c>
      <c r="AR965" s="529" t="s">
        <v>138</v>
      </c>
      <c r="AS965" s="529" t="s">
        <v>1731</v>
      </c>
    </row>
    <row r="966" spans="1:45" x14ac:dyDescent="0.15">
      <c r="A966" s="14" t="s">
        <v>114</v>
      </c>
      <c r="B966" s="14" t="s">
        <v>12</v>
      </c>
      <c r="C966" s="14" t="s">
        <v>22</v>
      </c>
      <c r="D966" s="14" t="s">
        <v>730</v>
      </c>
      <c r="E966" s="14" t="s">
        <v>1479</v>
      </c>
      <c r="F966" s="14" t="s">
        <v>1683</v>
      </c>
      <c r="G966" s="14" t="s">
        <v>138</v>
      </c>
      <c r="H966" s="14" t="s">
        <v>1697</v>
      </c>
      <c r="I966" s="17">
        <v>739185.13956097024</v>
      </c>
      <c r="J966" s="14" t="s">
        <v>2</v>
      </c>
      <c r="K966" s="17">
        <v>0</v>
      </c>
      <c r="L966" s="14" t="s">
        <v>1697</v>
      </c>
      <c r="M966" s="17">
        <v>739185.13956097024</v>
      </c>
      <c r="N966" s="14" t="s">
        <v>2</v>
      </c>
      <c r="O966" s="17">
        <v>0</v>
      </c>
      <c r="P966" s="17">
        <v>732187.85684958717</v>
      </c>
      <c r="Q966" s="17">
        <v>6997.2827113830663</v>
      </c>
      <c r="R966" s="17">
        <v>0</v>
      </c>
      <c r="S966" s="18">
        <v>0</v>
      </c>
      <c r="T966" s="14" t="s">
        <v>110</v>
      </c>
      <c r="U966" s="14" t="s">
        <v>138</v>
      </c>
      <c r="V966" s="14" t="s">
        <v>1714</v>
      </c>
      <c r="W966" s="18">
        <v>4.9008472732884609</v>
      </c>
      <c r="X966" s="18">
        <v>1</v>
      </c>
      <c r="Y966" s="14" t="s">
        <v>138</v>
      </c>
      <c r="Z966" s="14" t="s">
        <v>138</v>
      </c>
      <c r="AA966" s="18" t="s">
        <v>138</v>
      </c>
      <c r="AB966" s="18" t="s">
        <v>138</v>
      </c>
      <c r="AC966" s="14" t="s">
        <v>138</v>
      </c>
      <c r="AD966" s="525">
        <v>4900.8472732884611</v>
      </c>
      <c r="AE966" s="526">
        <v>97.7</v>
      </c>
      <c r="AF966" s="525">
        <v>715972.37446798489</v>
      </c>
      <c r="AG966" s="526">
        <v>99.919920000000005</v>
      </c>
      <c r="AH966" s="527">
        <v>149.52000000000001</v>
      </c>
      <c r="AI966" s="525">
        <v>6997.2827113830663</v>
      </c>
      <c r="AJ966" s="525">
        <v>0</v>
      </c>
      <c r="AK966" s="525">
        <v>6997.2827113830663</v>
      </c>
      <c r="AL966" s="528">
        <v>46752</v>
      </c>
      <c r="AM966" s="525">
        <v>739185.13956097024</v>
      </c>
      <c r="AN966" s="525">
        <v>0</v>
      </c>
      <c r="AO966" s="529" t="s">
        <v>138</v>
      </c>
      <c r="AP966" s="530">
        <v>0</v>
      </c>
      <c r="AQ966" s="529" t="s">
        <v>1728</v>
      </c>
      <c r="AR966" s="529" t="s">
        <v>138</v>
      </c>
      <c r="AS966" s="529" t="s">
        <v>1731</v>
      </c>
    </row>
    <row r="967" spans="1:45" x14ac:dyDescent="0.15">
      <c r="A967" s="14" t="s">
        <v>114</v>
      </c>
      <c r="B967" s="14" t="s">
        <v>12</v>
      </c>
      <c r="C967" s="14" t="s">
        <v>22</v>
      </c>
      <c r="D967" s="14" t="s">
        <v>731</v>
      </c>
      <c r="E967" s="14" t="s">
        <v>1480</v>
      </c>
      <c r="F967" s="14" t="s">
        <v>1683</v>
      </c>
      <c r="G967" s="14" t="s">
        <v>138</v>
      </c>
      <c r="H967" s="14" t="s">
        <v>1697</v>
      </c>
      <c r="I967" s="17">
        <v>26883709.407933213</v>
      </c>
      <c r="J967" s="14" t="s">
        <v>2</v>
      </c>
      <c r="K967" s="17">
        <v>0</v>
      </c>
      <c r="L967" s="14" t="s">
        <v>1697</v>
      </c>
      <c r="M967" s="17">
        <v>26883709.407933213</v>
      </c>
      <c r="N967" s="14" t="s">
        <v>2</v>
      </c>
      <c r="O967" s="17">
        <v>0</v>
      </c>
      <c r="P967" s="17">
        <v>26848175.618744344</v>
      </c>
      <c r="Q967" s="17">
        <v>35533.789188868919</v>
      </c>
      <c r="R967" s="17">
        <v>0</v>
      </c>
      <c r="S967" s="18">
        <v>0</v>
      </c>
      <c r="T967" s="14" t="s">
        <v>110</v>
      </c>
      <c r="U967" s="14" t="s">
        <v>138</v>
      </c>
      <c r="V967" s="14" t="s">
        <v>1714</v>
      </c>
      <c r="W967" s="18">
        <v>4.9008472732884609</v>
      </c>
      <c r="X967" s="18">
        <v>1</v>
      </c>
      <c r="Y967" s="14" t="s">
        <v>138</v>
      </c>
      <c r="Z967" s="14" t="s">
        <v>138</v>
      </c>
      <c r="AA967" s="18" t="s">
        <v>138</v>
      </c>
      <c r="AB967" s="18" t="s">
        <v>138</v>
      </c>
      <c r="AC967" s="14" t="s">
        <v>138</v>
      </c>
      <c r="AD967" s="525">
        <v>196033.89093153845</v>
      </c>
      <c r="AE967" s="526">
        <v>88.18</v>
      </c>
      <c r="AF967" s="525">
        <v>25846428.664703343</v>
      </c>
      <c r="AG967" s="526">
        <v>91.597650000000002</v>
      </c>
      <c r="AH967" s="527">
        <v>149.52000000000001</v>
      </c>
      <c r="AI967" s="525">
        <v>35533.789188868919</v>
      </c>
      <c r="AJ967" s="525">
        <v>0</v>
      </c>
      <c r="AK967" s="525">
        <v>35533.789188868919</v>
      </c>
      <c r="AL967" s="528">
        <v>46783</v>
      </c>
      <c r="AM967" s="525">
        <v>26883709.407933213</v>
      </c>
      <c r="AN967" s="525">
        <v>0</v>
      </c>
      <c r="AO967" s="529" t="s">
        <v>138</v>
      </c>
      <c r="AP967" s="530">
        <v>0</v>
      </c>
      <c r="AQ967" s="529" t="s">
        <v>1728</v>
      </c>
      <c r="AR967" s="529" t="s">
        <v>138</v>
      </c>
      <c r="AS967" s="529" t="s">
        <v>1731</v>
      </c>
    </row>
    <row r="968" spans="1:45" x14ac:dyDescent="0.15">
      <c r="A968" s="14" t="s">
        <v>114</v>
      </c>
      <c r="B968" s="14" t="s">
        <v>12</v>
      </c>
      <c r="C968" s="14" t="s">
        <v>22</v>
      </c>
      <c r="D968" s="14" t="s">
        <v>732</v>
      </c>
      <c r="E968" s="14" t="s">
        <v>1481</v>
      </c>
      <c r="F968" s="14" t="s">
        <v>1683</v>
      </c>
      <c r="G968" s="14" t="s">
        <v>138</v>
      </c>
      <c r="H968" s="14" t="s">
        <v>1697</v>
      </c>
      <c r="I968" s="17">
        <v>728858.80931378773</v>
      </c>
      <c r="J968" s="14" t="s">
        <v>2</v>
      </c>
      <c r="K968" s="17">
        <v>0</v>
      </c>
      <c r="L968" s="14" t="s">
        <v>1697</v>
      </c>
      <c r="M968" s="17">
        <v>728858.80931378773</v>
      </c>
      <c r="N968" s="14" t="s">
        <v>2</v>
      </c>
      <c r="O968" s="17">
        <v>0</v>
      </c>
      <c r="P968" s="17">
        <v>724717.0052661862</v>
      </c>
      <c r="Q968" s="17">
        <v>4141.804047601544</v>
      </c>
      <c r="R968" s="17">
        <v>0</v>
      </c>
      <c r="S968" s="18">
        <v>0</v>
      </c>
      <c r="T968" s="14" t="s">
        <v>110</v>
      </c>
      <c r="U968" s="14" t="s">
        <v>138</v>
      </c>
      <c r="V968" s="14" t="s">
        <v>1714</v>
      </c>
      <c r="W968" s="18">
        <v>4.9008472732884609</v>
      </c>
      <c r="X968" s="18">
        <v>1</v>
      </c>
      <c r="Y968" s="14" t="s">
        <v>138</v>
      </c>
      <c r="Z968" s="14" t="s">
        <v>138</v>
      </c>
      <c r="AA968" s="18" t="s">
        <v>138</v>
      </c>
      <c r="AB968" s="18" t="s">
        <v>138</v>
      </c>
      <c r="AC968" s="14" t="s">
        <v>138</v>
      </c>
      <c r="AD968" s="525">
        <v>4900.8472732884611</v>
      </c>
      <c r="AE968" s="526">
        <v>96.39</v>
      </c>
      <c r="AF968" s="525">
        <v>706383.27867612324</v>
      </c>
      <c r="AG968" s="526">
        <v>98.900390000000002</v>
      </c>
      <c r="AH968" s="527">
        <v>149.52000000000001</v>
      </c>
      <c r="AI968" s="525">
        <v>4141.804047601544</v>
      </c>
      <c r="AJ968" s="525">
        <v>0</v>
      </c>
      <c r="AK968" s="525">
        <v>4141.804047601544</v>
      </c>
      <c r="AL968" s="528">
        <v>46783</v>
      </c>
      <c r="AM968" s="525">
        <v>728858.80931378773</v>
      </c>
      <c r="AN968" s="525">
        <v>0</v>
      </c>
      <c r="AO968" s="529" t="s">
        <v>138</v>
      </c>
      <c r="AP968" s="530">
        <v>0</v>
      </c>
      <c r="AQ968" s="529" t="s">
        <v>1728</v>
      </c>
      <c r="AR968" s="529" t="s">
        <v>138</v>
      </c>
      <c r="AS968" s="529" t="s">
        <v>1731</v>
      </c>
    </row>
    <row r="969" spans="1:45" x14ac:dyDescent="0.15">
      <c r="A969" s="14" t="s">
        <v>114</v>
      </c>
      <c r="B969" s="14" t="s">
        <v>12</v>
      </c>
      <c r="C969" s="14" t="s">
        <v>22</v>
      </c>
      <c r="D969" s="14" t="s">
        <v>733</v>
      </c>
      <c r="E969" s="14" t="s">
        <v>1482</v>
      </c>
      <c r="F969" s="14" t="s">
        <v>1683</v>
      </c>
      <c r="G969" s="14" t="s">
        <v>138</v>
      </c>
      <c r="H969" s="14" t="s">
        <v>1697</v>
      </c>
      <c r="I969" s="17">
        <v>4274083.4534650184</v>
      </c>
      <c r="J969" s="14" t="s">
        <v>2</v>
      </c>
      <c r="K969" s="17">
        <v>0</v>
      </c>
      <c r="L969" s="14" t="s">
        <v>1697</v>
      </c>
      <c r="M969" s="17">
        <v>4274083.4534650184</v>
      </c>
      <c r="N969" s="14" t="s">
        <v>2</v>
      </c>
      <c r="O969" s="17">
        <v>0</v>
      </c>
      <c r="P969" s="17">
        <v>4259510.0489708045</v>
      </c>
      <c r="Q969" s="17">
        <v>14573.404494214232</v>
      </c>
      <c r="R969" s="17">
        <v>0</v>
      </c>
      <c r="S969" s="18">
        <v>0</v>
      </c>
      <c r="T969" s="14" t="s">
        <v>110</v>
      </c>
      <c r="U969" s="14" t="s">
        <v>138</v>
      </c>
      <c r="V969" s="14" t="s">
        <v>1714</v>
      </c>
      <c r="W969" s="18">
        <v>4.9008472732884609</v>
      </c>
      <c r="X969" s="18">
        <v>1</v>
      </c>
      <c r="Y969" s="14" t="s">
        <v>138</v>
      </c>
      <c r="Z969" s="14" t="s">
        <v>138</v>
      </c>
      <c r="AA969" s="18" t="s">
        <v>138</v>
      </c>
      <c r="AB969" s="18" t="s">
        <v>138</v>
      </c>
      <c r="AC969" s="14" t="s">
        <v>138</v>
      </c>
      <c r="AD969" s="525">
        <v>29405.083639730768</v>
      </c>
      <c r="AE969" s="526">
        <v>93.83</v>
      </c>
      <c r="AF969" s="525">
        <v>4125374.8882788266</v>
      </c>
      <c r="AG969" s="526">
        <v>96.880849999999995</v>
      </c>
      <c r="AH969" s="527">
        <v>149.52000000000001</v>
      </c>
      <c r="AI969" s="525">
        <v>14573.404494214232</v>
      </c>
      <c r="AJ969" s="525">
        <v>0</v>
      </c>
      <c r="AK969" s="525">
        <v>14573.404494214232</v>
      </c>
      <c r="AL969" s="528">
        <v>46798</v>
      </c>
      <c r="AM969" s="525">
        <v>4274083.4534650184</v>
      </c>
      <c r="AN969" s="525">
        <v>0</v>
      </c>
      <c r="AO969" s="529" t="s">
        <v>138</v>
      </c>
      <c r="AP969" s="530">
        <v>0</v>
      </c>
      <c r="AQ969" s="529" t="s">
        <v>1728</v>
      </c>
      <c r="AR969" s="529" t="s">
        <v>138</v>
      </c>
      <c r="AS969" s="529" t="s">
        <v>1731</v>
      </c>
    </row>
    <row r="970" spans="1:45" x14ac:dyDescent="0.15">
      <c r="A970" s="14" t="s">
        <v>114</v>
      </c>
      <c r="B970" s="14" t="s">
        <v>12</v>
      </c>
      <c r="C970" s="14" t="s">
        <v>22</v>
      </c>
      <c r="D970" s="14" t="s">
        <v>734</v>
      </c>
      <c r="E970" s="14" t="s">
        <v>1483</v>
      </c>
      <c r="F970" s="14" t="s">
        <v>1683</v>
      </c>
      <c r="G970" s="14" t="s">
        <v>138</v>
      </c>
      <c r="H970" s="14" t="s">
        <v>1697</v>
      </c>
      <c r="I970" s="17">
        <v>160981156.26682955</v>
      </c>
      <c r="J970" s="14" t="s">
        <v>2</v>
      </c>
      <c r="K970" s="17">
        <v>0</v>
      </c>
      <c r="L970" s="14" t="s">
        <v>1697</v>
      </c>
      <c r="M970" s="17">
        <v>160981156.26682955</v>
      </c>
      <c r="N970" s="14" t="s">
        <v>2</v>
      </c>
      <c r="O970" s="17">
        <v>0</v>
      </c>
      <c r="P970" s="17">
        <v>160814870.46983841</v>
      </c>
      <c r="Q970" s="17">
        <v>166285.79699115022</v>
      </c>
      <c r="R970" s="17">
        <v>0</v>
      </c>
      <c r="S970" s="18">
        <v>0</v>
      </c>
      <c r="T970" s="14" t="s">
        <v>110</v>
      </c>
      <c r="U970" s="14" t="s">
        <v>138</v>
      </c>
      <c r="V970" s="14" t="s">
        <v>1714</v>
      </c>
      <c r="W970" s="18">
        <v>4.9008472732884609</v>
      </c>
      <c r="X970" s="18">
        <v>1</v>
      </c>
      <c r="Y970" s="14" t="s">
        <v>138</v>
      </c>
      <c r="Z970" s="14" t="s">
        <v>138</v>
      </c>
      <c r="AA970" s="18" t="s">
        <v>138</v>
      </c>
      <c r="AB970" s="18" t="s">
        <v>138</v>
      </c>
      <c r="AC970" s="14" t="s">
        <v>138</v>
      </c>
      <c r="AD970" s="525">
        <v>1163951.2274060096</v>
      </c>
      <c r="AE970" s="526">
        <v>88.13</v>
      </c>
      <c r="AF970" s="525">
        <v>153376153.20291522</v>
      </c>
      <c r="AG970" s="526">
        <v>92.404290000000003</v>
      </c>
      <c r="AH970" s="527">
        <v>149.52000000000001</v>
      </c>
      <c r="AI970" s="525">
        <v>166285.79699115022</v>
      </c>
      <c r="AJ970" s="525">
        <v>0</v>
      </c>
      <c r="AK970" s="525">
        <v>166285.79699115022</v>
      </c>
      <c r="AL970" s="528">
        <v>46812</v>
      </c>
      <c r="AM970" s="525">
        <v>160981156.26682955</v>
      </c>
      <c r="AN970" s="525">
        <v>0</v>
      </c>
      <c r="AO970" s="529" t="s">
        <v>138</v>
      </c>
      <c r="AP970" s="530">
        <v>0</v>
      </c>
      <c r="AQ970" s="529" t="s">
        <v>1728</v>
      </c>
      <c r="AR970" s="529" t="s">
        <v>138</v>
      </c>
      <c r="AS970" s="529" t="s">
        <v>1731</v>
      </c>
    </row>
    <row r="971" spans="1:45" x14ac:dyDescent="0.15">
      <c r="A971" s="14" t="s">
        <v>114</v>
      </c>
      <c r="B971" s="14" t="s">
        <v>12</v>
      </c>
      <c r="C971" s="14" t="s">
        <v>22</v>
      </c>
      <c r="D971" s="14" t="s">
        <v>735</v>
      </c>
      <c r="E971" s="14" t="s">
        <v>1484</v>
      </c>
      <c r="F971" s="14" t="s">
        <v>1683</v>
      </c>
      <c r="G971" s="14" t="s">
        <v>138</v>
      </c>
      <c r="H971" s="14" t="s">
        <v>1697</v>
      </c>
      <c r="I971" s="17">
        <v>737051.11462428945</v>
      </c>
      <c r="J971" s="14" t="s">
        <v>2</v>
      </c>
      <c r="K971" s="17">
        <v>0</v>
      </c>
      <c r="L971" s="14" t="s">
        <v>1697</v>
      </c>
      <c r="M971" s="17">
        <v>737051.11462428945</v>
      </c>
      <c r="N971" s="14" t="s">
        <v>2</v>
      </c>
      <c r="O971" s="17">
        <v>0</v>
      </c>
      <c r="P971" s="17">
        <v>734563.68959073198</v>
      </c>
      <c r="Q971" s="17">
        <v>2487.4250335575584</v>
      </c>
      <c r="R971" s="17">
        <v>0</v>
      </c>
      <c r="S971" s="18">
        <v>0</v>
      </c>
      <c r="T971" s="14" t="s">
        <v>110</v>
      </c>
      <c r="U971" s="14" t="s">
        <v>138</v>
      </c>
      <c r="V971" s="14" t="s">
        <v>1714</v>
      </c>
      <c r="W971" s="18">
        <v>4.9008472732884609</v>
      </c>
      <c r="X971" s="18">
        <v>1</v>
      </c>
      <c r="Y971" s="14" t="s">
        <v>138</v>
      </c>
      <c r="Z971" s="14" t="s">
        <v>138</v>
      </c>
      <c r="AA971" s="18" t="s">
        <v>138</v>
      </c>
      <c r="AB971" s="18" t="s">
        <v>138</v>
      </c>
      <c r="AC971" s="14" t="s">
        <v>138</v>
      </c>
      <c r="AD971" s="525">
        <v>4900.8472732884611</v>
      </c>
      <c r="AE971" s="526">
        <v>98.07</v>
      </c>
      <c r="AF971" s="525">
        <v>718677.34811200376</v>
      </c>
      <c r="AG971" s="526">
        <v>100.24414</v>
      </c>
      <c r="AH971" s="527">
        <v>149.52000000000001</v>
      </c>
      <c r="AI971" s="525">
        <v>2487.4250335575584</v>
      </c>
      <c r="AJ971" s="525">
        <v>0</v>
      </c>
      <c r="AK971" s="525">
        <v>2487.4250335575584</v>
      </c>
      <c r="AL971" s="528">
        <v>46812</v>
      </c>
      <c r="AM971" s="525">
        <v>737051.11462428956</v>
      </c>
      <c r="AN971" s="525">
        <v>0</v>
      </c>
      <c r="AO971" s="529" t="s">
        <v>138</v>
      </c>
      <c r="AP971" s="530">
        <v>0</v>
      </c>
      <c r="AQ971" s="529" t="s">
        <v>1728</v>
      </c>
      <c r="AR971" s="529" t="s">
        <v>138</v>
      </c>
      <c r="AS971" s="529" t="s">
        <v>1731</v>
      </c>
    </row>
    <row r="972" spans="1:45" x14ac:dyDescent="0.15">
      <c r="A972" s="14" t="s">
        <v>114</v>
      </c>
      <c r="B972" s="14" t="s">
        <v>12</v>
      </c>
      <c r="C972" s="14" t="s">
        <v>22</v>
      </c>
      <c r="D972" s="14" t="s">
        <v>736</v>
      </c>
      <c r="E972" s="14" t="s">
        <v>1485</v>
      </c>
      <c r="F972" s="14" t="s">
        <v>1683</v>
      </c>
      <c r="G972" s="14" t="s">
        <v>138</v>
      </c>
      <c r="H972" s="14" t="s">
        <v>1697</v>
      </c>
      <c r="I972" s="17">
        <v>175816575.29790881</v>
      </c>
      <c r="J972" s="14" t="s">
        <v>2</v>
      </c>
      <c r="K972" s="17">
        <v>0</v>
      </c>
      <c r="L972" s="14" t="s">
        <v>1697</v>
      </c>
      <c r="M972" s="17">
        <v>175816575.29790881</v>
      </c>
      <c r="N972" s="14" t="s">
        <v>2</v>
      </c>
      <c r="O972" s="17">
        <v>0</v>
      </c>
      <c r="P972" s="17">
        <v>174637266.04036012</v>
      </c>
      <c r="Q972" s="17">
        <v>1179309.2575486773</v>
      </c>
      <c r="R972" s="17">
        <v>0</v>
      </c>
      <c r="S972" s="18">
        <v>0</v>
      </c>
      <c r="T972" s="14" t="s">
        <v>110</v>
      </c>
      <c r="U972" s="14" t="s">
        <v>138</v>
      </c>
      <c r="V972" s="14" t="s">
        <v>1714</v>
      </c>
      <c r="W972" s="18">
        <v>4.9008472732884609</v>
      </c>
      <c r="X972" s="18">
        <v>1</v>
      </c>
      <c r="Y972" s="14" t="s">
        <v>138</v>
      </c>
      <c r="Z972" s="14" t="s">
        <v>138</v>
      </c>
      <c r="AA972" s="18" t="s">
        <v>138</v>
      </c>
      <c r="AB972" s="18" t="s">
        <v>138</v>
      </c>
      <c r="AC972" s="14" t="s">
        <v>138</v>
      </c>
      <c r="AD972" s="525">
        <v>1261968.1728717787</v>
      </c>
      <c r="AE972" s="526">
        <v>88.36</v>
      </c>
      <c r="AF972" s="525">
        <v>166735894.03928822</v>
      </c>
      <c r="AG972" s="526">
        <v>92.552729999999997</v>
      </c>
      <c r="AH972" s="527">
        <v>149.52000000000001</v>
      </c>
      <c r="AI972" s="525">
        <v>1179309.2575486773</v>
      </c>
      <c r="AJ972" s="525">
        <v>0</v>
      </c>
      <c r="AK972" s="525">
        <v>1179309.2575486773</v>
      </c>
      <c r="AL972" s="528">
        <v>46843</v>
      </c>
      <c r="AM972" s="525">
        <v>175816575.29790881</v>
      </c>
      <c r="AN972" s="525">
        <v>0</v>
      </c>
      <c r="AO972" s="529" t="s">
        <v>138</v>
      </c>
      <c r="AP972" s="530">
        <v>0</v>
      </c>
      <c r="AQ972" s="529" t="s">
        <v>1728</v>
      </c>
      <c r="AR972" s="529" t="s">
        <v>138</v>
      </c>
      <c r="AS972" s="529" t="s">
        <v>1731</v>
      </c>
    </row>
    <row r="973" spans="1:45" x14ac:dyDescent="0.15">
      <c r="A973" s="14" t="s">
        <v>114</v>
      </c>
      <c r="B973" s="14" t="s">
        <v>12</v>
      </c>
      <c r="C973" s="14" t="s">
        <v>22</v>
      </c>
      <c r="D973" s="14" t="s">
        <v>737</v>
      </c>
      <c r="E973" s="14" t="s">
        <v>1486</v>
      </c>
      <c r="F973" s="14" t="s">
        <v>1683</v>
      </c>
      <c r="G973" s="14" t="s">
        <v>138</v>
      </c>
      <c r="H973" s="14" t="s">
        <v>1697</v>
      </c>
      <c r="I973" s="17">
        <v>740302.77778164367</v>
      </c>
      <c r="J973" s="14" t="s">
        <v>2</v>
      </c>
      <c r="K973" s="17">
        <v>0</v>
      </c>
      <c r="L973" s="14" t="s">
        <v>1697</v>
      </c>
      <c r="M973" s="17">
        <v>740302.77778164367</v>
      </c>
      <c r="N973" s="14" t="s">
        <v>2</v>
      </c>
      <c r="O973" s="17">
        <v>0</v>
      </c>
      <c r="P973" s="17">
        <v>727021.23662866827</v>
      </c>
      <c r="Q973" s="17">
        <v>13281.541152975395</v>
      </c>
      <c r="R973" s="17">
        <v>0</v>
      </c>
      <c r="S973" s="18">
        <v>0</v>
      </c>
      <c r="T973" s="14" t="s">
        <v>110</v>
      </c>
      <c r="U973" s="14" t="s">
        <v>138</v>
      </c>
      <c r="V973" s="14" t="s">
        <v>1714</v>
      </c>
      <c r="W973" s="18">
        <v>4.9008472732884609</v>
      </c>
      <c r="X973" s="18">
        <v>1</v>
      </c>
      <c r="Y973" s="14" t="s">
        <v>138</v>
      </c>
      <c r="Z973" s="14" t="s">
        <v>138</v>
      </c>
      <c r="AA973" s="18" t="s">
        <v>138</v>
      </c>
      <c r="AB973" s="18" t="s">
        <v>138</v>
      </c>
      <c r="AC973" s="14" t="s">
        <v>138</v>
      </c>
      <c r="AD973" s="525">
        <v>4900.8472732884611</v>
      </c>
      <c r="AE973" s="526">
        <v>96.75</v>
      </c>
      <c r="AF973" s="525">
        <v>709002.38947591407</v>
      </c>
      <c r="AG973" s="526">
        <v>99.214839999999995</v>
      </c>
      <c r="AH973" s="527">
        <v>149.52000000000001</v>
      </c>
      <c r="AI973" s="525">
        <v>13281.541152975395</v>
      </c>
      <c r="AJ973" s="525">
        <v>0</v>
      </c>
      <c r="AK973" s="525">
        <v>13281.541152975395</v>
      </c>
      <c r="AL973" s="528">
        <v>46843</v>
      </c>
      <c r="AM973" s="525">
        <v>740302.77778164367</v>
      </c>
      <c r="AN973" s="525">
        <v>0</v>
      </c>
      <c r="AO973" s="529" t="s">
        <v>138</v>
      </c>
      <c r="AP973" s="530">
        <v>0</v>
      </c>
      <c r="AQ973" s="529" t="s">
        <v>1728</v>
      </c>
      <c r="AR973" s="529" t="s">
        <v>138</v>
      </c>
      <c r="AS973" s="529" t="s">
        <v>1731</v>
      </c>
    </row>
    <row r="974" spans="1:45" x14ac:dyDescent="0.15">
      <c r="A974" s="14" t="s">
        <v>114</v>
      </c>
      <c r="B974" s="14" t="s">
        <v>12</v>
      </c>
      <c r="C974" s="14" t="s">
        <v>22</v>
      </c>
      <c r="D974" s="14" t="s">
        <v>738</v>
      </c>
      <c r="E974" s="14" t="s">
        <v>1487</v>
      </c>
      <c r="F974" s="14" t="s">
        <v>1683</v>
      </c>
      <c r="G974" s="14" t="s">
        <v>138</v>
      </c>
      <c r="H974" s="14" t="s">
        <v>1697</v>
      </c>
      <c r="I974" s="17">
        <v>107837166.19520862</v>
      </c>
      <c r="J974" s="14" t="s">
        <v>2</v>
      </c>
      <c r="K974" s="17">
        <v>0</v>
      </c>
      <c r="L974" s="14" t="s">
        <v>1697</v>
      </c>
      <c r="M974" s="17">
        <v>107837166.19520862</v>
      </c>
      <c r="N974" s="14" t="s">
        <v>2</v>
      </c>
      <c r="O974" s="17">
        <v>0</v>
      </c>
      <c r="P974" s="17">
        <v>107236563.53920625</v>
      </c>
      <c r="Q974" s="17">
        <v>600602.65600237413</v>
      </c>
      <c r="R974" s="17">
        <v>0</v>
      </c>
      <c r="S974" s="18">
        <v>0</v>
      </c>
      <c r="T974" s="14" t="s">
        <v>110</v>
      </c>
      <c r="U974" s="14" t="s">
        <v>138</v>
      </c>
      <c r="V974" s="14" t="s">
        <v>1714</v>
      </c>
      <c r="W974" s="18">
        <v>4.9008472732884609</v>
      </c>
      <c r="X974" s="18">
        <v>1</v>
      </c>
      <c r="Y974" s="14" t="s">
        <v>138</v>
      </c>
      <c r="Z974" s="14" t="s">
        <v>138</v>
      </c>
      <c r="AA974" s="18" t="s">
        <v>138</v>
      </c>
      <c r="AB974" s="18" t="s">
        <v>138</v>
      </c>
      <c r="AC974" s="14" t="s">
        <v>138</v>
      </c>
      <c r="AD974" s="525">
        <v>776784.29281622113</v>
      </c>
      <c r="AE974" s="526">
        <v>89.09</v>
      </c>
      <c r="AF974" s="525">
        <v>103479922.0286682</v>
      </c>
      <c r="AG974" s="526">
        <v>92.330070000000006</v>
      </c>
      <c r="AH974" s="527">
        <v>149.52000000000001</v>
      </c>
      <c r="AI974" s="525">
        <v>600602.65600237413</v>
      </c>
      <c r="AJ974" s="525">
        <v>0</v>
      </c>
      <c r="AK974" s="525">
        <v>600602.65600237413</v>
      </c>
      <c r="AL974" s="528">
        <v>46873</v>
      </c>
      <c r="AM974" s="525">
        <v>107837166.19520862</v>
      </c>
      <c r="AN974" s="525">
        <v>0</v>
      </c>
      <c r="AO974" s="529" t="s">
        <v>138</v>
      </c>
      <c r="AP974" s="530">
        <v>0</v>
      </c>
      <c r="AQ974" s="529" t="s">
        <v>1728</v>
      </c>
      <c r="AR974" s="529" t="s">
        <v>138</v>
      </c>
      <c r="AS974" s="529" t="s">
        <v>1731</v>
      </c>
    </row>
    <row r="975" spans="1:45" x14ac:dyDescent="0.15">
      <c r="A975" s="14" t="s">
        <v>114</v>
      </c>
      <c r="B975" s="14" t="s">
        <v>12</v>
      </c>
      <c r="C975" s="14" t="s">
        <v>22</v>
      </c>
      <c r="D975" s="14" t="s">
        <v>738</v>
      </c>
      <c r="E975" s="14" t="s">
        <v>1487</v>
      </c>
      <c r="F975" s="14" t="s">
        <v>1683</v>
      </c>
      <c r="G975" s="14" t="s">
        <v>138</v>
      </c>
      <c r="H975" s="14" t="s">
        <v>1697</v>
      </c>
      <c r="I975" s="17">
        <v>26534302.129346874</v>
      </c>
      <c r="J975" s="14" t="s">
        <v>2</v>
      </c>
      <c r="K975" s="17">
        <v>0</v>
      </c>
      <c r="L975" s="14" t="s">
        <v>1697</v>
      </c>
      <c r="M975" s="17">
        <v>26534302.129346874</v>
      </c>
      <c r="N975" s="14" t="s">
        <v>2</v>
      </c>
      <c r="O975" s="17">
        <v>0</v>
      </c>
      <c r="P975" s="17">
        <v>26386283.799490653</v>
      </c>
      <c r="Q975" s="17">
        <v>119400.66534789056</v>
      </c>
      <c r="R975" s="17">
        <v>28617.664508331509</v>
      </c>
      <c r="S975" s="18">
        <v>0</v>
      </c>
      <c r="T975" s="14" t="s">
        <v>110</v>
      </c>
      <c r="U975" s="14" t="s">
        <v>138</v>
      </c>
      <c r="V975" s="14" t="s">
        <v>1714</v>
      </c>
      <c r="W975" s="18">
        <v>4.9008472732884609</v>
      </c>
      <c r="X975" s="18">
        <v>1</v>
      </c>
      <c r="Y975" s="14" t="s">
        <v>138</v>
      </c>
      <c r="Z975" s="14" t="s">
        <v>138</v>
      </c>
      <c r="AA975" s="18" t="s">
        <v>138</v>
      </c>
      <c r="AB975" s="18" t="s">
        <v>138</v>
      </c>
      <c r="AC975" s="14" t="s">
        <v>138</v>
      </c>
      <c r="AD975" s="525">
        <v>191133.04365824998</v>
      </c>
      <c r="AE975" s="526">
        <v>90.48</v>
      </c>
      <c r="AF975" s="525">
        <v>25857700.809465799</v>
      </c>
      <c r="AG975" s="526">
        <v>92.330070000000006</v>
      </c>
      <c r="AH975" s="527">
        <v>149.52000000000001</v>
      </c>
      <c r="AI975" s="525">
        <v>148018.32985622209</v>
      </c>
      <c r="AJ975" s="525">
        <v>28617.664508331509</v>
      </c>
      <c r="AK975" s="525">
        <v>119400.66534789056</v>
      </c>
      <c r="AL975" s="528">
        <v>46873</v>
      </c>
      <c r="AM975" s="525">
        <v>26534302.129346874</v>
      </c>
      <c r="AN975" s="525">
        <v>0</v>
      </c>
      <c r="AO975" s="529" t="s">
        <v>138</v>
      </c>
      <c r="AP975" s="530">
        <v>0</v>
      </c>
      <c r="AQ975" s="529" t="s">
        <v>1728</v>
      </c>
      <c r="AR975" s="529" t="s">
        <v>138</v>
      </c>
      <c r="AS975" s="529" t="s">
        <v>1731</v>
      </c>
    </row>
    <row r="976" spans="1:45" x14ac:dyDescent="0.15">
      <c r="A976" s="14" t="s">
        <v>114</v>
      </c>
      <c r="B976" s="14" t="s">
        <v>12</v>
      </c>
      <c r="C976" s="14" t="s">
        <v>22</v>
      </c>
      <c r="D976" s="14" t="s">
        <v>738</v>
      </c>
      <c r="E976" s="14" t="s">
        <v>1487</v>
      </c>
      <c r="F976" s="14" t="s">
        <v>1683</v>
      </c>
      <c r="G976" s="14" t="s">
        <v>138</v>
      </c>
      <c r="H976" s="14" t="s">
        <v>1697</v>
      </c>
      <c r="I976" s="17">
        <v>2041109.7732264516</v>
      </c>
      <c r="J976" s="14" t="s">
        <v>2</v>
      </c>
      <c r="K976" s="17">
        <v>0</v>
      </c>
      <c r="L976" s="14" t="s">
        <v>1697</v>
      </c>
      <c r="M976" s="17">
        <v>2041109.7732264516</v>
      </c>
      <c r="N976" s="14" t="s">
        <v>2</v>
      </c>
      <c r="O976" s="17">
        <v>0</v>
      </c>
      <c r="P976" s="17">
        <v>2029714.1271127104</v>
      </c>
      <c r="Q976" s="17">
        <v>7676.0990672062508</v>
      </c>
      <c r="R976" s="17">
        <v>3719.5470465350104</v>
      </c>
      <c r="S976" s="18">
        <v>0</v>
      </c>
      <c r="T976" s="14" t="s">
        <v>110</v>
      </c>
      <c r="U976" s="14" t="s">
        <v>138</v>
      </c>
      <c r="V976" s="14" t="s">
        <v>1714</v>
      </c>
      <c r="W976" s="18">
        <v>4.9008472732884609</v>
      </c>
      <c r="X976" s="18">
        <v>1</v>
      </c>
      <c r="Y976" s="14" t="s">
        <v>138</v>
      </c>
      <c r="Z976" s="14" t="s">
        <v>138</v>
      </c>
      <c r="AA976" s="18" t="s">
        <v>138</v>
      </c>
      <c r="AB976" s="18" t="s">
        <v>138</v>
      </c>
      <c r="AC976" s="14" t="s">
        <v>138</v>
      </c>
      <c r="AD976" s="525">
        <v>14702.541819865384</v>
      </c>
      <c r="AE976" s="526">
        <v>90.71</v>
      </c>
      <c r="AF976" s="525">
        <v>1994292.0772416724</v>
      </c>
      <c r="AG976" s="526">
        <v>92.330070000000006</v>
      </c>
      <c r="AH976" s="527">
        <v>149.52000000000001</v>
      </c>
      <c r="AI976" s="525">
        <v>11395.646113741261</v>
      </c>
      <c r="AJ976" s="525">
        <v>3719.5470465350104</v>
      </c>
      <c r="AK976" s="525">
        <v>7676.0990672062508</v>
      </c>
      <c r="AL976" s="528">
        <v>46873</v>
      </c>
      <c r="AM976" s="525">
        <v>2041109.7732264516</v>
      </c>
      <c r="AN976" s="525">
        <v>0</v>
      </c>
      <c r="AO976" s="529" t="s">
        <v>138</v>
      </c>
      <c r="AP976" s="530">
        <v>0</v>
      </c>
      <c r="AQ976" s="529" t="s">
        <v>1728</v>
      </c>
      <c r="AR976" s="529" t="s">
        <v>138</v>
      </c>
      <c r="AS976" s="529" t="s">
        <v>1731</v>
      </c>
    </row>
    <row r="977" spans="1:45" x14ac:dyDescent="0.15">
      <c r="A977" s="14" t="s">
        <v>114</v>
      </c>
      <c r="B977" s="14" t="s">
        <v>12</v>
      </c>
      <c r="C977" s="14" t="s">
        <v>22</v>
      </c>
      <c r="D977" s="14" t="s">
        <v>739</v>
      </c>
      <c r="E977" s="14" t="s">
        <v>1488</v>
      </c>
      <c r="F977" s="14" t="s">
        <v>1683</v>
      </c>
      <c r="G977" s="14" t="s">
        <v>138</v>
      </c>
      <c r="H977" s="14" t="s">
        <v>1697</v>
      </c>
      <c r="I977" s="17">
        <v>734472.77887381241</v>
      </c>
      <c r="J977" s="14" t="s">
        <v>2</v>
      </c>
      <c r="K977" s="17">
        <v>0</v>
      </c>
      <c r="L977" s="14" t="s">
        <v>1697</v>
      </c>
      <c r="M977" s="17">
        <v>734472.77887381241</v>
      </c>
      <c r="N977" s="14" t="s">
        <v>2</v>
      </c>
      <c r="O977" s="17">
        <v>0</v>
      </c>
      <c r="P977" s="17">
        <v>723872.58928099857</v>
      </c>
      <c r="Q977" s="17">
        <v>10600.189592813811</v>
      </c>
      <c r="R977" s="17">
        <v>0</v>
      </c>
      <c r="S977" s="18">
        <v>0</v>
      </c>
      <c r="T977" s="14" t="s">
        <v>110</v>
      </c>
      <c r="U977" s="14" t="s">
        <v>138</v>
      </c>
      <c r="V977" s="14" t="s">
        <v>1714</v>
      </c>
      <c r="W977" s="18">
        <v>4.9008472732884609</v>
      </c>
      <c r="X977" s="18">
        <v>1</v>
      </c>
      <c r="Y977" s="14" t="s">
        <v>138</v>
      </c>
      <c r="Z977" s="14" t="s">
        <v>138</v>
      </c>
      <c r="AA977" s="18" t="s">
        <v>138</v>
      </c>
      <c r="AB977" s="18" t="s">
        <v>138</v>
      </c>
      <c r="AC977" s="14" t="s">
        <v>138</v>
      </c>
      <c r="AD977" s="525">
        <v>4900.8472732884611</v>
      </c>
      <c r="AE977" s="526">
        <v>96.26</v>
      </c>
      <c r="AF977" s="525">
        <v>705381.44747651764</v>
      </c>
      <c r="AG977" s="526">
        <v>98.785150000000002</v>
      </c>
      <c r="AH977" s="527">
        <v>149.52000000000001</v>
      </c>
      <c r="AI977" s="525">
        <v>10600.189592813811</v>
      </c>
      <c r="AJ977" s="525">
        <v>0</v>
      </c>
      <c r="AK977" s="525">
        <v>10600.189592813811</v>
      </c>
      <c r="AL977" s="528">
        <v>46873</v>
      </c>
      <c r="AM977" s="525">
        <v>734472.77887381241</v>
      </c>
      <c r="AN977" s="525">
        <v>0</v>
      </c>
      <c r="AO977" s="529" t="s">
        <v>138</v>
      </c>
      <c r="AP977" s="530">
        <v>0</v>
      </c>
      <c r="AQ977" s="529" t="s">
        <v>1728</v>
      </c>
      <c r="AR977" s="529" t="s">
        <v>138</v>
      </c>
      <c r="AS977" s="529" t="s">
        <v>1731</v>
      </c>
    </row>
    <row r="978" spans="1:45" x14ac:dyDescent="0.15">
      <c r="A978" s="14" t="s">
        <v>114</v>
      </c>
      <c r="B978" s="14" t="s">
        <v>12</v>
      </c>
      <c r="C978" s="14" t="s">
        <v>22</v>
      </c>
      <c r="D978" s="14" t="s">
        <v>740</v>
      </c>
      <c r="E978" s="14" t="s">
        <v>1489</v>
      </c>
      <c r="F978" s="14" t="s">
        <v>1683</v>
      </c>
      <c r="G978" s="14" t="s">
        <v>138</v>
      </c>
      <c r="H978" s="14" t="s">
        <v>1697</v>
      </c>
      <c r="I978" s="17">
        <v>397873474.72480541</v>
      </c>
      <c r="J978" s="14" t="s">
        <v>2</v>
      </c>
      <c r="K978" s="17">
        <v>0</v>
      </c>
      <c r="L978" s="14" t="s">
        <v>1697</v>
      </c>
      <c r="M978" s="17">
        <v>397873474.72480541</v>
      </c>
      <c r="N978" s="14" t="s">
        <v>2</v>
      </c>
      <c r="O978" s="17">
        <v>0</v>
      </c>
      <c r="P978" s="17">
        <v>393524736.6158179</v>
      </c>
      <c r="Q978" s="17">
        <v>4348738.1089874944</v>
      </c>
      <c r="R978" s="17">
        <v>0</v>
      </c>
      <c r="S978" s="18">
        <v>0</v>
      </c>
      <c r="T978" s="14" t="s">
        <v>110</v>
      </c>
      <c r="U978" s="14" t="s">
        <v>138</v>
      </c>
      <c r="V978" s="14" t="s">
        <v>1714</v>
      </c>
      <c r="W978" s="18">
        <v>4.9008472732884609</v>
      </c>
      <c r="X978" s="18">
        <v>1</v>
      </c>
      <c r="Y978" s="14" t="s">
        <v>138</v>
      </c>
      <c r="Z978" s="14" t="s">
        <v>138</v>
      </c>
      <c r="AA978" s="18" t="s">
        <v>138</v>
      </c>
      <c r="AB978" s="18" t="s">
        <v>138</v>
      </c>
      <c r="AC978" s="14" t="s">
        <v>138</v>
      </c>
      <c r="AD978" s="525">
        <v>2715069.3894018074</v>
      </c>
      <c r="AE978" s="526">
        <v>95.34</v>
      </c>
      <c r="AF978" s="525">
        <v>387068140.02688581</v>
      </c>
      <c r="AG978" s="526">
        <v>96.9375</v>
      </c>
      <c r="AH978" s="527">
        <v>149.52000000000001</v>
      </c>
      <c r="AI978" s="525">
        <v>4348738.1089874944</v>
      </c>
      <c r="AJ978" s="525">
        <v>0</v>
      </c>
      <c r="AK978" s="525">
        <v>4348738.1089874944</v>
      </c>
      <c r="AL978" s="528">
        <v>46888</v>
      </c>
      <c r="AM978" s="525">
        <v>397873474.72480541</v>
      </c>
      <c r="AN978" s="525">
        <v>0</v>
      </c>
      <c r="AO978" s="529" t="s">
        <v>138</v>
      </c>
      <c r="AP978" s="530">
        <v>0</v>
      </c>
      <c r="AQ978" s="529" t="s">
        <v>1728</v>
      </c>
      <c r="AR978" s="529" t="s">
        <v>138</v>
      </c>
      <c r="AS978" s="529" t="s">
        <v>1731</v>
      </c>
    </row>
    <row r="979" spans="1:45" x14ac:dyDescent="0.15">
      <c r="A979" s="14" t="s">
        <v>114</v>
      </c>
      <c r="B979" s="14" t="s">
        <v>12</v>
      </c>
      <c r="C979" s="14" t="s">
        <v>22</v>
      </c>
      <c r="D979" s="14" t="s">
        <v>741</v>
      </c>
      <c r="E979" s="14" t="s">
        <v>1490</v>
      </c>
      <c r="F979" s="14" t="s">
        <v>1683</v>
      </c>
      <c r="G979" s="14" t="s">
        <v>138</v>
      </c>
      <c r="H979" s="14" t="s">
        <v>1697</v>
      </c>
      <c r="I979" s="17">
        <v>476627418.31759214</v>
      </c>
      <c r="J979" s="14" t="s">
        <v>2</v>
      </c>
      <c r="K979" s="17">
        <v>0</v>
      </c>
      <c r="L979" s="14" t="s">
        <v>1697</v>
      </c>
      <c r="M979" s="17">
        <v>476627418.31759214</v>
      </c>
      <c r="N979" s="14" t="s">
        <v>2</v>
      </c>
      <c r="O979" s="17">
        <v>0</v>
      </c>
      <c r="P979" s="17">
        <v>474492764.11212152</v>
      </c>
      <c r="Q979" s="17">
        <v>2134654.2054706179</v>
      </c>
      <c r="R979" s="17">
        <v>0</v>
      </c>
      <c r="S979" s="18">
        <v>0</v>
      </c>
      <c r="T979" s="14" t="s">
        <v>110</v>
      </c>
      <c r="U979" s="14" t="s">
        <v>138</v>
      </c>
      <c r="V979" s="14" t="s">
        <v>1714</v>
      </c>
      <c r="W979" s="18">
        <v>4.9008472732884609</v>
      </c>
      <c r="X979" s="18">
        <v>1</v>
      </c>
      <c r="Y979" s="14" t="s">
        <v>138</v>
      </c>
      <c r="Z979" s="14" t="s">
        <v>138</v>
      </c>
      <c r="AA979" s="18" t="s">
        <v>138</v>
      </c>
      <c r="AB979" s="18" t="s">
        <v>138</v>
      </c>
      <c r="AC979" s="14" t="s">
        <v>138</v>
      </c>
      <c r="AD979" s="525">
        <v>3445295.633121788</v>
      </c>
      <c r="AE979" s="526">
        <v>89.33</v>
      </c>
      <c r="AF979" s="525">
        <v>460175223.78747827</v>
      </c>
      <c r="AG979" s="526">
        <v>92.109369999999998</v>
      </c>
      <c r="AH979" s="527">
        <v>149.52000000000001</v>
      </c>
      <c r="AI979" s="525">
        <v>2134654.2054706179</v>
      </c>
      <c r="AJ979" s="525">
        <v>0</v>
      </c>
      <c r="AK979" s="525">
        <v>2134654.2054706179</v>
      </c>
      <c r="AL979" s="528">
        <v>46904</v>
      </c>
      <c r="AM979" s="525">
        <v>476627418.31759214</v>
      </c>
      <c r="AN979" s="525">
        <v>0</v>
      </c>
      <c r="AO979" s="529" t="s">
        <v>138</v>
      </c>
      <c r="AP979" s="530">
        <v>0</v>
      </c>
      <c r="AQ979" s="529" t="s">
        <v>1728</v>
      </c>
      <c r="AR979" s="529" t="s">
        <v>138</v>
      </c>
      <c r="AS979" s="529" t="s">
        <v>1731</v>
      </c>
    </row>
    <row r="980" spans="1:45" x14ac:dyDescent="0.15">
      <c r="A980" s="14" t="s">
        <v>114</v>
      </c>
      <c r="B980" s="14" t="s">
        <v>12</v>
      </c>
      <c r="C980" s="14" t="s">
        <v>22</v>
      </c>
      <c r="D980" s="14" t="s">
        <v>742</v>
      </c>
      <c r="E980" s="14" t="s">
        <v>1491</v>
      </c>
      <c r="F980" s="14" t="s">
        <v>1683</v>
      </c>
      <c r="G980" s="14" t="s">
        <v>138</v>
      </c>
      <c r="H980" s="14" t="s">
        <v>1697</v>
      </c>
      <c r="I980" s="17">
        <v>735110.13406170357</v>
      </c>
      <c r="J980" s="14" t="s">
        <v>2</v>
      </c>
      <c r="K980" s="17">
        <v>0</v>
      </c>
      <c r="L980" s="14" t="s">
        <v>1697</v>
      </c>
      <c r="M980" s="17">
        <v>735110.13406170357</v>
      </c>
      <c r="N980" s="14" t="s">
        <v>2</v>
      </c>
      <c r="O980" s="17">
        <v>0</v>
      </c>
      <c r="P980" s="17">
        <v>726305.6149098227</v>
      </c>
      <c r="Q980" s="17">
        <v>8804.5191518809188</v>
      </c>
      <c r="R980" s="17">
        <v>0</v>
      </c>
      <c r="S980" s="18">
        <v>0</v>
      </c>
      <c r="T980" s="14" t="s">
        <v>110</v>
      </c>
      <c r="U980" s="14" t="s">
        <v>138</v>
      </c>
      <c r="V980" s="14" t="s">
        <v>1714</v>
      </c>
      <c r="W980" s="18">
        <v>4.9008472732884609</v>
      </c>
      <c r="X980" s="18">
        <v>1</v>
      </c>
      <c r="Y980" s="14" t="s">
        <v>138</v>
      </c>
      <c r="Z980" s="14" t="s">
        <v>138</v>
      </c>
      <c r="AA980" s="18" t="s">
        <v>138</v>
      </c>
      <c r="AB980" s="18" t="s">
        <v>138</v>
      </c>
      <c r="AC980" s="14" t="s">
        <v>138</v>
      </c>
      <c r="AD980" s="525">
        <v>4900.8472732884611</v>
      </c>
      <c r="AE980" s="526">
        <v>96.67</v>
      </c>
      <c r="AF980" s="525">
        <v>708401.30055784516</v>
      </c>
      <c r="AG980" s="526">
        <v>99.117180000000005</v>
      </c>
      <c r="AH980" s="527">
        <v>149.52000000000001</v>
      </c>
      <c r="AI980" s="525">
        <v>8804.5191518809188</v>
      </c>
      <c r="AJ980" s="525">
        <v>0</v>
      </c>
      <c r="AK980" s="525">
        <v>8804.5191518809188</v>
      </c>
      <c r="AL980" s="528">
        <v>46904</v>
      </c>
      <c r="AM980" s="525">
        <v>735110.13406170357</v>
      </c>
      <c r="AN980" s="525">
        <v>0</v>
      </c>
      <c r="AO980" s="529" t="s">
        <v>138</v>
      </c>
      <c r="AP980" s="530">
        <v>0</v>
      </c>
      <c r="AQ980" s="529" t="s">
        <v>1728</v>
      </c>
      <c r="AR980" s="529" t="s">
        <v>138</v>
      </c>
      <c r="AS980" s="529" t="s">
        <v>1731</v>
      </c>
    </row>
    <row r="981" spans="1:45" x14ac:dyDescent="0.15">
      <c r="A981" s="14" t="s">
        <v>114</v>
      </c>
      <c r="B981" s="14" t="s">
        <v>12</v>
      </c>
      <c r="C981" s="14" t="s">
        <v>22</v>
      </c>
      <c r="D981" s="14" t="s">
        <v>743</v>
      </c>
      <c r="E981" s="14" t="s">
        <v>1492</v>
      </c>
      <c r="F981" s="14" t="s">
        <v>1683</v>
      </c>
      <c r="G981" s="14" t="s">
        <v>138</v>
      </c>
      <c r="H981" s="14" t="s">
        <v>1697</v>
      </c>
      <c r="I981" s="17">
        <v>398398512.93199748</v>
      </c>
      <c r="J981" s="14" t="s">
        <v>2</v>
      </c>
      <c r="K981" s="17">
        <v>0</v>
      </c>
      <c r="L981" s="14" t="s">
        <v>1697</v>
      </c>
      <c r="M981" s="17">
        <v>398398512.93199748</v>
      </c>
      <c r="N981" s="14" t="s">
        <v>2</v>
      </c>
      <c r="O981" s="17">
        <v>0</v>
      </c>
      <c r="P981" s="17">
        <v>397067100.14533097</v>
      </c>
      <c r="Q981" s="17">
        <v>1331412.7866664943</v>
      </c>
      <c r="R981" s="17">
        <v>0</v>
      </c>
      <c r="S981" s="18">
        <v>0</v>
      </c>
      <c r="T981" s="14" t="s">
        <v>110</v>
      </c>
      <c r="U981" s="14" t="s">
        <v>138</v>
      </c>
      <c r="V981" s="14" t="s">
        <v>1714</v>
      </c>
      <c r="W981" s="18">
        <v>4.9008472732884609</v>
      </c>
      <c r="X981" s="18">
        <v>1</v>
      </c>
      <c r="Y981" s="14" t="s">
        <v>138</v>
      </c>
      <c r="Z981" s="14" t="s">
        <v>138</v>
      </c>
      <c r="AA981" s="18" t="s">
        <v>138</v>
      </c>
      <c r="AB981" s="18" t="s">
        <v>138</v>
      </c>
      <c r="AC981" s="14" t="s">
        <v>138</v>
      </c>
      <c r="AD981" s="525">
        <v>2889049.467603548</v>
      </c>
      <c r="AE981" s="526">
        <v>89.06</v>
      </c>
      <c r="AF981" s="525">
        <v>384749109.77192652</v>
      </c>
      <c r="AG981" s="526">
        <v>91.919920000000005</v>
      </c>
      <c r="AH981" s="527">
        <v>149.52000000000001</v>
      </c>
      <c r="AI981" s="525">
        <v>1331412.7866664943</v>
      </c>
      <c r="AJ981" s="525">
        <v>0</v>
      </c>
      <c r="AK981" s="525">
        <v>1331412.7866664943</v>
      </c>
      <c r="AL981" s="528">
        <v>46934</v>
      </c>
      <c r="AM981" s="525">
        <v>398398512.93199748</v>
      </c>
      <c r="AN981" s="525">
        <v>0</v>
      </c>
      <c r="AO981" s="529" t="s">
        <v>138</v>
      </c>
      <c r="AP981" s="530">
        <v>0</v>
      </c>
      <c r="AQ981" s="529" t="s">
        <v>1728</v>
      </c>
      <c r="AR981" s="529" t="s">
        <v>138</v>
      </c>
      <c r="AS981" s="529" t="s">
        <v>1731</v>
      </c>
    </row>
    <row r="982" spans="1:45" x14ac:dyDescent="0.15">
      <c r="A982" s="14" t="s">
        <v>114</v>
      </c>
      <c r="B982" s="14" t="s">
        <v>12</v>
      </c>
      <c r="C982" s="14" t="s">
        <v>22</v>
      </c>
      <c r="D982" s="14" t="s">
        <v>744</v>
      </c>
      <c r="E982" s="14" t="s">
        <v>1493</v>
      </c>
      <c r="F982" s="14" t="s">
        <v>1683</v>
      </c>
      <c r="G982" s="14" t="s">
        <v>138</v>
      </c>
      <c r="H982" s="14" t="s">
        <v>1697</v>
      </c>
      <c r="I982" s="17">
        <v>741971.22222736198</v>
      </c>
      <c r="J982" s="14" t="s">
        <v>2</v>
      </c>
      <c r="K982" s="17">
        <v>0</v>
      </c>
      <c r="L982" s="14" t="s">
        <v>1697</v>
      </c>
      <c r="M982" s="17">
        <v>741971.22222736198</v>
      </c>
      <c r="N982" s="14" t="s">
        <v>2</v>
      </c>
      <c r="O982" s="17">
        <v>0</v>
      </c>
      <c r="P982" s="17">
        <v>734749.72575322597</v>
      </c>
      <c r="Q982" s="17">
        <v>7221.4964741360136</v>
      </c>
      <c r="R982" s="17">
        <v>0</v>
      </c>
      <c r="S982" s="18">
        <v>0</v>
      </c>
      <c r="T982" s="14" t="s">
        <v>110</v>
      </c>
      <c r="U982" s="14" t="s">
        <v>138</v>
      </c>
      <c r="V982" s="14" t="s">
        <v>1714</v>
      </c>
      <c r="W982" s="18">
        <v>4.9008472732884609</v>
      </c>
      <c r="X982" s="18">
        <v>1</v>
      </c>
      <c r="Y982" s="14" t="s">
        <v>138</v>
      </c>
      <c r="Z982" s="14" t="s">
        <v>138</v>
      </c>
      <c r="AA982" s="18" t="s">
        <v>138</v>
      </c>
      <c r="AB982" s="18" t="s">
        <v>138</v>
      </c>
      <c r="AC982" s="14" t="s">
        <v>138</v>
      </c>
      <c r="AD982" s="525">
        <v>4900.8472732884611</v>
      </c>
      <c r="AE982" s="526">
        <v>98.02</v>
      </c>
      <c r="AF982" s="525">
        <v>718333.79871814616</v>
      </c>
      <c r="AG982" s="526">
        <v>100.26953</v>
      </c>
      <c r="AH982" s="527">
        <v>149.52000000000001</v>
      </c>
      <c r="AI982" s="525">
        <v>7221.4964741360136</v>
      </c>
      <c r="AJ982" s="525">
        <v>0</v>
      </c>
      <c r="AK982" s="525">
        <v>7221.4964741360136</v>
      </c>
      <c r="AL982" s="528">
        <v>46934</v>
      </c>
      <c r="AM982" s="525">
        <v>741971.22222736198</v>
      </c>
      <c r="AN982" s="525">
        <v>0</v>
      </c>
      <c r="AO982" s="529" t="s">
        <v>138</v>
      </c>
      <c r="AP982" s="530">
        <v>0</v>
      </c>
      <c r="AQ982" s="529" t="s">
        <v>1728</v>
      </c>
      <c r="AR982" s="529" t="s">
        <v>138</v>
      </c>
      <c r="AS982" s="529" t="s">
        <v>1731</v>
      </c>
    </row>
    <row r="983" spans="1:45" x14ac:dyDescent="0.15">
      <c r="A983" s="14" t="s">
        <v>114</v>
      </c>
      <c r="B983" s="14" t="s">
        <v>12</v>
      </c>
      <c r="C983" s="14" t="s">
        <v>22</v>
      </c>
      <c r="D983" s="14" t="s">
        <v>745</v>
      </c>
      <c r="E983" s="14" t="s">
        <v>1494</v>
      </c>
      <c r="F983" s="14" t="s">
        <v>1683</v>
      </c>
      <c r="G983" s="14" t="s">
        <v>138</v>
      </c>
      <c r="H983" s="14" t="s">
        <v>1697</v>
      </c>
      <c r="I983" s="17">
        <v>446620604.53293532</v>
      </c>
      <c r="J983" s="14" t="s">
        <v>2</v>
      </c>
      <c r="K983" s="17">
        <v>0</v>
      </c>
      <c r="L983" s="14" t="s">
        <v>1697</v>
      </c>
      <c r="M983" s="17">
        <v>446620604.53293532</v>
      </c>
      <c r="N983" s="14" t="s">
        <v>2</v>
      </c>
      <c r="O983" s="17">
        <v>0</v>
      </c>
      <c r="P983" s="17">
        <v>445828186.88037664</v>
      </c>
      <c r="Q983" s="17">
        <v>792417.65255870216</v>
      </c>
      <c r="R983" s="17">
        <v>0</v>
      </c>
      <c r="S983" s="18">
        <v>0</v>
      </c>
      <c r="T983" s="14" t="s">
        <v>110</v>
      </c>
      <c r="U983" s="14" t="s">
        <v>138</v>
      </c>
      <c r="V983" s="14" t="s">
        <v>1714</v>
      </c>
      <c r="W983" s="18">
        <v>4.9008472732884609</v>
      </c>
      <c r="X983" s="18">
        <v>1</v>
      </c>
      <c r="Y983" s="14" t="s">
        <v>138</v>
      </c>
      <c r="Z983" s="14" t="s">
        <v>138</v>
      </c>
      <c r="AA983" s="18" t="s">
        <v>138</v>
      </c>
      <c r="AB983" s="18" t="s">
        <v>138</v>
      </c>
      <c r="AC983" s="14" t="s">
        <v>138</v>
      </c>
      <c r="AD983" s="525">
        <v>3278666.8258299804</v>
      </c>
      <c r="AE983" s="526">
        <v>89.1</v>
      </c>
      <c r="AF983" s="525">
        <v>436816232.01638287</v>
      </c>
      <c r="AG983" s="526">
        <v>90.943349999999995</v>
      </c>
      <c r="AH983" s="527">
        <v>149.52000000000001</v>
      </c>
      <c r="AI983" s="525">
        <v>792417.65255870216</v>
      </c>
      <c r="AJ983" s="525">
        <v>0</v>
      </c>
      <c r="AK983" s="525">
        <v>792417.65255870216</v>
      </c>
      <c r="AL983" s="528">
        <v>46965</v>
      </c>
      <c r="AM983" s="525">
        <v>446620604.53293532</v>
      </c>
      <c r="AN983" s="525">
        <v>0</v>
      </c>
      <c r="AO983" s="529" t="s">
        <v>138</v>
      </c>
      <c r="AP983" s="530">
        <v>0</v>
      </c>
      <c r="AQ983" s="529" t="s">
        <v>1728</v>
      </c>
      <c r="AR983" s="529" t="s">
        <v>138</v>
      </c>
      <c r="AS983" s="529" t="s">
        <v>1731</v>
      </c>
    </row>
    <row r="984" spans="1:45" x14ac:dyDescent="0.15">
      <c r="A984" s="14" t="s">
        <v>114</v>
      </c>
      <c r="B984" s="14" t="s">
        <v>12</v>
      </c>
      <c r="C984" s="14" t="s">
        <v>22</v>
      </c>
      <c r="D984" s="14" t="s">
        <v>746</v>
      </c>
      <c r="E984" s="14" t="s">
        <v>1495</v>
      </c>
      <c r="F984" s="14" t="s">
        <v>1683</v>
      </c>
      <c r="G984" s="14" t="s">
        <v>138</v>
      </c>
      <c r="H984" s="14" t="s">
        <v>1697</v>
      </c>
      <c r="I984" s="17">
        <v>742354.37046718772</v>
      </c>
      <c r="J984" s="14" t="s">
        <v>2</v>
      </c>
      <c r="K984" s="17">
        <v>0</v>
      </c>
      <c r="L984" s="14" t="s">
        <v>1697</v>
      </c>
      <c r="M984" s="17">
        <v>742354.37046718772</v>
      </c>
      <c r="N984" s="14" t="s">
        <v>2</v>
      </c>
      <c r="O984" s="17">
        <v>0</v>
      </c>
      <c r="P984" s="17">
        <v>737468.96086281002</v>
      </c>
      <c r="Q984" s="17">
        <v>4885.4096043776026</v>
      </c>
      <c r="R984" s="17">
        <v>0</v>
      </c>
      <c r="S984" s="18">
        <v>0</v>
      </c>
      <c r="T984" s="14" t="s">
        <v>110</v>
      </c>
      <c r="U984" s="14" t="s">
        <v>138</v>
      </c>
      <c r="V984" s="14" t="s">
        <v>1714</v>
      </c>
      <c r="W984" s="18">
        <v>4.9008472732884609</v>
      </c>
      <c r="X984" s="18">
        <v>1</v>
      </c>
      <c r="Y984" s="14" t="s">
        <v>138</v>
      </c>
      <c r="Z984" s="14" t="s">
        <v>138</v>
      </c>
      <c r="AA984" s="18" t="s">
        <v>138</v>
      </c>
      <c r="AB984" s="18" t="s">
        <v>138</v>
      </c>
      <c r="AC984" s="14" t="s">
        <v>138</v>
      </c>
      <c r="AD984" s="525">
        <v>4900.8472732884611</v>
      </c>
      <c r="AE984" s="526">
        <v>98.49</v>
      </c>
      <c r="AF984" s="525">
        <v>721711.46265889658</v>
      </c>
      <c r="AG984" s="526">
        <v>100.64062</v>
      </c>
      <c r="AH984" s="527">
        <v>149.52000000000001</v>
      </c>
      <c r="AI984" s="525">
        <v>4885.4096043776026</v>
      </c>
      <c r="AJ984" s="525">
        <v>0</v>
      </c>
      <c r="AK984" s="525">
        <v>4885.4096043776026</v>
      </c>
      <c r="AL984" s="528">
        <v>46965</v>
      </c>
      <c r="AM984" s="525">
        <v>742354.3704671876</v>
      </c>
      <c r="AN984" s="525">
        <v>0</v>
      </c>
      <c r="AO984" s="529" t="s">
        <v>138</v>
      </c>
      <c r="AP984" s="530">
        <v>0</v>
      </c>
      <c r="AQ984" s="529" t="s">
        <v>1728</v>
      </c>
      <c r="AR984" s="529" t="s">
        <v>138</v>
      </c>
      <c r="AS984" s="529" t="s">
        <v>1731</v>
      </c>
    </row>
    <row r="985" spans="1:45" x14ac:dyDescent="0.15">
      <c r="A985" s="14" t="s">
        <v>114</v>
      </c>
      <c r="B985" s="14" t="s">
        <v>12</v>
      </c>
      <c r="C985" s="14" t="s">
        <v>22</v>
      </c>
      <c r="D985" s="14" t="s">
        <v>747</v>
      </c>
      <c r="E985" s="14" t="s">
        <v>1496</v>
      </c>
      <c r="F985" s="14" t="s">
        <v>1683</v>
      </c>
      <c r="G985" s="14" t="s">
        <v>138</v>
      </c>
      <c r="H985" s="14" t="s">
        <v>1697</v>
      </c>
      <c r="I985" s="17">
        <v>61513721.393067658</v>
      </c>
      <c r="J985" s="14" t="s">
        <v>2</v>
      </c>
      <c r="K985" s="17">
        <v>0</v>
      </c>
      <c r="L985" s="14" t="s">
        <v>1697</v>
      </c>
      <c r="M985" s="17">
        <v>61513721.393067658</v>
      </c>
      <c r="N985" s="14" t="s">
        <v>2</v>
      </c>
      <c r="O985" s="17">
        <v>0</v>
      </c>
      <c r="P985" s="17">
        <v>61294046.402991451</v>
      </c>
      <c r="Q985" s="17">
        <v>219674.99007620919</v>
      </c>
      <c r="R985" s="17">
        <v>0</v>
      </c>
      <c r="S985" s="18">
        <v>0</v>
      </c>
      <c r="T985" s="14" t="s">
        <v>110</v>
      </c>
      <c r="U985" s="14" t="s">
        <v>138</v>
      </c>
      <c r="V985" s="14" t="s">
        <v>1714</v>
      </c>
      <c r="W985" s="18">
        <v>4.9008472732884609</v>
      </c>
      <c r="X985" s="18">
        <v>1</v>
      </c>
      <c r="Y985" s="14" t="s">
        <v>138</v>
      </c>
      <c r="Z985" s="14" t="s">
        <v>138</v>
      </c>
      <c r="AA985" s="18" t="s">
        <v>138</v>
      </c>
      <c r="AB985" s="18" t="s">
        <v>138</v>
      </c>
      <c r="AC985" s="14" t="s">
        <v>138</v>
      </c>
      <c r="AD985" s="525">
        <v>423923.28913945187</v>
      </c>
      <c r="AE985" s="526">
        <v>95.87</v>
      </c>
      <c r="AF985" s="525">
        <v>60767994.063473105</v>
      </c>
      <c r="AG985" s="526">
        <v>96.701170000000005</v>
      </c>
      <c r="AH985" s="527">
        <v>149.52000000000001</v>
      </c>
      <c r="AI985" s="525">
        <v>219674.99007620919</v>
      </c>
      <c r="AJ985" s="525">
        <v>0</v>
      </c>
      <c r="AK985" s="525">
        <v>219674.99007620919</v>
      </c>
      <c r="AL985" s="528">
        <v>46980</v>
      </c>
      <c r="AM985" s="525">
        <v>61513721.393067658</v>
      </c>
      <c r="AN985" s="525">
        <v>0</v>
      </c>
      <c r="AO985" s="529" t="s">
        <v>138</v>
      </c>
      <c r="AP985" s="530">
        <v>0</v>
      </c>
      <c r="AQ985" s="529" t="s">
        <v>1728</v>
      </c>
      <c r="AR985" s="529" t="s">
        <v>138</v>
      </c>
      <c r="AS985" s="529" t="s">
        <v>1731</v>
      </c>
    </row>
    <row r="986" spans="1:45" x14ac:dyDescent="0.15">
      <c r="A986" s="14" t="s">
        <v>114</v>
      </c>
      <c r="B986" s="14" t="s">
        <v>12</v>
      </c>
      <c r="C986" s="14" t="s">
        <v>22</v>
      </c>
      <c r="D986" s="14" t="s">
        <v>748</v>
      </c>
      <c r="E986" s="14" t="s">
        <v>1497</v>
      </c>
      <c r="F986" s="14" t="s">
        <v>1683</v>
      </c>
      <c r="G986" s="14" t="s">
        <v>138</v>
      </c>
      <c r="H986" s="14" t="s">
        <v>1697</v>
      </c>
      <c r="I986" s="17">
        <v>313458587.44096422</v>
      </c>
      <c r="J986" s="14" t="s">
        <v>2</v>
      </c>
      <c r="K986" s="17">
        <v>0</v>
      </c>
      <c r="L986" s="14" t="s">
        <v>1697</v>
      </c>
      <c r="M986" s="17">
        <v>313458587.44096422</v>
      </c>
      <c r="N986" s="14" t="s">
        <v>2</v>
      </c>
      <c r="O986" s="17">
        <v>0</v>
      </c>
      <c r="P986" s="17">
        <v>313130218.37252724</v>
      </c>
      <c r="Q986" s="17">
        <v>328369.06843698287</v>
      </c>
      <c r="R986" s="17">
        <v>0</v>
      </c>
      <c r="S986" s="18">
        <v>0</v>
      </c>
      <c r="T986" s="14" t="s">
        <v>110</v>
      </c>
      <c r="U986" s="14" t="s">
        <v>138</v>
      </c>
      <c r="V986" s="14" t="s">
        <v>1714</v>
      </c>
      <c r="W986" s="18">
        <v>4.9008472732884609</v>
      </c>
      <c r="X986" s="18">
        <v>1</v>
      </c>
      <c r="Y986" s="14" t="s">
        <v>138</v>
      </c>
      <c r="Z986" s="14" t="s">
        <v>138</v>
      </c>
      <c r="AA986" s="18" t="s">
        <v>138</v>
      </c>
      <c r="AB986" s="18" t="s">
        <v>138</v>
      </c>
      <c r="AC986" s="14" t="s">
        <v>138</v>
      </c>
      <c r="AD986" s="525">
        <v>2298497.3711722884</v>
      </c>
      <c r="AE986" s="526">
        <v>87.87</v>
      </c>
      <c r="AF986" s="525">
        <v>301994205.81702024</v>
      </c>
      <c r="AG986" s="526">
        <v>91.113280000000003</v>
      </c>
      <c r="AH986" s="527">
        <v>149.52000000000001</v>
      </c>
      <c r="AI986" s="525">
        <v>328369.06843698287</v>
      </c>
      <c r="AJ986" s="525">
        <v>0</v>
      </c>
      <c r="AK986" s="525">
        <v>328369.06843698287</v>
      </c>
      <c r="AL986" s="528">
        <v>46996</v>
      </c>
      <c r="AM986" s="525">
        <v>313458587.44096422</v>
      </c>
      <c r="AN986" s="525">
        <v>0</v>
      </c>
      <c r="AO986" s="529" t="s">
        <v>138</v>
      </c>
      <c r="AP986" s="530">
        <v>0</v>
      </c>
      <c r="AQ986" s="529" t="s">
        <v>1728</v>
      </c>
      <c r="AR986" s="529" t="s">
        <v>138</v>
      </c>
      <c r="AS986" s="529" t="s">
        <v>1731</v>
      </c>
    </row>
    <row r="987" spans="1:45" x14ac:dyDescent="0.15">
      <c r="A987" s="14" t="s">
        <v>114</v>
      </c>
      <c r="B987" s="14" t="s">
        <v>12</v>
      </c>
      <c r="C987" s="14" t="s">
        <v>22</v>
      </c>
      <c r="D987" s="14" t="s">
        <v>749</v>
      </c>
      <c r="E987" s="14" t="s">
        <v>1498</v>
      </c>
      <c r="F987" s="14" t="s">
        <v>1683</v>
      </c>
      <c r="G987" s="14" t="s">
        <v>138</v>
      </c>
      <c r="H987" s="14" t="s">
        <v>1697</v>
      </c>
      <c r="I987" s="17">
        <v>745843.57769187808</v>
      </c>
      <c r="J987" s="14" t="s">
        <v>2</v>
      </c>
      <c r="K987" s="17">
        <v>0</v>
      </c>
      <c r="L987" s="14" t="s">
        <v>1697</v>
      </c>
      <c r="M987" s="17">
        <v>745843.57769187808</v>
      </c>
      <c r="N987" s="14" t="s">
        <v>2</v>
      </c>
      <c r="O987" s="17">
        <v>0</v>
      </c>
      <c r="P987" s="17">
        <v>743122.18620949378</v>
      </c>
      <c r="Q987" s="17">
        <v>2721.3914823843497</v>
      </c>
      <c r="R987" s="17">
        <v>0</v>
      </c>
      <c r="S987" s="18">
        <v>0</v>
      </c>
      <c r="T987" s="14" t="s">
        <v>110</v>
      </c>
      <c r="U987" s="14" t="s">
        <v>138</v>
      </c>
      <c r="V987" s="14" t="s">
        <v>1714</v>
      </c>
      <c r="W987" s="18">
        <v>4.9008472732884609</v>
      </c>
      <c r="X987" s="18">
        <v>1</v>
      </c>
      <c r="Y987" s="14" t="s">
        <v>138</v>
      </c>
      <c r="Z987" s="14" t="s">
        <v>138</v>
      </c>
      <c r="AA987" s="18" t="s">
        <v>138</v>
      </c>
      <c r="AB987" s="18" t="s">
        <v>138</v>
      </c>
      <c r="AC987" s="14" t="s">
        <v>138</v>
      </c>
      <c r="AD987" s="525">
        <v>4900.8472732884611</v>
      </c>
      <c r="AE987" s="526">
        <v>99.44</v>
      </c>
      <c r="AF987" s="525">
        <v>728681.39864249469</v>
      </c>
      <c r="AG987" s="526">
        <v>101.4121</v>
      </c>
      <c r="AH987" s="527">
        <v>149.52000000000001</v>
      </c>
      <c r="AI987" s="525">
        <v>2721.3914823843497</v>
      </c>
      <c r="AJ987" s="525">
        <v>0</v>
      </c>
      <c r="AK987" s="525">
        <v>2721.3914823843497</v>
      </c>
      <c r="AL987" s="528">
        <v>46996</v>
      </c>
      <c r="AM987" s="525">
        <v>745843.57769187808</v>
      </c>
      <c r="AN987" s="525">
        <v>0</v>
      </c>
      <c r="AO987" s="529" t="s">
        <v>138</v>
      </c>
      <c r="AP987" s="530">
        <v>0</v>
      </c>
      <c r="AQ987" s="529" t="s">
        <v>1728</v>
      </c>
      <c r="AR987" s="529" t="s">
        <v>138</v>
      </c>
      <c r="AS987" s="529" t="s">
        <v>1731</v>
      </c>
    </row>
    <row r="988" spans="1:45" x14ac:dyDescent="0.15">
      <c r="A988" s="14" t="s">
        <v>114</v>
      </c>
      <c r="B988" s="14" t="s">
        <v>12</v>
      </c>
      <c r="C988" s="14" t="s">
        <v>22</v>
      </c>
      <c r="D988" s="14" t="s">
        <v>750</v>
      </c>
      <c r="E988" s="14" t="s">
        <v>1499</v>
      </c>
      <c r="F988" s="14" t="s">
        <v>1683</v>
      </c>
      <c r="G988" s="14" t="s">
        <v>138</v>
      </c>
      <c r="H988" s="14" t="s">
        <v>1697</v>
      </c>
      <c r="I988" s="17">
        <v>120573412.22391489</v>
      </c>
      <c r="J988" s="14" t="s">
        <v>2</v>
      </c>
      <c r="K988" s="17">
        <v>0</v>
      </c>
      <c r="L988" s="14" t="s">
        <v>1697</v>
      </c>
      <c r="M988" s="17">
        <v>120573412.22391489</v>
      </c>
      <c r="N988" s="14" t="s">
        <v>2</v>
      </c>
      <c r="O988" s="17">
        <v>0</v>
      </c>
      <c r="P988" s="17">
        <v>119753620.54585193</v>
      </c>
      <c r="Q988" s="17">
        <v>819791.678062964</v>
      </c>
      <c r="R988" s="17">
        <v>0</v>
      </c>
      <c r="S988" s="18">
        <v>0</v>
      </c>
      <c r="T988" s="14" t="s">
        <v>110</v>
      </c>
      <c r="U988" s="14" t="s">
        <v>138</v>
      </c>
      <c r="V988" s="14" t="s">
        <v>1714</v>
      </c>
      <c r="W988" s="18">
        <v>4.9008472732884609</v>
      </c>
      <c r="X988" s="18">
        <v>1</v>
      </c>
      <c r="Y988" s="14" t="s">
        <v>138</v>
      </c>
      <c r="Z988" s="14" t="s">
        <v>138</v>
      </c>
      <c r="AA988" s="18" t="s">
        <v>138</v>
      </c>
      <c r="AB988" s="18" t="s">
        <v>138</v>
      </c>
      <c r="AC988" s="14" t="s">
        <v>138</v>
      </c>
      <c r="AD988" s="525">
        <v>877251.66191863455</v>
      </c>
      <c r="AE988" s="526">
        <v>87.67</v>
      </c>
      <c r="AF988" s="525">
        <v>115003971.56618144</v>
      </c>
      <c r="AG988" s="526">
        <v>91.298820000000006</v>
      </c>
      <c r="AH988" s="527">
        <v>149.52000000000001</v>
      </c>
      <c r="AI988" s="525">
        <v>819791.678062964</v>
      </c>
      <c r="AJ988" s="525">
        <v>0</v>
      </c>
      <c r="AK988" s="525">
        <v>819791.678062964</v>
      </c>
      <c r="AL988" s="528">
        <v>47026</v>
      </c>
      <c r="AM988" s="525">
        <v>120573412.22391489</v>
      </c>
      <c r="AN988" s="525">
        <v>0</v>
      </c>
      <c r="AO988" s="529" t="s">
        <v>138</v>
      </c>
      <c r="AP988" s="530">
        <v>0</v>
      </c>
      <c r="AQ988" s="529" t="s">
        <v>1728</v>
      </c>
      <c r="AR988" s="529" t="s">
        <v>138</v>
      </c>
      <c r="AS988" s="529" t="s">
        <v>1731</v>
      </c>
    </row>
    <row r="989" spans="1:45" x14ac:dyDescent="0.15">
      <c r="A989" s="14" t="s">
        <v>114</v>
      </c>
      <c r="B989" s="14" t="s">
        <v>12</v>
      </c>
      <c r="C989" s="14" t="s">
        <v>22</v>
      </c>
      <c r="D989" s="14" t="s">
        <v>751</v>
      </c>
      <c r="E989" s="14" t="s">
        <v>1500</v>
      </c>
      <c r="F989" s="14" t="s">
        <v>1683</v>
      </c>
      <c r="G989" s="14" t="s">
        <v>138</v>
      </c>
      <c r="H989" s="14" t="s">
        <v>1697</v>
      </c>
      <c r="I989" s="17">
        <v>766293.34310912888</v>
      </c>
      <c r="J989" s="14" t="s">
        <v>2</v>
      </c>
      <c r="K989" s="17">
        <v>0</v>
      </c>
      <c r="L989" s="14" t="s">
        <v>1697</v>
      </c>
      <c r="M989" s="17">
        <v>766293.34310912888</v>
      </c>
      <c r="N989" s="14" t="s">
        <v>2</v>
      </c>
      <c r="O989" s="17">
        <v>0</v>
      </c>
      <c r="P989" s="17">
        <v>749347.92853464303</v>
      </c>
      <c r="Q989" s="17">
        <v>16945.414574485847</v>
      </c>
      <c r="R989" s="17">
        <v>0</v>
      </c>
      <c r="S989" s="18">
        <v>0</v>
      </c>
      <c r="T989" s="14" t="s">
        <v>110</v>
      </c>
      <c r="U989" s="14" t="s">
        <v>138</v>
      </c>
      <c r="V989" s="14" t="s">
        <v>1714</v>
      </c>
      <c r="W989" s="18">
        <v>4.9008472732884609</v>
      </c>
      <c r="X989" s="18">
        <v>1</v>
      </c>
      <c r="Y989" s="14" t="s">
        <v>138</v>
      </c>
      <c r="Z989" s="14" t="s">
        <v>138</v>
      </c>
      <c r="AA989" s="18" t="s">
        <v>138</v>
      </c>
      <c r="AB989" s="18" t="s">
        <v>138</v>
      </c>
      <c r="AC989" s="14" t="s">
        <v>138</v>
      </c>
      <c r="AD989" s="525">
        <v>4900.8472732884611</v>
      </c>
      <c r="AE989" s="526">
        <v>100.42</v>
      </c>
      <c r="AF989" s="525">
        <v>735880.35121917364</v>
      </c>
      <c r="AG989" s="526">
        <v>102.26170999999999</v>
      </c>
      <c r="AH989" s="527">
        <v>149.52000000000001</v>
      </c>
      <c r="AI989" s="525">
        <v>16945.414574485847</v>
      </c>
      <c r="AJ989" s="525">
        <v>0</v>
      </c>
      <c r="AK989" s="525">
        <v>16945.414574485847</v>
      </c>
      <c r="AL989" s="528">
        <v>47026</v>
      </c>
      <c r="AM989" s="525">
        <v>766293.34310912888</v>
      </c>
      <c r="AN989" s="525">
        <v>0</v>
      </c>
      <c r="AO989" s="529" t="s">
        <v>138</v>
      </c>
      <c r="AP989" s="530">
        <v>0</v>
      </c>
      <c r="AQ989" s="529" t="s">
        <v>1728</v>
      </c>
      <c r="AR989" s="529" t="s">
        <v>138</v>
      </c>
      <c r="AS989" s="529" t="s">
        <v>1731</v>
      </c>
    </row>
    <row r="990" spans="1:45" x14ac:dyDescent="0.15">
      <c r="A990" s="14" t="s">
        <v>114</v>
      </c>
      <c r="B990" s="14" t="s">
        <v>12</v>
      </c>
      <c r="C990" s="14" t="s">
        <v>22</v>
      </c>
      <c r="D990" s="14" t="s">
        <v>752</v>
      </c>
      <c r="E990" s="14" t="s">
        <v>1501</v>
      </c>
      <c r="F990" s="14" t="s">
        <v>1683</v>
      </c>
      <c r="G990" s="14" t="s">
        <v>138</v>
      </c>
      <c r="H990" s="14" t="s">
        <v>1697</v>
      </c>
      <c r="I990" s="17">
        <v>105273292.79602657</v>
      </c>
      <c r="J990" s="14" t="s">
        <v>2</v>
      </c>
      <c r="K990" s="17">
        <v>0</v>
      </c>
      <c r="L990" s="14" t="s">
        <v>1697</v>
      </c>
      <c r="M990" s="17">
        <v>105273292.79602657</v>
      </c>
      <c r="N990" s="14" t="s">
        <v>2</v>
      </c>
      <c r="O990" s="17">
        <v>0</v>
      </c>
      <c r="P990" s="17">
        <v>104623041.95969673</v>
      </c>
      <c r="Q990" s="17">
        <v>650250.83632984105</v>
      </c>
      <c r="R990" s="17">
        <v>0</v>
      </c>
      <c r="S990" s="18">
        <v>0</v>
      </c>
      <c r="T990" s="14" t="s">
        <v>110</v>
      </c>
      <c r="U990" s="14" t="s">
        <v>138</v>
      </c>
      <c r="V990" s="14" t="s">
        <v>1714</v>
      </c>
      <c r="W990" s="18">
        <v>4.9008472732884609</v>
      </c>
      <c r="X990" s="18">
        <v>1</v>
      </c>
      <c r="Y990" s="14" t="s">
        <v>138</v>
      </c>
      <c r="Z990" s="14" t="s">
        <v>138</v>
      </c>
      <c r="AA990" s="18" t="s">
        <v>138</v>
      </c>
      <c r="AB990" s="18" t="s">
        <v>138</v>
      </c>
      <c r="AC990" s="14" t="s">
        <v>138</v>
      </c>
      <c r="AD990" s="525">
        <v>764532.17463299993</v>
      </c>
      <c r="AE990" s="526">
        <v>89</v>
      </c>
      <c r="AF990" s="525">
        <v>101740424.75612243</v>
      </c>
      <c r="AG990" s="526">
        <v>91.523430000000005</v>
      </c>
      <c r="AH990" s="527">
        <v>149.52000000000001</v>
      </c>
      <c r="AI990" s="525">
        <v>650250.83632984105</v>
      </c>
      <c r="AJ990" s="525">
        <v>0</v>
      </c>
      <c r="AK990" s="525">
        <v>650250.83632984105</v>
      </c>
      <c r="AL990" s="528">
        <v>47057</v>
      </c>
      <c r="AM990" s="525">
        <v>105273292.79602657</v>
      </c>
      <c r="AN990" s="525">
        <v>0</v>
      </c>
      <c r="AO990" s="529" t="s">
        <v>138</v>
      </c>
      <c r="AP990" s="530">
        <v>0</v>
      </c>
      <c r="AQ990" s="529" t="s">
        <v>1728</v>
      </c>
      <c r="AR990" s="529" t="s">
        <v>138</v>
      </c>
      <c r="AS990" s="529" t="s">
        <v>1731</v>
      </c>
    </row>
    <row r="991" spans="1:45" x14ac:dyDescent="0.15">
      <c r="A991" s="14" t="s">
        <v>114</v>
      </c>
      <c r="B991" s="14" t="s">
        <v>12</v>
      </c>
      <c r="C991" s="14" t="s">
        <v>22</v>
      </c>
      <c r="D991" s="14" t="s">
        <v>753</v>
      </c>
      <c r="E991" s="14" t="s">
        <v>1502</v>
      </c>
      <c r="F991" s="14" t="s">
        <v>1683</v>
      </c>
      <c r="G991" s="14" t="s">
        <v>138</v>
      </c>
      <c r="H991" s="14" t="s">
        <v>1697</v>
      </c>
      <c r="I991" s="17">
        <v>770373.93557428708</v>
      </c>
      <c r="J991" s="14" t="s">
        <v>2</v>
      </c>
      <c r="K991" s="17">
        <v>0</v>
      </c>
      <c r="L991" s="14" t="s">
        <v>1697</v>
      </c>
      <c r="M991" s="17">
        <v>770373.93557428708</v>
      </c>
      <c r="N991" s="14" t="s">
        <v>2</v>
      </c>
      <c r="O991" s="17">
        <v>0</v>
      </c>
      <c r="P991" s="17">
        <v>755602.29180786829</v>
      </c>
      <c r="Q991" s="17">
        <v>14771.643766418751</v>
      </c>
      <c r="R991" s="17">
        <v>0</v>
      </c>
      <c r="S991" s="18">
        <v>0</v>
      </c>
      <c r="T991" s="14" t="s">
        <v>110</v>
      </c>
      <c r="U991" s="14" t="s">
        <v>138</v>
      </c>
      <c r="V991" s="14" t="s">
        <v>1714</v>
      </c>
      <c r="W991" s="18">
        <v>4.9008472732884609</v>
      </c>
      <c r="X991" s="18">
        <v>1</v>
      </c>
      <c r="Y991" s="14" t="s">
        <v>138</v>
      </c>
      <c r="Z991" s="14" t="s">
        <v>138</v>
      </c>
      <c r="AA991" s="18" t="s">
        <v>138</v>
      </c>
      <c r="AB991" s="18" t="s">
        <v>138</v>
      </c>
      <c r="AC991" s="14" t="s">
        <v>138</v>
      </c>
      <c r="AD991" s="525">
        <v>4900.8472732884611</v>
      </c>
      <c r="AE991" s="526">
        <v>101.47</v>
      </c>
      <c r="AF991" s="525">
        <v>743551.59844757931</v>
      </c>
      <c r="AG991" s="526">
        <v>103.11523</v>
      </c>
      <c r="AH991" s="527">
        <v>149.52000000000001</v>
      </c>
      <c r="AI991" s="525">
        <v>14771.643766418751</v>
      </c>
      <c r="AJ991" s="525">
        <v>0</v>
      </c>
      <c r="AK991" s="525">
        <v>14771.643766418751</v>
      </c>
      <c r="AL991" s="528">
        <v>47057</v>
      </c>
      <c r="AM991" s="525">
        <v>770373.93557428708</v>
      </c>
      <c r="AN991" s="525">
        <v>0</v>
      </c>
      <c r="AO991" s="529" t="s">
        <v>138</v>
      </c>
      <c r="AP991" s="530">
        <v>0</v>
      </c>
      <c r="AQ991" s="529" t="s">
        <v>1728</v>
      </c>
      <c r="AR991" s="529" t="s">
        <v>138</v>
      </c>
      <c r="AS991" s="529" t="s">
        <v>1731</v>
      </c>
    </row>
    <row r="992" spans="1:45" x14ac:dyDescent="0.15">
      <c r="A992" s="14" t="s">
        <v>114</v>
      </c>
      <c r="B992" s="14" t="s">
        <v>12</v>
      </c>
      <c r="C992" s="14" t="s">
        <v>22</v>
      </c>
      <c r="D992" s="14" t="s">
        <v>754</v>
      </c>
      <c r="E992" s="14" t="s">
        <v>1503</v>
      </c>
      <c r="F992" s="14" t="s">
        <v>1684</v>
      </c>
      <c r="G992" s="14" t="s">
        <v>138</v>
      </c>
      <c r="H992" s="14" t="s">
        <v>1697</v>
      </c>
      <c r="I992" s="17">
        <v>137943098.73381522</v>
      </c>
      <c r="J992" s="14" t="s">
        <v>2</v>
      </c>
      <c r="K992" s="17">
        <v>0</v>
      </c>
      <c r="L992" s="14" t="s">
        <v>1697</v>
      </c>
      <c r="M992" s="17">
        <v>137943098.73381522</v>
      </c>
      <c r="N992" s="14" t="s">
        <v>2</v>
      </c>
      <c r="O992" s="17">
        <v>0</v>
      </c>
      <c r="P992" s="17">
        <v>135405932.06077269</v>
      </c>
      <c r="Q992" s="17">
        <v>2537166.6730425269</v>
      </c>
      <c r="R992" s="17">
        <v>0</v>
      </c>
      <c r="S992" s="18">
        <v>0</v>
      </c>
      <c r="T992" s="14" t="s">
        <v>110</v>
      </c>
      <c r="U992" s="14" t="s">
        <v>138</v>
      </c>
      <c r="V992" s="14" t="s">
        <v>1714</v>
      </c>
      <c r="W992" s="18">
        <v>4.9008472732884609</v>
      </c>
      <c r="X992" s="18">
        <v>1</v>
      </c>
      <c r="Y992" s="14" t="s">
        <v>138</v>
      </c>
      <c r="Z992" s="14" t="s">
        <v>138</v>
      </c>
      <c r="AA992" s="18" t="s">
        <v>138</v>
      </c>
      <c r="AB992" s="18" t="s">
        <v>138</v>
      </c>
      <c r="AC992" s="14" t="s">
        <v>138</v>
      </c>
      <c r="AD992" s="525">
        <v>867449.96737205761</v>
      </c>
      <c r="AE992" s="526">
        <v>103.3</v>
      </c>
      <c r="AF992" s="525">
        <v>133987118.24995299</v>
      </c>
      <c r="AG992" s="526">
        <v>104.39843</v>
      </c>
      <c r="AH992" s="527">
        <v>149.52000000000001</v>
      </c>
      <c r="AI992" s="525">
        <v>2537166.6730425269</v>
      </c>
      <c r="AJ992" s="525">
        <v>0</v>
      </c>
      <c r="AK992" s="525">
        <v>2537166.6730425269</v>
      </c>
      <c r="AL992" s="528">
        <v>47072</v>
      </c>
      <c r="AM992" s="525">
        <v>137943098.73381522</v>
      </c>
      <c r="AN992" s="525">
        <v>0</v>
      </c>
      <c r="AO992" s="529" t="s">
        <v>138</v>
      </c>
      <c r="AP992" s="530">
        <v>0</v>
      </c>
      <c r="AQ992" s="529" t="s">
        <v>1728</v>
      </c>
      <c r="AR992" s="529" t="s">
        <v>138</v>
      </c>
      <c r="AS992" s="529" t="s">
        <v>1731</v>
      </c>
    </row>
    <row r="993" spans="1:45" x14ac:dyDescent="0.15">
      <c r="A993" s="14" t="s">
        <v>114</v>
      </c>
      <c r="B993" s="14" t="s">
        <v>12</v>
      </c>
      <c r="C993" s="14" t="s">
        <v>22</v>
      </c>
      <c r="D993" s="14" t="s">
        <v>754</v>
      </c>
      <c r="E993" s="14" t="s">
        <v>1503</v>
      </c>
      <c r="F993" s="14" t="s">
        <v>1684</v>
      </c>
      <c r="G993" s="14" t="s">
        <v>138</v>
      </c>
      <c r="H993" s="14" t="s">
        <v>1697</v>
      </c>
      <c r="I993" s="17">
        <v>8962594.7064605467</v>
      </c>
      <c r="J993" s="14" t="s">
        <v>2</v>
      </c>
      <c r="K993" s="17">
        <v>0</v>
      </c>
      <c r="L993" s="14" t="s">
        <v>1697</v>
      </c>
      <c r="M993" s="17">
        <v>8962594.7064605467</v>
      </c>
      <c r="N993" s="14" t="s">
        <v>2</v>
      </c>
      <c r="O993" s="17">
        <v>0</v>
      </c>
      <c r="P993" s="17">
        <v>8797560.5368545223</v>
      </c>
      <c r="Q993" s="17">
        <v>141813.66117434794</v>
      </c>
      <c r="R993" s="17">
        <v>23220.508431677124</v>
      </c>
      <c r="S993" s="18">
        <v>0</v>
      </c>
      <c r="T993" s="14" t="s">
        <v>110</v>
      </c>
      <c r="U993" s="14" t="s">
        <v>138</v>
      </c>
      <c r="V993" s="14" t="s">
        <v>1714</v>
      </c>
      <c r="W993" s="18">
        <v>4.9008472732884609</v>
      </c>
      <c r="X993" s="18">
        <v>1</v>
      </c>
      <c r="Y993" s="14" t="s">
        <v>138</v>
      </c>
      <c r="Z993" s="14" t="s">
        <v>138</v>
      </c>
      <c r="AA993" s="18" t="s">
        <v>138</v>
      </c>
      <c r="AB993" s="18" t="s">
        <v>138</v>
      </c>
      <c r="AC993" s="14" t="s">
        <v>138</v>
      </c>
      <c r="AD993" s="525">
        <v>56359.743642817302</v>
      </c>
      <c r="AE993" s="526">
        <v>104.2</v>
      </c>
      <c r="AF993" s="525">
        <v>8781600.1925819665</v>
      </c>
      <c r="AG993" s="526">
        <v>104.39843</v>
      </c>
      <c r="AH993" s="527">
        <v>149.52000000000001</v>
      </c>
      <c r="AI993" s="525">
        <v>165034.16960602507</v>
      </c>
      <c r="AJ993" s="525">
        <v>23220.508431677124</v>
      </c>
      <c r="AK993" s="525">
        <v>141813.66117434794</v>
      </c>
      <c r="AL993" s="528">
        <v>47072</v>
      </c>
      <c r="AM993" s="525">
        <v>8962594.7064605467</v>
      </c>
      <c r="AN993" s="525">
        <v>0</v>
      </c>
      <c r="AO993" s="529" t="s">
        <v>138</v>
      </c>
      <c r="AP993" s="530">
        <v>0</v>
      </c>
      <c r="AQ993" s="529" t="s">
        <v>1728</v>
      </c>
      <c r="AR993" s="529" t="s">
        <v>138</v>
      </c>
      <c r="AS993" s="529" t="s">
        <v>1731</v>
      </c>
    </row>
    <row r="994" spans="1:45" x14ac:dyDescent="0.15">
      <c r="A994" s="14" t="s">
        <v>114</v>
      </c>
      <c r="B994" s="14" t="s">
        <v>12</v>
      </c>
      <c r="C994" s="14" t="s">
        <v>22</v>
      </c>
      <c r="D994" s="14" t="s">
        <v>754</v>
      </c>
      <c r="E994" s="14" t="s">
        <v>1503</v>
      </c>
      <c r="F994" s="14" t="s">
        <v>1684</v>
      </c>
      <c r="G994" s="14" t="s">
        <v>138</v>
      </c>
      <c r="H994" s="14" t="s">
        <v>1697</v>
      </c>
      <c r="I994" s="17">
        <v>23381570.905644406</v>
      </c>
      <c r="J994" s="14" t="s">
        <v>2</v>
      </c>
      <c r="K994" s="17">
        <v>0</v>
      </c>
      <c r="L994" s="14" t="s">
        <v>1697</v>
      </c>
      <c r="M994" s="17">
        <v>23381570.905644406</v>
      </c>
      <c r="N994" s="14" t="s">
        <v>2</v>
      </c>
      <c r="O994" s="17">
        <v>0</v>
      </c>
      <c r="P994" s="17">
        <v>22950157.994676497</v>
      </c>
      <c r="Q994" s="17">
        <v>262439.58734903339</v>
      </c>
      <c r="R994" s="17">
        <v>168973.32361887614</v>
      </c>
      <c r="S994" s="18">
        <v>0</v>
      </c>
      <c r="T994" s="14" t="s">
        <v>110</v>
      </c>
      <c r="U994" s="14" t="s">
        <v>138</v>
      </c>
      <c r="V994" s="14" t="s">
        <v>1714</v>
      </c>
      <c r="W994" s="18">
        <v>4.9008472732884609</v>
      </c>
      <c r="X994" s="18">
        <v>1</v>
      </c>
      <c r="Y994" s="14" t="s">
        <v>138</v>
      </c>
      <c r="Z994" s="14" t="s">
        <v>138</v>
      </c>
      <c r="AA994" s="18" t="s">
        <v>138</v>
      </c>
      <c r="AB994" s="18" t="s">
        <v>138</v>
      </c>
      <c r="AC994" s="14" t="s">
        <v>138</v>
      </c>
      <c r="AD994" s="525">
        <v>147025.41819865385</v>
      </c>
      <c r="AE994" s="526">
        <v>103.08</v>
      </c>
      <c r="AF994" s="525">
        <v>22661629.62902062</v>
      </c>
      <c r="AG994" s="526">
        <v>104.39843</v>
      </c>
      <c r="AH994" s="527">
        <v>149.52000000000001</v>
      </c>
      <c r="AI994" s="525">
        <v>431412.9109679095</v>
      </c>
      <c r="AJ994" s="525">
        <v>168973.32361887614</v>
      </c>
      <c r="AK994" s="525">
        <v>262439.58734903339</v>
      </c>
      <c r="AL994" s="528">
        <v>47072</v>
      </c>
      <c r="AM994" s="525">
        <v>23381570.905644406</v>
      </c>
      <c r="AN994" s="525">
        <v>0</v>
      </c>
      <c r="AO994" s="529" t="s">
        <v>138</v>
      </c>
      <c r="AP994" s="530">
        <v>0</v>
      </c>
      <c r="AQ994" s="529" t="s">
        <v>1728</v>
      </c>
      <c r="AR994" s="529" t="s">
        <v>138</v>
      </c>
      <c r="AS994" s="529" t="s">
        <v>1731</v>
      </c>
    </row>
    <row r="995" spans="1:45" x14ac:dyDescent="0.15">
      <c r="A995" s="14" t="s">
        <v>114</v>
      </c>
      <c r="B995" s="14" t="s">
        <v>12</v>
      </c>
      <c r="C995" s="14" t="s">
        <v>22</v>
      </c>
      <c r="D995" s="14" t="s">
        <v>754</v>
      </c>
      <c r="E995" s="14" t="s">
        <v>1503</v>
      </c>
      <c r="F995" s="14" t="s">
        <v>1684</v>
      </c>
      <c r="G995" s="14" t="s">
        <v>138</v>
      </c>
      <c r="H995" s="14" t="s">
        <v>1697</v>
      </c>
      <c r="I995" s="17">
        <v>7794109.5092081279</v>
      </c>
      <c r="J995" s="14" t="s">
        <v>2</v>
      </c>
      <c r="K995" s="17">
        <v>0</v>
      </c>
      <c r="L995" s="14" t="s">
        <v>1697</v>
      </c>
      <c r="M995" s="17">
        <v>7794109.5092081279</v>
      </c>
      <c r="N995" s="14" t="s">
        <v>2</v>
      </c>
      <c r="O995" s="17">
        <v>0</v>
      </c>
      <c r="P995" s="17">
        <v>7650052.6812283229</v>
      </c>
      <c r="Q995" s="17">
        <v>56913.294342335234</v>
      </c>
      <c r="R995" s="17">
        <v>87143.533637469576</v>
      </c>
      <c r="S995" s="18">
        <v>0</v>
      </c>
      <c r="T995" s="14" t="s">
        <v>110</v>
      </c>
      <c r="U995" s="14" t="s">
        <v>138</v>
      </c>
      <c r="V995" s="14" t="s">
        <v>1714</v>
      </c>
      <c r="W995" s="18">
        <v>4.9008472732884609</v>
      </c>
      <c r="X995" s="18">
        <v>1</v>
      </c>
      <c r="Y995" s="14" t="s">
        <v>138</v>
      </c>
      <c r="Z995" s="14" t="s">
        <v>138</v>
      </c>
      <c r="AA995" s="18" t="s">
        <v>138</v>
      </c>
      <c r="AB995" s="18" t="s">
        <v>138</v>
      </c>
      <c r="AC995" s="14" t="s">
        <v>138</v>
      </c>
      <c r="AD995" s="525">
        <v>49008.472732884613</v>
      </c>
      <c r="AE995" s="526">
        <v>103.29</v>
      </c>
      <c r="AF995" s="525">
        <v>7569122.8338317107</v>
      </c>
      <c r="AG995" s="526">
        <v>104.39843</v>
      </c>
      <c r="AH995" s="527">
        <v>149.52000000000001</v>
      </c>
      <c r="AI995" s="525">
        <v>144056.8279798048</v>
      </c>
      <c r="AJ995" s="525">
        <v>87143.533637469576</v>
      </c>
      <c r="AK995" s="525">
        <v>56913.294342335234</v>
      </c>
      <c r="AL995" s="528">
        <v>47072</v>
      </c>
      <c r="AM995" s="525">
        <v>7794109.5092081279</v>
      </c>
      <c r="AN995" s="525">
        <v>0</v>
      </c>
      <c r="AO995" s="529" t="s">
        <v>138</v>
      </c>
      <c r="AP995" s="530">
        <v>0</v>
      </c>
      <c r="AQ995" s="529" t="s">
        <v>1728</v>
      </c>
      <c r="AR995" s="529" t="s">
        <v>138</v>
      </c>
      <c r="AS995" s="529" t="s">
        <v>1731</v>
      </c>
    </row>
    <row r="996" spans="1:45" x14ac:dyDescent="0.15">
      <c r="A996" s="14" t="s">
        <v>114</v>
      </c>
      <c r="B996" s="14" t="s">
        <v>12</v>
      </c>
      <c r="C996" s="14" t="s">
        <v>22</v>
      </c>
      <c r="D996" s="14" t="s">
        <v>754</v>
      </c>
      <c r="E996" s="14" t="s">
        <v>1503</v>
      </c>
      <c r="F996" s="14" t="s">
        <v>1684</v>
      </c>
      <c r="G996" s="14" t="s">
        <v>138</v>
      </c>
      <c r="H996" s="14" t="s">
        <v>1697</v>
      </c>
      <c r="I996" s="17">
        <v>31177424.479371678</v>
      </c>
      <c r="J996" s="14" t="s">
        <v>2</v>
      </c>
      <c r="K996" s="17">
        <v>0</v>
      </c>
      <c r="L996" s="14" t="s">
        <v>1697</v>
      </c>
      <c r="M996" s="17">
        <v>31177424.479371678</v>
      </c>
      <c r="N996" s="14" t="s">
        <v>2</v>
      </c>
      <c r="O996" s="17">
        <v>0</v>
      </c>
      <c r="P996" s="17">
        <v>30600210.626896348</v>
      </c>
      <c r="Q996" s="17">
        <v>109614.60450411543</v>
      </c>
      <c r="R996" s="17">
        <v>467599.2479712168</v>
      </c>
      <c r="S996" s="18">
        <v>0</v>
      </c>
      <c r="T996" s="14" t="s">
        <v>110</v>
      </c>
      <c r="U996" s="14" t="s">
        <v>138</v>
      </c>
      <c r="V996" s="14" t="s">
        <v>1714</v>
      </c>
      <c r="W996" s="18">
        <v>4.9008472732884609</v>
      </c>
      <c r="X996" s="18">
        <v>1</v>
      </c>
      <c r="Y996" s="14" t="s">
        <v>138</v>
      </c>
      <c r="Z996" s="14" t="s">
        <v>138</v>
      </c>
      <c r="AA996" s="18" t="s">
        <v>138</v>
      </c>
      <c r="AB996" s="18" t="s">
        <v>138</v>
      </c>
      <c r="AC996" s="14" t="s">
        <v>138</v>
      </c>
      <c r="AD996" s="525">
        <v>196033.89093153845</v>
      </c>
      <c r="AE996" s="526">
        <v>104.27</v>
      </c>
      <c r="AF996" s="525">
        <v>30562655.630275026</v>
      </c>
      <c r="AG996" s="526">
        <v>104.39843</v>
      </c>
      <c r="AH996" s="527">
        <v>149.52000000000001</v>
      </c>
      <c r="AI996" s="525">
        <v>577213.85247533221</v>
      </c>
      <c r="AJ996" s="525">
        <v>467599.2479712168</v>
      </c>
      <c r="AK996" s="525">
        <v>109614.60450411543</v>
      </c>
      <c r="AL996" s="528">
        <v>47072</v>
      </c>
      <c r="AM996" s="525">
        <v>31177424.479371682</v>
      </c>
      <c r="AN996" s="525">
        <v>0</v>
      </c>
      <c r="AO996" s="529" t="s">
        <v>138</v>
      </c>
      <c r="AP996" s="530">
        <v>0</v>
      </c>
      <c r="AQ996" s="529" t="s">
        <v>1728</v>
      </c>
      <c r="AR996" s="529" t="s">
        <v>138</v>
      </c>
      <c r="AS996" s="529" t="s">
        <v>1731</v>
      </c>
    </row>
    <row r="997" spans="1:45" x14ac:dyDescent="0.15">
      <c r="A997" s="14" t="s">
        <v>114</v>
      </c>
      <c r="B997" s="14" t="s">
        <v>12</v>
      </c>
      <c r="C997" s="14" t="s">
        <v>22</v>
      </c>
      <c r="D997" s="14" t="s">
        <v>755</v>
      </c>
      <c r="E997" s="14" t="s">
        <v>1504</v>
      </c>
      <c r="F997" s="14" t="s">
        <v>1683</v>
      </c>
      <c r="G997" s="14" t="s">
        <v>138</v>
      </c>
      <c r="H997" s="14" t="s">
        <v>1697</v>
      </c>
      <c r="I997" s="17">
        <v>129483402.16690494</v>
      </c>
      <c r="J997" s="14" t="s">
        <v>2</v>
      </c>
      <c r="K997" s="17">
        <v>0</v>
      </c>
      <c r="L997" s="14" t="s">
        <v>1697</v>
      </c>
      <c r="M997" s="17">
        <v>129483402.16690494</v>
      </c>
      <c r="N997" s="14" t="s">
        <v>2</v>
      </c>
      <c r="O997" s="17">
        <v>0</v>
      </c>
      <c r="P997" s="17">
        <v>127951857.93991019</v>
      </c>
      <c r="Q997" s="17">
        <v>1531544.2269947566</v>
      </c>
      <c r="R997" s="17">
        <v>0</v>
      </c>
      <c r="S997" s="18">
        <v>0</v>
      </c>
      <c r="T997" s="14" t="s">
        <v>110</v>
      </c>
      <c r="U997" s="14" t="s">
        <v>138</v>
      </c>
      <c r="V997" s="14" t="s">
        <v>1714</v>
      </c>
      <c r="W997" s="18">
        <v>4.9008472732884609</v>
      </c>
      <c r="X997" s="18">
        <v>1</v>
      </c>
      <c r="Y997" s="14" t="s">
        <v>138</v>
      </c>
      <c r="Z997" s="14" t="s">
        <v>138</v>
      </c>
      <c r="AA997" s="18" t="s">
        <v>138</v>
      </c>
      <c r="AB997" s="18" t="s">
        <v>138</v>
      </c>
      <c r="AC997" s="14" t="s">
        <v>138</v>
      </c>
      <c r="AD997" s="525">
        <v>879702.08555527881</v>
      </c>
      <c r="AE997" s="526">
        <v>96.14</v>
      </c>
      <c r="AF997" s="525">
        <v>126468792.45306654</v>
      </c>
      <c r="AG997" s="526">
        <v>97.277339999999995</v>
      </c>
      <c r="AH997" s="527">
        <v>149.52000000000001</v>
      </c>
      <c r="AI997" s="525">
        <v>1531544.2269947566</v>
      </c>
      <c r="AJ997" s="525">
        <v>0</v>
      </c>
      <c r="AK997" s="525">
        <v>1531544.2269947566</v>
      </c>
      <c r="AL997" s="528">
        <v>47072</v>
      </c>
      <c r="AM997" s="525">
        <v>129483402.16690494</v>
      </c>
      <c r="AN997" s="525">
        <v>0</v>
      </c>
      <c r="AO997" s="529" t="s">
        <v>138</v>
      </c>
      <c r="AP997" s="530">
        <v>0</v>
      </c>
      <c r="AQ997" s="529" t="s">
        <v>1728</v>
      </c>
      <c r="AR997" s="529" t="s">
        <v>138</v>
      </c>
      <c r="AS997" s="529" t="s">
        <v>1731</v>
      </c>
    </row>
    <row r="998" spans="1:45" x14ac:dyDescent="0.15">
      <c r="A998" s="14" t="s">
        <v>114</v>
      </c>
      <c r="B998" s="14" t="s">
        <v>12</v>
      </c>
      <c r="C998" s="14" t="s">
        <v>22</v>
      </c>
      <c r="D998" s="14" t="s">
        <v>756</v>
      </c>
      <c r="E998" s="14" t="s">
        <v>1505</v>
      </c>
      <c r="F998" s="14" t="s">
        <v>1683</v>
      </c>
      <c r="G998" s="14" t="s">
        <v>138</v>
      </c>
      <c r="H998" s="14" t="s">
        <v>1697</v>
      </c>
      <c r="I998" s="17">
        <v>676027.57769079274</v>
      </c>
      <c r="J998" s="14" t="s">
        <v>2</v>
      </c>
      <c r="K998" s="17">
        <v>0</v>
      </c>
      <c r="L998" s="14" t="s">
        <v>1697</v>
      </c>
      <c r="M998" s="17">
        <v>676027.57769079274</v>
      </c>
      <c r="N998" s="14" t="s">
        <v>2</v>
      </c>
      <c r="O998" s="17">
        <v>0</v>
      </c>
      <c r="P998" s="17">
        <v>672392.27620888548</v>
      </c>
      <c r="Q998" s="17">
        <v>3635.3014819071818</v>
      </c>
      <c r="R998" s="17">
        <v>0</v>
      </c>
      <c r="S998" s="18">
        <v>0</v>
      </c>
      <c r="T998" s="14" t="s">
        <v>110</v>
      </c>
      <c r="U998" s="14" t="s">
        <v>138</v>
      </c>
      <c r="V998" s="14" t="s">
        <v>1714</v>
      </c>
      <c r="W998" s="18">
        <v>4.9008472732884609</v>
      </c>
      <c r="X998" s="18">
        <v>1</v>
      </c>
      <c r="Y998" s="14" t="s">
        <v>138</v>
      </c>
      <c r="Z998" s="14" t="s">
        <v>138</v>
      </c>
      <c r="AA998" s="18" t="s">
        <v>138</v>
      </c>
      <c r="AB998" s="18" t="s">
        <v>138</v>
      </c>
      <c r="AC998" s="14" t="s">
        <v>138</v>
      </c>
      <c r="AD998" s="525">
        <v>4900.8472732884611</v>
      </c>
      <c r="AE998" s="526">
        <v>87.76</v>
      </c>
      <c r="AF998" s="525">
        <v>643095.5993108399</v>
      </c>
      <c r="AG998" s="526">
        <v>91.75976</v>
      </c>
      <c r="AH998" s="527">
        <v>149.52000000000001</v>
      </c>
      <c r="AI998" s="525">
        <v>3635.3014819071818</v>
      </c>
      <c r="AJ998" s="525">
        <v>0</v>
      </c>
      <c r="AK998" s="525">
        <v>3635.3014819071818</v>
      </c>
      <c r="AL998" s="528">
        <v>47087</v>
      </c>
      <c r="AM998" s="525">
        <v>676027.57769079262</v>
      </c>
      <c r="AN998" s="525">
        <v>0</v>
      </c>
      <c r="AO998" s="529" t="s">
        <v>138</v>
      </c>
      <c r="AP998" s="530">
        <v>0</v>
      </c>
      <c r="AQ998" s="529" t="s">
        <v>1728</v>
      </c>
      <c r="AR998" s="529" t="s">
        <v>138</v>
      </c>
      <c r="AS998" s="529" t="s">
        <v>1731</v>
      </c>
    </row>
    <row r="999" spans="1:45" x14ac:dyDescent="0.15">
      <c r="A999" s="14" t="s">
        <v>114</v>
      </c>
      <c r="B999" s="14" t="s">
        <v>12</v>
      </c>
      <c r="C999" s="14" t="s">
        <v>22</v>
      </c>
      <c r="D999" s="14" t="s">
        <v>757</v>
      </c>
      <c r="E999" s="14" t="s">
        <v>1506</v>
      </c>
      <c r="F999" s="14" t="s">
        <v>1683</v>
      </c>
      <c r="G999" s="14" t="s">
        <v>138</v>
      </c>
      <c r="H999" s="14" t="s">
        <v>1697</v>
      </c>
      <c r="I999" s="17">
        <v>31680335.606167231</v>
      </c>
      <c r="J999" s="14" t="s">
        <v>2</v>
      </c>
      <c r="K999" s="17">
        <v>0</v>
      </c>
      <c r="L999" s="14" t="s">
        <v>1697</v>
      </c>
      <c r="M999" s="17">
        <v>31680335.606167231</v>
      </c>
      <c r="N999" s="14" t="s">
        <v>2</v>
      </c>
      <c r="O999" s="17">
        <v>0</v>
      </c>
      <c r="P999" s="17">
        <v>31233974.571922589</v>
      </c>
      <c r="Q999" s="17">
        <v>446361.03424463939</v>
      </c>
      <c r="R999" s="17">
        <v>0</v>
      </c>
      <c r="S999" s="18">
        <v>0</v>
      </c>
      <c r="T999" s="14" t="s">
        <v>110</v>
      </c>
      <c r="U999" s="14" t="s">
        <v>138</v>
      </c>
      <c r="V999" s="14" t="s">
        <v>1714</v>
      </c>
      <c r="W999" s="18">
        <v>4.9008472732884609</v>
      </c>
      <c r="X999" s="18">
        <v>1</v>
      </c>
      <c r="Y999" s="14" t="s">
        <v>138</v>
      </c>
      <c r="Z999" s="14" t="s">
        <v>138</v>
      </c>
      <c r="AA999" s="18" t="s">
        <v>138</v>
      </c>
      <c r="AB999" s="18" t="s">
        <v>138</v>
      </c>
      <c r="AC999" s="14" t="s">
        <v>138</v>
      </c>
      <c r="AD999" s="525">
        <v>205835.58547811536</v>
      </c>
      <c r="AE999" s="526">
        <v>100.12</v>
      </c>
      <c r="AF999" s="525">
        <v>30815179.186310597</v>
      </c>
      <c r="AG999" s="526">
        <v>101.48632000000001</v>
      </c>
      <c r="AH999" s="527">
        <v>149.52000000000001</v>
      </c>
      <c r="AI999" s="525">
        <v>446361.03424463939</v>
      </c>
      <c r="AJ999" s="525">
        <v>0</v>
      </c>
      <c r="AK999" s="525">
        <v>446361.03424463939</v>
      </c>
      <c r="AL999" s="528">
        <v>47087</v>
      </c>
      <c r="AM999" s="525">
        <v>31680335.606167227</v>
      </c>
      <c r="AN999" s="525">
        <v>0</v>
      </c>
      <c r="AO999" s="529" t="s">
        <v>138</v>
      </c>
      <c r="AP999" s="530">
        <v>0</v>
      </c>
      <c r="AQ999" s="529" t="s">
        <v>1728</v>
      </c>
      <c r="AR999" s="529" t="s">
        <v>138</v>
      </c>
      <c r="AS999" s="529" t="s">
        <v>1731</v>
      </c>
    </row>
    <row r="1000" spans="1:45" x14ac:dyDescent="0.15">
      <c r="A1000" s="14" t="s">
        <v>114</v>
      </c>
      <c r="B1000" s="14" t="s">
        <v>12</v>
      </c>
      <c r="C1000" s="14" t="s">
        <v>22</v>
      </c>
      <c r="D1000" s="14" t="s">
        <v>758</v>
      </c>
      <c r="E1000" s="14" t="s">
        <v>1507</v>
      </c>
      <c r="F1000" s="14" t="s">
        <v>1683</v>
      </c>
      <c r="G1000" s="14" t="s">
        <v>138</v>
      </c>
      <c r="H1000" s="14" t="s">
        <v>1697</v>
      </c>
      <c r="I1000" s="17">
        <v>101230224.10909259</v>
      </c>
      <c r="J1000" s="14" t="s">
        <v>2</v>
      </c>
      <c r="K1000" s="17">
        <v>0</v>
      </c>
      <c r="L1000" s="14" t="s">
        <v>1697</v>
      </c>
      <c r="M1000" s="17">
        <v>101230224.10909259</v>
      </c>
      <c r="N1000" s="14" t="s">
        <v>2</v>
      </c>
      <c r="O1000" s="17">
        <v>0</v>
      </c>
      <c r="P1000" s="17">
        <v>100854805.63261175</v>
      </c>
      <c r="Q1000" s="17">
        <v>341795.87070313853</v>
      </c>
      <c r="R1000" s="17">
        <v>33622.605777704615</v>
      </c>
      <c r="S1000" s="18">
        <v>0</v>
      </c>
      <c r="T1000" s="14" t="s">
        <v>110</v>
      </c>
      <c r="U1000" s="14" t="s">
        <v>138</v>
      </c>
      <c r="V1000" s="14" t="s">
        <v>1714</v>
      </c>
      <c r="W1000" s="18">
        <v>4.9008472732884609</v>
      </c>
      <c r="X1000" s="18">
        <v>1</v>
      </c>
      <c r="Y1000" s="14" t="s">
        <v>138</v>
      </c>
      <c r="Z1000" s="14" t="s">
        <v>138</v>
      </c>
      <c r="AA1000" s="18" t="s">
        <v>138</v>
      </c>
      <c r="AB1000" s="18" t="s">
        <v>138</v>
      </c>
      <c r="AC1000" s="14" t="s">
        <v>138</v>
      </c>
      <c r="AD1000" s="525">
        <v>740027.93826655764</v>
      </c>
      <c r="AE1000" s="526">
        <v>89.21</v>
      </c>
      <c r="AF1000" s="525">
        <v>98711059.130237356</v>
      </c>
      <c r="AG1000" s="526">
        <v>91.148430000000005</v>
      </c>
      <c r="AH1000" s="527">
        <v>149.52000000000001</v>
      </c>
      <c r="AI1000" s="525">
        <v>375418.47648084315</v>
      </c>
      <c r="AJ1000" s="525">
        <v>33622.605777704615</v>
      </c>
      <c r="AK1000" s="525">
        <v>341795.87070313853</v>
      </c>
      <c r="AL1000" s="528">
        <v>47118</v>
      </c>
      <c r="AM1000" s="525">
        <v>101230224.10909259</v>
      </c>
      <c r="AN1000" s="525">
        <v>0</v>
      </c>
      <c r="AO1000" s="529" t="s">
        <v>138</v>
      </c>
      <c r="AP1000" s="530">
        <v>0</v>
      </c>
      <c r="AQ1000" s="529" t="s">
        <v>1728</v>
      </c>
      <c r="AR1000" s="529" t="s">
        <v>138</v>
      </c>
      <c r="AS1000" s="529" t="s">
        <v>1731</v>
      </c>
    </row>
    <row r="1001" spans="1:45" x14ac:dyDescent="0.15">
      <c r="A1001" s="14" t="s">
        <v>114</v>
      </c>
      <c r="B1001" s="14" t="s">
        <v>12</v>
      </c>
      <c r="C1001" s="14" t="s">
        <v>22</v>
      </c>
      <c r="D1001" s="14" t="s">
        <v>758</v>
      </c>
      <c r="E1001" s="14" t="s">
        <v>1507</v>
      </c>
      <c r="F1001" s="14" t="s">
        <v>1683</v>
      </c>
      <c r="G1001" s="14" t="s">
        <v>138</v>
      </c>
      <c r="H1001" s="14" t="s">
        <v>1697</v>
      </c>
      <c r="I1001" s="17">
        <v>12737539.999411829</v>
      </c>
      <c r="J1001" s="14" t="s">
        <v>2</v>
      </c>
      <c r="K1001" s="17">
        <v>0</v>
      </c>
      <c r="L1001" s="14" t="s">
        <v>1697</v>
      </c>
      <c r="M1001" s="17">
        <v>12737539.999411829</v>
      </c>
      <c r="N1001" s="14" t="s">
        <v>2</v>
      </c>
      <c r="O1001" s="17">
        <v>0</v>
      </c>
      <c r="P1001" s="17">
        <v>12690339.792297369</v>
      </c>
      <c r="Q1001" s="17">
        <v>47200.207114459365</v>
      </c>
      <c r="R1001" s="17">
        <v>0</v>
      </c>
      <c r="S1001" s="18">
        <v>0</v>
      </c>
      <c r="T1001" s="14" t="s">
        <v>110</v>
      </c>
      <c r="U1001" s="14" t="s">
        <v>138</v>
      </c>
      <c r="V1001" s="14" t="s">
        <v>1714</v>
      </c>
      <c r="W1001" s="18">
        <v>4.9008472732884609</v>
      </c>
      <c r="X1001" s="18">
        <v>1</v>
      </c>
      <c r="Y1001" s="14" t="s">
        <v>138</v>
      </c>
      <c r="Z1001" s="14" t="s">
        <v>138</v>
      </c>
      <c r="AA1001" s="18" t="s">
        <v>138</v>
      </c>
      <c r="AB1001" s="18" t="s">
        <v>138</v>
      </c>
      <c r="AC1001" s="14" t="s">
        <v>138</v>
      </c>
      <c r="AD1001" s="525">
        <v>93116.098192480757</v>
      </c>
      <c r="AE1001" s="526">
        <v>89.32</v>
      </c>
      <c r="AF1001" s="525">
        <v>12435830.36393819</v>
      </c>
      <c r="AG1001" s="526">
        <v>91.148430000000005</v>
      </c>
      <c r="AH1001" s="527">
        <v>149.52000000000001</v>
      </c>
      <c r="AI1001" s="525">
        <v>47200.207114459365</v>
      </c>
      <c r="AJ1001" s="525">
        <v>0</v>
      </c>
      <c r="AK1001" s="525">
        <v>47200.207114459365</v>
      </c>
      <c r="AL1001" s="528">
        <v>47118</v>
      </c>
      <c r="AM1001" s="525">
        <v>12737539.999411829</v>
      </c>
      <c r="AN1001" s="525">
        <v>0</v>
      </c>
      <c r="AO1001" s="529" t="s">
        <v>138</v>
      </c>
      <c r="AP1001" s="530">
        <v>0</v>
      </c>
      <c r="AQ1001" s="529" t="s">
        <v>1728</v>
      </c>
      <c r="AR1001" s="529" t="s">
        <v>138</v>
      </c>
      <c r="AS1001" s="529" t="s">
        <v>1731</v>
      </c>
    </row>
    <row r="1002" spans="1:45" x14ac:dyDescent="0.15">
      <c r="A1002" s="14" t="s">
        <v>114</v>
      </c>
      <c r="B1002" s="14" t="s">
        <v>12</v>
      </c>
      <c r="C1002" s="14" t="s">
        <v>22</v>
      </c>
      <c r="D1002" s="14" t="s">
        <v>758</v>
      </c>
      <c r="E1002" s="14" t="s">
        <v>1507</v>
      </c>
      <c r="F1002" s="14" t="s">
        <v>1683</v>
      </c>
      <c r="G1002" s="14" t="s">
        <v>138</v>
      </c>
      <c r="H1002" s="14" t="s">
        <v>1697</v>
      </c>
      <c r="I1002" s="17">
        <v>83800657.72397846</v>
      </c>
      <c r="J1002" s="14" t="s">
        <v>2</v>
      </c>
      <c r="K1002" s="17">
        <v>0</v>
      </c>
      <c r="L1002" s="14" t="s">
        <v>1697</v>
      </c>
      <c r="M1002" s="17">
        <v>83800657.72397846</v>
      </c>
      <c r="N1002" s="14" t="s">
        <v>2</v>
      </c>
      <c r="O1002" s="17">
        <v>0</v>
      </c>
      <c r="P1002" s="17">
        <v>83489077.537054062</v>
      </c>
      <c r="Q1002" s="17">
        <v>186330.40936431821</v>
      </c>
      <c r="R1002" s="17">
        <v>125249.77756008762</v>
      </c>
      <c r="S1002" s="18">
        <v>0</v>
      </c>
      <c r="T1002" s="14" t="s">
        <v>110</v>
      </c>
      <c r="U1002" s="14" t="s">
        <v>138</v>
      </c>
      <c r="V1002" s="14" t="s">
        <v>1714</v>
      </c>
      <c r="W1002" s="18">
        <v>4.9008472732884609</v>
      </c>
      <c r="X1002" s="18">
        <v>1</v>
      </c>
      <c r="Y1002" s="14" t="s">
        <v>138</v>
      </c>
      <c r="Z1002" s="14" t="s">
        <v>138</v>
      </c>
      <c r="AA1002" s="18" t="s">
        <v>138</v>
      </c>
      <c r="AB1002" s="18" t="s">
        <v>138</v>
      </c>
      <c r="AC1002" s="14" t="s">
        <v>138</v>
      </c>
      <c r="AD1002" s="525">
        <v>612605.90916105767</v>
      </c>
      <c r="AE1002" s="526">
        <v>89.56</v>
      </c>
      <c r="AF1002" s="525">
        <v>82038802.835180432</v>
      </c>
      <c r="AG1002" s="526">
        <v>91.148430000000005</v>
      </c>
      <c r="AH1002" s="527">
        <v>149.52000000000001</v>
      </c>
      <c r="AI1002" s="525">
        <v>311580.18692440586</v>
      </c>
      <c r="AJ1002" s="525">
        <v>125249.77756008762</v>
      </c>
      <c r="AK1002" s="525">
        <v>186330.40936431821</v>
      </c>
      <c r="AL1002" s="528">
        <v>47118</v>
      </c>
      <c r="AM1002" s="525">
        <v>83800657.723978475</v>
      </c>
      <c r="AN1002" s="525">
        <v>0</v>
      </c>
      <c r="AO1002" s="529" t="s">
        <v>138</v>
      </c>
      <c r="AP1002" s="530">
        <v>0</v>
      </c>
      <c r="AQ1002" s="529" t="s">
        <v>1728</v>
      </c>
      <c r="AR1002" s="529" t="s">
        <v>138</v>
      </c>
      <c r="AS1002" s="529" t="s">
        <v>1731</v>
      </c>
    </row>
    <row r="1003" spans="1:45" x14ac:dyDescent="0.15">
      <c r="A1003" s="14" t="s">
        <v>114</v>
      </c>
      <c r="B1003" s="14" t="s">
        <v>12</v>
      </c>
      <c r="C1003" s="14" t="s">
        <v>22</v>
      </c>
      <c r="D1003" s="14" t="s">
        <v>759</v>
      </c>
      <c r="E1003" s="14" t="s">
        <v>1508</v>
      </c>
      <c r="F1003" s="14" t="s">
        <v>1683</v>
      </c>
      <c r="G1003" s="14" t="s">
        <v>138</v>
      </c>
      <c r="H1003" s="14" t="s">
        <v>1697</v>
      </c>
      <c r="I1003" s="17">
        <v>734667.29350208922</v>
      </c>
      <c r="J1003" s="14" t="s">
        <v>2</v>
      </c>
      <c r="K1003" s="17">
        <v>0</v>
      </c>
      <c r="L1003" s="14" t="s">
        <v>1697</v>
      </c>
      <c r="M1003" s="17">
        <v>734667.29350208922</v>
      </c>
      <c r="N1003" s="14" t="s">
        <v>2</v>
      </c>
      <c r="O1003" s="17">
        <v>0</v>
      </c>
      <c r="P1003" s="17">
        <v>727894.27356193191</v>
      </c>
      <c r="Q1003" s="17">
        <v>6773.0199401573864</v>
      </c>
      <c r="R1003" s="17">
        <v>0</v>
      </c>
      <c r="S1003" s="18">
        <v>0</v>
      </c>
      <c r="T1003" s="14" t="s">
        <v>110</v>
      </c>
      <c r="U1003" s="14" t="s">
        <v>138</v>
      </c>
      <c r="V1003" s="14" t="s">
        <v>1714</v>
      </c>
      <c r="W1003" s="18">
        <v>4.9008472732884609</v>
      </c>
      <c r="X1003" s="18">
        <v>1</v>
      </c>
      <c r="Y1003" s="14" t="s">
        <v>138</v>
      </c>
      <c r="Z1003" s="14" t="s">
        <v>138</v>
      </c>
      <c r="AA1003" s="18" t="s">
        <v>138</v>
      </c>
      <c r="AB1003" s="18" t="s">
        <v>138</v>
      </c>
      <c r="AC1003" s="14" t="s">
        <v>138</v>
      </c>
      <c r="AD1003" s="525">
        <v>4900.8472732884611</v>
      </c>
      <c r="AE1003" s="526">
        <v>96.9</v>
      </c>
      <c r="AF1003" s="525">
        <v>710090.13252822042</v>
      </c>
      <c r="AG1003" s="526">
        <v>99.333979999999997</v>
      </c>
      <c r="AH1003" s="527">
        <v>149.52000000000001</v>
      </c>
      <c r="AI1003" s="525">
        <v>6773.0199401573864</v>
      </c>
      <c r="AJ1003" s="525">
        <v>0</v>
      </c>
      <c r="AK1003" s="525">
        <v>6773.0199401573864</v>
      </c>
      <c r="AL1003" s="528">
        <v>47118</v>
      </c>
      <c r="AM1003" s="525">
        <v>734667.29350208933</v>
      </c>
      <c r="AN1003" s="525">
        <v>0</v>
      </c>
      <c r="AO1003" s="529" t="s">
        <v>138</v>
      </c>
      <c r="AP1003" s="530">
        <v>0</v>
      </c>
      <c r="AQ1003" s="529" t="s">
        <v>1728</v>
      </c>
      <c r="AR1003" s="529" t="s">
        <v>138</v>
      </c>
      <c r="AS1003" s="529" t="s">
        <v>1731</v>
      </c>
    </row>
    <row r="1004" spans="1:45" x14ac:dyDescent="0.15">
      <c r="A1004" s="14" t="s">
        <v>114</v>
      </c>
      <c r="B1004" s="14" t="s">
        <v>12</v>
      </c>
      <c r="C1004" s="14" t="s">
        <v>22</v>
      </c>
      <c r="D1004" s="14" t="s">
        <v>760</v>
      </c>
      <c r="E1004" s="14" t="s">
        <v>1509</v>
      </c>
      <c r="F1004" s="14" t="s">
        <v>1683</v>
      </c>
      <c r="G1004" s="14" t="s">
        <v>138</v>
      </c>
      <c r="H1004" s="14" t="s">
        <v>1697</v>
      </c>
      <c r="I1004" s="17">
        <v>50521675.293916725</v>
      </c>
      <c r="J1004" s="14" t="s">
        <v>2</v>
      </c>
      <c r="K1004" s="17">
        <v>0</v>
      </c>
      <c r="L1004" s="14" t="s">
        <v>1697</v>
      </c>
      <c r="M1004" s="17">
        <v>50521675.293916725</v>
      </c>
      <c r="N1004" s="14" t="s">
        <v>2</v>
      </c>
      <c r="O1004" s="17">
        <v>0</v>
      </c>
      <c r="P1004" s="17">
        <v>50367248.812199838</v>
      </c>
      <c r="Q1004" s="17">
        <v>154426.48171688314</v>
      </c>
      <c r="R1004" s="17">
        <v>0</v>
      </c>
      <c r="S1004" s="18">
        <v>0</v>
      </c>
      <c r="T1004" s="14" t="s">
        <v>110</v>
      </c>
      <c r="U1004" s="14" t="s">
        <v>138</v>
      </c>
      <c r="V1004" s="14" t="s">
        <v>1714</v>
      </c>
      <c r="W1004" s="18">
        <v>4.9008472732884609</v>
      </c>
      <c r="X1004" s="18">
        <v>1</v>
      </c>
      <c r="Y1004" s="14" t="s">
        <v>138</v>
      </c>
      <c r="Z1004" s="14" t="s">
        <v>138</v>
      </c>
      <c r="AA1004" s="18" t="s">
        <v>138</v>
      </c>
      <c r="AB1004" s="18" t="s">
        <v>138</v>
      </c>
      <c r="AC1004" s="14" t="s">
        <v>138</v>
      </c>
      <c r="AD1004" s="525">
        <v>365113.12185999035</v>
      </c>
      <c r="AE1004" s="526">
        <v>90.44</v>
      </c>
      <c r="AF1004" s="525">
        <v>49372798.141562365</v>
      </c>
      <c r="AG1004" s="526">
        <v>92.261709999999994</v>
      </c>
      <c r="AH1004" s="527">
        <v>149.52000000000001</v>
      </c>
      <c r="AI1004" s="525">
        <v>154426.48171688314</v>
      </c>
      <c r="AJ1004" s="525">
        <v>0</v>
      </c>
      <c r="AK1004" s="525">
        <v>154426.48171688314</v>
      </c>
      <c r="AL1004" s="528">
        <v>47149</v>
      </c>
      <c r="AM1004" s="525">
        <v>50521675.293916725</v>
      </c>
      <c r="AN1004" s="525">
        <v>0</v>
      </c>
      <c r="AO1004" s="529" t="s">
        <v>138</v>
      </c>
      <c r="AP1004" s="530">
        <v>0</v>
      </c>
      <c r="AQ1004" s="529" t="s">
        <v>1728</v>
      </c>
      <c r="AR1004" s="529" t="s">
        <v>138</v>
      </c>
      <c r="AS1004" s="529" t="s">
        <v>1731</v>
      </c>
    </row>
    <row r="1005" spans="1:45" x14ac:dyDescent="0.15">
      <c r="A1005" s="14" t="s">
        <v>114</v>
      </c>
      <c r="B1005" s="14" t="s">
        <v>12</v>
      </c>
      <c r="C1005" s="14" t="s">
        <v>22</v>
      </c>
      <c r="D1005" s="14" t="s">
        <v>761</v>
      </c>
      <c r="E1005" s="14" t="s">
        <v>1510</v>
      </c>
      <c r="F1005" s="14" t="s">
        <v>1683</v>
      </c>
      <c r="G1005" s="14" t="s">
        <v>138</v>
      </c>
      <c r="H1005" s="14" t="s">
        <v>1697</v>
      </c>
      <c r="I1005" s="17">
        <v>738982.88159400155</v>
      </c>
      <c r="J1005" s="14" t="s">
        <v>2</v>
      </c>
      <c r="K1005" s="17">
        <v>0</v>
      </c>
      <c r="L1005" s="14" t="s">
        <v>1697</v>
      </c>
      <c r="M1005" s="17">
        <v>738982.88159400155</v>
      </c>
      <c r="N1005" s="14" t="s">
        <v>2</v>
      </c>
      <c r="O1005" s="17">
        <v>0</v>
      </c>
      <c r="P1005" s="17">
        <v>734248.81015342311</v>
      </c>
      <c r="Q1005" s="17">
        <v>4734.0714405784547</v>
      </c>
      <c r="R1005" s="17">
        <v>0</v>
      </c>
      <c r="S1005" s="18">
        <v>0</v>
      </c>
      <c r="T1005" s="14" t="s">
        <v>110</v>
      </c>
      <c r="U1005" s="14" t="s">
        <v>138</v>
      </c>
      <c r="V1005" s="14" t="s">
        <v>1714</v>
      </c>
      <c r="W1005" s="18">
        <v>4.9008472732884609</v>
      </c>
      <c r="X1005" s="18">
        <v>1</v>
      </c>
      <c r="Y1005" s="14" t="s">
        <v>138</v>
      </c>
      <c r="Z1005" s="14" t="s">
        <v>138</v>
      </c>
      <c r="AA1005" s="18" t="s">
        <v>138</v>
      </c>
      <c r="AB1005" s="18" t="s">
        <v>138</v>
      </c>
      <c r="AC1005" s="14" t="s">
        <v>138</v>
      </c>
      <c r="AD1005" s="525">
        <v>4900.8472732884611</v>
      </c>
      <c r="AE1005" s="526">
        <v>97.93</v>
      </c>
      <c r="AF1005" s="525">
        <v>717646.84695584932</v>
      </c>
      <c r="AG1005" s="526">
        <v>100.20117</v>
      </c>
      <c r="AH1005" s="527">
        <v>149.52000000000001</v>
      </c>
      <c r="AI1005" s="525">
        <v>4734.0714405784547</v>
      </c>
      <c r="AJ1005" s="525">
        <v>0</v>
      </c>
      <c r="AK1005" s="525">
        <v>4734.0714405784547</v>
      </c>
      <c r="AL1005" s="528">
        <v>47149</v>
      </c>
      <c r="AM1005" s="525">
        <v>738982.88159400155</v>
      </c>
      <c r="AN1005" s="525">
        <v>0</v>
      </c>
      <c r="AO1005" s="529" t="s">
        <v>138</v>
      </c>
      <c r="AP1005" s="530">
        <v>0</v>
      </c>
      <c r="AQ1005" s="529" t="s">
        <v>1728</v>
      </c>
      <c r="AR1005" s="529" t="s">
        <v>138</v>
      </c>
      <c r="AS1005" s="529" t="s">
        <v>1731</v>
      </c>
    </row>
    <row r="1006" spans="1:45" x14ac:dyDescent="0.15">
      <c r="A1006" s="14" t="s">
        <v>114</v>
      </c>
      <c r="B1006" s="14" t="s">
        <v>12</v>
      </c>
      <c r="C1006" s="14" t="s">
        <v>22</v>
      </c>
      <c r="D1006" s="14" t="s">
        <v>762</v>
      </c>
      <c r="E1006" s="14" t="s">
        <v>1511</v>
      </c>
      <c r="F1006" s="14" t="s">
        <v>1683</v>
      </c>
      <c r="G1006" s="14" t="s">
        <v>138</v>
      </c>
      <c r="H1006" s="14" t="s">
        <v>1697</v>
      </c>
      <c r="I1006" s="17">
        <v>58508591.633152343</v>
      </c>
      <c r="J1006" s="14" t="s">
        <v>2</v>
      </c>
      <c r="K1006" s="17">
        <v>0</v>
      </c>
      <c r="L1006" s="14" t="s">
        <v>1697</v>
      </c>
      <c r="M1006" s="17">
        <v>58508591.633152343</v>
      </c>
      <c r="N1006" s="14" t="s">
        <v>2</v>
      </c>
      <c r="O1006" s="17">
        <v>0</v>
      </c>
      <c r="P1006" s="17">
        <v>58314974.693070576</v>
      </c>
      <c r="Q1006" s="17">
        <v>193616.94008177076</v>
      </c>
      <c r="R1006" s="17">
        <v>0</v>
      </c>
      <c r="S1006" s="18">
        <v>0</v>
      </c>
      <c r="T1006" s="14" t="s">
        <v>110</v>
      </c>
      <c r="U1006" s="14" t="s">
        <v>138</v>
      </c>
      <c r="V1006" s="14" t="s">
        <v>1714</v>
      </c>
      <c r="W1006" s="18">
        <v>4.9008472732884609</v>
      </c>
      <c r="X1006" s="18">
        <v>1</v>
      </c>
      <c r="Y1006" s="14" t="s">
        <v>138</v>
      </c>
      <c r="Z1006" s="14" t="s">
        <v>138</v>
      </c>
      <c r="AA1006" s="18" t="s">
        <v>138</v>
      </c>
      <c r="AB1006" s="18" t="s">
        <v>138</v>
      </c>
      <c r="AC1006" s="14" t="s">
        <v>138</v>
      </c>
      <c r="AD1006" s="525">
        <v>409220.74731958652</v>
      </c>
      <c r="AE1006" s="526">
        <v>93.57</v>
      </c>
      <c r="AF1006" s="525">
        <v>57255291.833895199</v>
      </c>
      <c r="AG1006" s="526">
        <v>95.306640000000002</v>
      </c>
      <c r="AH1006" s="527">
        <v>149.52000000000001</v>
      </c>
      <c r="AI1006" s="525">
        <v>193616.94008177076</v>
      </c>
      <c r="AJ1006" s="525">
        <v>0</v>
      </c>
      <c r="AK1006" s="525">
        <v>193616.94008177076</v>
      </c>
      <c r="AL1006" s="528">
        <v>47164</v>
      </c>
      <c r="AM1006" s="525">
        <v>58508591.633152343</v>
      </c>
      <c r="AN1006" s="525">
        <v>0</v>
      </c>
      <c r="AO1006" s="529" t="s">
        <v>138</v>
      </c>
      <c r="AP1006" s="530">
        <v>0</v>
      </c>
      <c r="AQ1006" s="529" t="s">
        <v>1728</v>
      </c>
      <c r="AR1006" s="529" t="s">
        <v>138</v>
      </c>
      <c r="AS1006" s="529" t="s">
        <v>1731</v>
      </c>
    </row>
    <row r="1007" spans="1:45" x14ac:dyDescent="0.15">
      <c r="A1007" s="14" t="s">
        <v>114</v>
      </c>
      <c r="B1007" s="14" t="s">
        <v>12</v>
      </c>
      <c r="C1007" s="14" t="s">
        <v>22</v>
      </c>
      <c r="D1007" s="14" t="s">
        <v>763</v>
      </c>
      <c r="E1007" s="14" t="s">
        <v>1512</v>
      </c>
      <c r="F1007" s="14" t="s">
        <v>1683</v>
      </c>
      <c r="G1007" s="14" t="s">
        <v>138</v>
      </c>
      <c r="H1007" s="14" t="s">
        <v>1697</v>
      </c>
      <c r="I1007" s="17">
        <v>165769739.53757796</v>
      </c>
      <c r="J1007" s="14" t="s">
        <v>2</v>
      </c>
      <c r="K1007" s="17">
        <v>0</v>
      </c>
      <c r="L1007" s="14" t="s">
        <v>1697</v>
      </c>
      <c r="M1007" s="17">
        <v>165769739.53757796</v>
      </c>
      <c r="N1007" s="14" t="s">
        <v>2</v>
      </c>
      <c r="O1007" s="17">
        <v>0</v>
      </c>
      <c r="P1007" s="17">
        <v>165485012.46510115</v>
      </c>
      <c r="Q1007" s="17">
        <v>284727.07247682184</v>
      </c>
      <c r="R1007" s="17">
        <v>0</v>
      </c>
      <c r="S1007" s="18">
        <v>0</v>
      </c>
      <c r="T1007" s="14" t="s">
        <v>110</v>
      </c>
      <c r="U1007" s="14" t="s">
        <v>138</v>
      </c>
      <c r="V1007" s="14" t="s">
        <v>1714</v>
      </c>
      <c r="W1007" s="18">
        <v>4.9008472732884609</v>
      </c>
      <c r="X1007" s="18">
        <v>1</v>
      </c>
      <c r="Y1007" s="14" t="s">
        <v>138</v>
      </c>
      <c r="Z1007" s="14" t="s">
        <v>138</v>
      </c>
      <c r="AA1007" s="18" t="s">
        <v>138</v>
      </c>
      <c r="AB1007" s="18" t="s">
        <v>138</v>
      </c>
      <c r="AC1007" s="14" t="s">
        <v>138</v>
      </c>
      <c r="AD1007" s="525">
        <v>1195806.7346823844</v>
      </c>
      <c r="AE1007" s="526">
        <v>90</v>
      </c>
      <c r="AF1007" s="525">
        <v>160931850.1166333</v>
      </c>
      <c r="AG1007" s="526">
        <v>92.554680000000005</v>
      </c>
      <c r="AH1007" s="527">
        <v>149.52000000000001</v>
      </c>
      <c r="AI1007" s="525">
        <v>284727.07247682184</v>
      </c>
      <c r="AJ1007" s="525">
        <v>0</v>
      </c>
      <c r="AK1007" s="525">
        <v>284727.07247682184</v>
      </c>
      <c r="AL1007" s="528">
        <v>47177</v>
      </c>
      <c r="AM1007" s="525">
        <v>165769739.53757799</v>
      </c>
      <c r="AN1007" s="525">
        <v>0</v>
      </c>
      <c r="AO1007" s="529" t="s">
        <v>138</v>
      </c>
      <c r="AP1007" s="530">
        <v>0</v>
      </c>
      <c r="AQ1007" s="529" t="s">
        <v>1728</v>
      </c>
      <c r="AR1007" s="529" t="s">
        <v>138</v>
      </c>
      <c r="AS1007" s="529" t="s">
        <v>1731</v>
      </c>
    </row>
    <row r="1008" spans="1:45" x14ac:dyDescent="0.15">
      <c r="A1008" s="14" t="s">
        <v>114</v>
      </c>
      <c r="B1008" s="14" t="s">
        <v>12</v>
      </c>
      <c r="C1008" s="14" t="s">
        <v>22</v>
      </c>
      <c r="D1008" s="14" t="s">
        <v>764</v>
      </c>
      <c r="E1008" s="14" t="s">
        <v>1513</v>
      </c>
      <c r="F1008" s="14" t="s">
        <v>1683</v>
      </c>
      <c r="G1008" s="14" t="s">
        <v>138</v>
      </c>
      <c r="H1008" s="14" t="s">
        <v>1697</v>
      </c>
      <c r="I1008" s="17">
        <v>743462.15798484173</v>
      </c>
      <c r="J1008" s="14" t="s">
        <v>2</v>
      </c>
      <c r="K1008" s="17">
        <v>0</v>
      </c>
      <c r="L1008" s="14" t="s">
        <v>1697</v>
      </c>
      <c r="M1008" s="17">
        <v>743462.15798484173</v>
      </c>
      <c r="N1008" s="14" t="s">
        <v>2</v>
      </c>
      <c r="O1008" s="17">
        <v>0</v>
      </c>
      <c r="P1008" s="17">
        <v>740818.00385548442</v>
      </c>
      <c r="Q1008" s="17">
        <v>2644.1541293573237</v>
      </c>
      <c r="R1008" s="17">
        <v>0</v>
      </c>
      <c r="S1008" s="18">
        <v>0</v>
      </c>
      <c r="T1008" s="14" t="s">
        <v>110</v>
      </c>
      <c r="U1008" s="14" t="s">
        <v>138</v>
      </c>
      <c r="V1008" s="14" t="s">
        <v>1714</v>
      </c>
      <c r="W1008" s="18">
        <v>4.9008472732884609</v>
      </c>
      <c r="X1008" s="18">
        <v>1</v>
      </c>
      <c r="Y1008" s="14" t="s">
        <v>138</v>
      </c>
      <c r="Z1008" s="14" t="s">
        <v>138</v>
      </c>
      <c r="AA1008" s="18" t="s">
        <v>138</v>
      </c>
      <c r="AB1008" s="18" t="s">
        <v>138</v>
      </c>
      <c r="AC1008" s="14" t="s">
        <v>138</v>
      </c>
      <c r="AD1008" s="525">
        <v>4900.8472732884611</v>
      </c>
      <c r="AE1008" s="526">
        <v>98.87</v>
      </c>
      <c r="AF1008" s="525">
        <v>724559.63906024094</v>
      </c>
      <c r="AG1008" s="526">
        <v>101.09765</v>
      </c>
      <c r="AH1008" s="527">
        <v>149.52000000000001</v>
      </c>
      <c r="AI1008" s="525">
        <v>2644.1541293573237</v>
      </c>
      <c r="AJ1008" s="525">
        <v>0</v>
      </c>
      <c r="AK1008" s="525">
        <v>2644.1541293573237</v>
      </c>
      <c r="AL1008" s="528">
        <v>47177</v>
      </c>
      <c r="AM1008" s="525">
        <v>743462.15798484173</v>
      </c>
      <c r="AN1008" s="525">
        <v>0</v>
      </c>
      <c r="AO1008" s="529" t="s">
        <v>138</v>
      </c>
      <c r="AP1008" s="530">
        <v>0</v>
      </c>
      <c r="AQ1008" s="529" t="s">
        <v>1728</v>
      </c>
      <c r="AR1008" s="529" t="s">
        <v>138</v>
      </c>
      <c r="AS1008" s="529" t="s">
        <v>1731</v>
      </c>
    </row>
    <row r="1009" spans="1:45" x14ac:dyDescent="0.15">
      <c r="A1009" s="14" t="s">
        <v>114</v>
      </c>
      <c r="B1009" s="14" t="s">
        <v>12</v>
      </c>
      <c r="C1009" s="14" t="s">
        <v>22</v>
      </c>
      <c r="D1009" s="14" t="s">
        <v>765</v>
      </c>
      <c r="E1009" s="14" t="s">
        <v>1514</v>
      </c>
      <c r="F1009" s="14" t="s">
        <v>1683</v>
      </c>
      <c r="G1009" s="14" t="s">
        <v>138</v>
      </c>
      <c r="H1009" s="14" t="s">
        <v>1697</v>
      </c>
      <c r="I1009" s="17">
        <v>358979734.43343508</v>
      </c>
      <c r="J1009" s="14" t="s">
        <v>2</v>
      </c>
      <c r="K1009" s="17">
        <v>0</v>
      </c>
      <c r="L1009" s="14" t="s">
        <v>1697</v>
      </c>
      <c r="M1009" s="17">
        <v>358979734.43343508</v>
      </c>
      <c r="N1009" s="14" t="s">
        <v>2</v>
      </c>
      <c r="O1009" s="17">
        <v>0</v>
      </c>
      <c r="P1009" s="17">
        <v>354511411.82831848</v>
      </c>
      <c r="Q1009" s="17">
        <v>3199165.4283881132</v>
      </c>
      <c r="R1009" s="17">
        <v>1269157.1767284928</v>
      </c>
      <c r="S1009" s="18">
        <v>0</v>
      </c>
      <c r="T1009" s="14" t="s">
        <v>110</v>
      </c>
      <c r="U1009" s="14" t="s">
        <v>138</v>
      </c>
      <c r="V1009" s="14" t="s">
        <v>1714</v>
      </c>
      <c r="W1009" s="18">
        <v>4.9008472732884609</v>
      </c>
      <c r="X1009" s="18">
        <v>1</v>
      </c>
      <c r="Y1009" s="14" t="s">
        <v>138</v>
      </c>
      <c r="Z1009" s="14" t="s">
        <v>138</v>
      </c>
      <c r="AA1009" s="18" t="s">
        <v>138</v>
      </c>
      <c r="AB1009" s="18" t="s">
        <v>138</v>
      </c>
      <c r="AC1009" s="14" t="s">
        <v>138</v>
      </c>
      <c r="AD1009" s="525">
        <v>2516585.074833625</v>
      </c>
      <c r="AE1009" s="526">
        <v>91.97</v>
      </c>
      <c r="AF1009" s="525">
        <v>346072425.11479026</v>
      </c>
      <c r="AG1009" s="526">
        <v>94.214839999999995</v>
      </c>
      <c r="AH1009" s="527">
        <v>149.52000000000001</v>
      </c>
      <c r="AI1009" s="525">
        <v>4468322.6051166058</v>
      </c>
      <c r="AJ1009" s="525">
        <v>1269157.1767284928</v>
      </c>
      <c r="AK1009" s="525">
        <v>3199165.4283881132</v>
      </c>
      <c r="AL1009" s="528">
        <v>47208</v>
      </c>
      <c r="AM1009" s="525">
        <v>358979734.43343508</v>
      </c>
      <c r="AN1009" s="525">
        <v>0</v>
      </c>
      <c r="AO1009" s="529" t="s">
        <v>138</v>
      </c>
      <c r="AP1009" s="530">
        <v>0</v>
      </c>
      <c r="AQ1009" s="529" t="s">
        <v>1728</v>
      </c>
      <c r="AR1009" s="529" t="s">
        <v>138</v>
      </c>
      <c r="AS1009" s="529" t="s">
        <v>1731</v>
      </c>
    </row>
    <row r="1010" spans="1:45" x14ac:dyDescent="0.15">
      <c r="A1010" s="14" t="s">
        <v>114</v>
      </c>
      <c r="B1010" s="14" t="s">
        <v>12</v>
      </c>
      <c r="C1010" s="14" t="s">
        <v>22</v>
      </c>
      <c r="D1010" s="14" t="s">
        <v>766</v>
      </c>
      <c r="E1010" s="14" t="s">
        <v>1515</v>
      </c>
      <c r="F1010" s="14" t="s">
        <v>1683</v>
      </c>
      <c r="G1010" s="14" t="s">
        <v>138</v>
      </c>
      <c r="H1010" s="14" t="s">
        <v>1697</v>
      </c>
      <c r="I1010" s="17">
        <v>85416487.702548698</v>
      </c>
      <c r="J1010" s="14" t="s">
        <v>2</v>
      </c>
      <c r="K1010" s="17">
        <v>0</v>
      </c>
      <c r="L1010" s="14" t="s">
        <v>1697</v>
      </c>
      <c r="M1010" s="17">
        <v>85416487.702548698</v>
      </c>
      <c r="N1010" s="14" t="s">
        <v>2</v>
      </c>
      <c r="O1010" s="17">
        <v>0</v>
      </c>
      <c r="P1010" s="17">
        <v>83701107.989519507</v>
      </c>
      <c r="Q1010" s="17">
        <v>248666.49121454713</v>
      </c>
      <c r="R1010" s="17">
        <v>1466713.221814642</v>
      </c>
      <c r="S1010" s="18">
        <v>0</v>
      </c>
      <c r="T1010" s="14" t="s">
        <v>110</v>
      </c>
      <c r="U1010" s="14" t="s">
        <v>138</v>
      </c>
      <c r="V1010" s="14" t="s">
        <v>1714</v>
      </c>
      <c r="W1010" s="18">
        <v>4.9008472732884609</v>
      </c>
      <c r="X1010" s="18">
        <v>1</v>
      </c>
      <c r="Y1010" s="14" t="s">
        <v>138</v>
      </c>
      <c r="Z1010" s="14" t="s">
        <v>138</v>
      </c>
      <c r="AA1010" s="18" t="s">
        <v>138</v>
      </c>
      <c r="AB1010" s="18" t="s">
        <v>138</v>
      </c>
      <c r="AC1010" s="14" t="s">
        <v>138</v>
      </c>
      <c r="AD1010" s="525">
        <v>556246.1655182403</v>
      </c>
      <c r="AE1010" s="526">
        <v>100.29</v>
      </c>
      <c r="AF1010" s="525">
        <v>83418426.040609822</v>
      </c>
      <c r="AG1010" s="526">
        <v>100.63867</v>
      </c>
      <c r="AH1010" s="527">
        <v>149.52000000000001</v>
      </c>
      <c r="AI1010" s="525">
        <v>1715379.713029189</v>
      </c>
      <c r="AJ1010" s="525">
        <v>1466713.221814642</v>
      </c>
      <c r="AK1010" s="525">
        <v>248666.49121454713</v>
      </c>
      <c r="AL1010" s="528">
        <v>47208</v>
      </c>
      <c r="AM1010" s="525">
        <v>85416487.702548698</v>
      </c>
      <c r="AN1010" s="525">
        <v>0</v>
      </c>
      <c r="AO1010" s="529" t="s">
        <v>138</v>
      </c>
      <c r="AP1010" s="530">
        <v>0</v>
      </c>
      <c r="AQ1010" s="529" t="s">
        <v>1728</v>
      </c>
      <c r="AR1010" s="529" t="s">
        <v>138</v>
      </c>
      <c r="AS1010" s="529" t="s">
        <v>1731</v>
      </c>
    </row>
    <row r="1011" spans="1:45" x14ac:dyDescent="0.15">
      <c r="A1011" s="14" t="s">
        <v>114</v>
      </c>
      <c r="B1011" s="14" t="s">
        <v>12</v>
      </c>
      <c r="C1011" s="14" t="s">
        <v>22</v>
      </c>
      <c r="D1011" s="14" t="s">
        <v>767</v>
      </c>
      <c r="E1011" s="14" t="s">
        <v>1516</v>
      </c>
      <c r="F1011" s="14" t="s">
        <v>1683</v>
      </c>
      <c r="G1011" s="14" t="s">
        <v>138</v>
      </c>
      <c r="H1011" s="14" t="s">
        <v>1697</v>
      </c>
      <c r="I1011" s="17">
        <v>711999.99271062098</v>
      </c>
      <c r="J1011" s="14" t="s">
        <v>2</v>
      </c>
      <c r="K1011" s="17">
        <v>0</v>
      </c>
      <c r="L1011" s="14" t="s">
        <v>1697</v>
      </c>
      <c r="M1011" s="17">
        <v>711999.99271062098</v>
      </c>
      <c r="N1011" s="14" t="s">
        <v>2</v>
      </c>
      <c r="O1011" s="17">
        <v>0</v>
      </c>
      <c r="P1011" s="17">
        <v>703291.92223307828</v>
      </c>
      <c r="Q1011" s="17">
        <v>8708.070477542602</v>
      </c>
      <c r="R1011" s="17">
        <v>0</v>
      </c>
      <c r="S1011" s="18">
        <v>0</v>
      </c>
      <c r="T1011" s="14" t="s">
        <v>110</v>
      </c>
      <c r="U1011" s="14" t="s">
        <v>138</v>
      </c>
      <c r="V1011" s="14" t="s">
        <v>1714</v>
      </c>
      <c r="W1011" s="18">
        <v>4.9008472732884609</v>
      </c>
      <c r="X1011" s="18">
        <v>1</v>
      </c>
      <c r="Y1011" s="14" t="s">
        <v>138</v>
      </c>
      <c r="Z1011" s="14" t="s">
        <v>138</v>
      </c>
      <c r="AA1011" s="18" t="s">
        <v>138</v>
      </c>
      <c r="AB1011" s="18" t="s">
        <v>138</v>
      </c>
      <c r="AC1011" s="14" t="s">
        <v>138</v>
      </c>
      <c r="AD1011" s="525">
        <v>4900.8472732884611</v>
      </c>
      <c r="AE1011" s="526">
        <v>92.87</v>
      </c>
      <c r="AF1011" s="525">
        <v>680593.05998517002</v>
      </c>
      <c r="AG1011" s="526">
        <v>95.976560000000006</v>
      </c>
      <c r="AH1011" s="527">
        <v>149.52000000000001</v>
      </c>
      <c r="AI1011" s="525">
        <v>8708.070477542602</v>
      </c>
      <c r="AJ1011" s="525">
        <v>0</v>
      </c>
      <c r="AK1011" s="525">
        <v>8708.070477542602</v>
      </c>
      <c r="AL1011" s="528">
        <v>47238</v>
      </c>
      <c r="AM1011" s="525">
        <v>711999.99271062086</v>
      </c>
      <c r="AN1011" s="525">
        <v>0</v>
      </c>
      <c r="AO1011" s="529" t="s">
        <v>138</v>
      </c>
      <c r="AP1011" s="530">
        <v>0</v>
      </c>
      <c r="AQ1011" s="529" t="s">
        <v>1728</v>
      </c>
      <c r="AR1011" s="529" t="s">
        <v>138</v>
      </c>
      <c r="AS1011" s="529" t="s">
        <v>1731</v>
      </c>
    </row>
    <row r="1012" spans="1:45" x14ac:dyDescent="0.15">
      <c r="A1012" s="14" t="s">
        <v>114</v>
      </c>
      <c r="B1012" s="14" t="s">
        <v>12</v>
      </c>
      <c r="C1012" s="14" t="s">
        <v>22</v>
      </c>
      <c r="D1012" s="14" t="s">
        <v>767</v>
      </c>
      <c r="E1012" s="14" t="s">
        <v>1516</v>
      </c>
      <c r="F1012" s="14" t="s">
        <v>1683</v>
      </c>
      <c r="G1012" s="14" t="s">
        <v>138</v>
      </c>
      <c r="H1012" s="14" t="s">
        <v>1697</v>
      </c>
      <c r="I1012" s="17">
        <v>14240201.573086187</v>
      </c>
      <c r="J1012" s="14" t="s">
        <v>2</v>
      </c>
      <c r="K1012" s="17">
        <v>0</v>
      </c>
      <c r="L1012" s="14" t="s">
        <v>1697</v>
      </c>
      <c r="M1012" s="17">
        <v>14240201.573086187</v>
      </c>
      <c r="N1012" s="14" t="s">
        <v>2</v>
      </c>
      <c r="O1012" s="17">
        <v>0</v>
      </c>
      <c r="P1012" s="17">
        <v>14065838.68970393</v>
      </c>
      <c r="Q1012" s="17">
        <v>167379.27403476633</v>
      </c>
      <c r="R1012" s="17">
        <v>6983.6093474905911</v>
      </c>
      <c r="S1012" s="18">
        <v>0</v>
      </c>
      <c r="T1012" s="14" t="s">
        <v>110</v>
      </c>
      <c r="U1012" s="14" t="s">
        <v>138</v>
      </c>
      <c r="V1012" s="14" t="s">
        <v>1714</v>
      </c>
      <c r="W1012" s="18">
        <v>4.9008472732884609</v>
      </c>
      <c r="X1012" s="18">
        <v>1</v>
      </c>
      <c r="Y1012" s="14" t="s">
        <v>138</v>
      </c>
      <c r="Z1012" s="14" t="s">
        <v>138</v>
      </c>
      <c r="AA1012" s="18" t="s">
        <v>138</v>
      </c>
      <c r="AB1012" s="18" t="s">
        <v>138</v>
      </c>
      <c r="AC1012" s="14" t="s">
        <v>138</v>
      </c>
      <c r="AD1012" s="525">
        <v>98016.945465769226</v>
      </c>
      <c r="AE1012" s="526">
        <v>94.78</v>
      </c>
      <c r="AF1012" s="525">
        <v>13891502.809990149</v>
      </c>
      <c r="AG1012" s="526">
        <v>95.976560000000006</v>
      </c>
      <c r="AH1012" s="527">
        <v>149.52000000000001</v>
      </c>
      <c r="AI1012" s="525">
        <v>174362.88338225693</v>
      </c>
      <c r="AJ1012" s="525">
        <v>6983.6093474905911</v>
      </c>
      <c r="AK1012" s="525">
        <v>167379.27403476633</v>
      </c>
      <c r="AL1012" s="528">
        <v>47238</v>
      </c>
      <c r="AM1012" s="525">
        <v>14240201.573086187</v>
      </c>
      <c r="AN1012" s="525">
        <v>0</v>
      </c>
      <c r="AO1012" s="529" t="s">
        <v>138</v>
      </c>
      <c r="AP1012" s="530">
        <v>0</v>
      </c>
      <c r="AQ1012" s="529" t="s">
        <v>1728</v>
      </c>
      <c r="AR1012" s="529" t="s">
        <v>138</v>
      </c>
      <c r="AS1012" s="529" t="s">
        <v>1731</v>
      </c>
    </row>
    <row r="1013" spans="1:45" x14ac:dyDescent="0.15">
      <c r="A1013" s="14" t="s">
        <v>114</v>
      </c>
      <c r="B1013" s="14" t="s">
        <v>12</v>
      </c>
      <c r="C1013" s="14" t="s">
        <v>22</v>
      </c>
      <c r="D1013" s="14" t="s">
        <v>767</v>
      </c>
      <c r="E1013" s="14" t="s">
        <v>1516</v>
      </c>
      <c r="F1013" s="14" t="s">
        <v>1683</v>
      </c>
      <c r="G1013" s="14" t="s">
        <v>138</v>
      </c>
      <c r="H1013" s="14" t="s">
        <v>1697</v>
      </c>
      <c r="I1013" s="17">
        <v>5340408.8720261399</v>
      </c>
      <c r="J1013" s="14" t="s">
        <v>2</v>
      </c>
      <c r="K1013" s="17">
        <v>0</v>
      </c>
      <c r="L1013" s="14" t="s">
        <v>1697</v>
      </c>
      <c r="M1013" s="17">
        <v>5340408.8720261399</v>
      </c>
      <c r="N1013" s="14" t="s">
        <v>2</v>
      </c>
      <c r="O1013" s="17">
        <v>0</v>
      </c>
      <c r="P1013" s="17">
        <v>5274689.4902607966</v>
      </c>
      <c r="Q1013" s="17">
        <v>22508.21928897738</v>
      </c>
      <c r="R1013" s="17">
        <v>43211.162476366226</v>
      </c>
      <c r="S1013" s="18">
        <v>0</v>
      </c>
      <c r="T1013" s="14" t="s">
        <v>110</v>
      </c>
      <c r="U1013" s="14" t="s">
        <v>138</v>
      </c>
      <c r="V1013" s="14" t="s">
        <v>1714</v>
      </c>
      <c r="W1013" s="18">
        <v>4.9008472732884609</v>
      </c>
      <c r="X1013" s="18">
        <v>1</v>
      </c>
      <c r="Y1013" s="14" t="s">
        <v>138</v>
      </c>
      <c r="Z1013" s="14" t="s">
        <v>138</v>
      </c>
      <c r="AA1013" s="18" t="s">
        <v>138</v>
      </c>
      <c r="AB1013" s="18" t="s">
        <v>138</v>
      </c>
      <c r="AC1013" s="14" t="s">
        <v>138</v>
      </c>
      <c r="AD1013" s="525">
        <v>36756.354549663462</v>
      </c>
      <c r="AE1013" s="526">
        <v>94.27</v>
      </c>
      <c r="AF1013" s="525">
        <v>5181089.0903407698</v>
      </c>
      <c r="AG1013" s="526">
        <v>95.976560000000006</v>
      </c>
      <c r="AH1013" s="527">
        <v>149.52000000000001</v>
      </c>
      <c r="AI1013" s="525">
        <v>65719.381765343613</v>
      </c>
      <c r="AJ1013" s="525">
        <v>43211.162476366226</v>
      </c>
      <c r="AK1013" s="525">
        <v>22508.21928897738</v>
      </c>
      <c r="AL1013" s="528">
        <v>47238</v>
      </c>
      <c r="AM1013" s="525">
        <v>5340408.8720261399</v>
      </c>
      <c r="AN1013" s="525">
        <v>0</v>
      </c>
      <c r="AO1013" s="529" t="s">
        <v>138</v>
      </c>
      <c r="AP1013" s="530">
        <v>0</v>
      </c>
      <c r="AQ1013" s="529" t="s">
        <v>1728</v>
      </c>
      <c r="AR1013" s="529" t="s">
        <v>138</v>
      </c>
      <c r="AS1013" s="529" t="s">
        <v>1731</v>
      </c>
    </row>
    <row r="1014" spans="1:45" x14ac:dyDescent="0.15">
      <c r="A1014" s="14" t="s">
        <v>114</v>
      </c>
      <c r="B1014" s="14" t="s">
        <v>12</v>
      </c>
      <c r="C1014" s="14" t="s">
        <v>22</v>
      </c>
      <c r="D1014" s="14" t="s">
        <v>768</v>
      </c>
      <c r="E1014" s="14" t="s">
        <v>1517</v>
      </c>
      <c r="F1014" s="14" t="s">
        <v>1683</v>
      </c>
      <c r="G1014" s="14" t="s">
        <v>138</v>
      </c>
      <c r="H1014" s="14" t="s">
        <v>1697</v>
      </c>
      <c r="I1014" s="17">
        <v>201059545.04381043</v>
      </c>
      <c r="J1014" s="14" t="s">
        <v>2</v>
      </c>
      <c r="K1014" s="17">
        <v>0</v>
      </c>
      <c r="L1014" s="14" t="s">
        <v>1697</v>
      </c>
      <c r="M1014" s="17">
        <v>201059545.04381043</v>
      </c>
      <c r="N1014" s="14" t="s">
        <v>2</v>
      </c>
      <c r="O1014" s="17">
        <v>0</v>
      </c>
      <c r="P1014" s="17">
        <v>199185518.33740956</v>
      </c>
      <c r="Q1014" s="17">
        <v>1874026.7064008827</v>
      </c>
      <c r="R1014" s="17">
        <v>0</v>
      </c>
      <c r="S1014" s="18">
        <v>0</v>
      </c>
      <c r="T1014" s="14" t="s">
        <v>110</v>
      </c>
      <c r="U1014" s="14" t="s">
        <v>138</v>
      </c>
      <c r="V1014" s="14" t="s">
        <v>1714</v>
      </c>
      <c r="W1014" s="18">
        <v>4.9008472732884609</v>
      </c>
      <c r="X1014" s="18">
        <v>1</v>
      </c>
      <c r="Y1014" s="14" t="s">
        <v>138</v>
      </c>
      <c r="Z1014" s="14" t="s">
        <v>138</v>
      </c>
      <c r="AA1014" s="18" t="s">
        <v>138</v>
      </c>
      <c r="AB1014" s="18" t="s">
        <v>138</v>
      </c>
      <c r="AC1014" s="14" t="s">
        <v>138</v>
      </c>
      <c r="AD1014" s="525">
        <v>1416344.8619803654</v>
      </c>
      <c r="AE1014" s="526">
        <v>90.61</v>
      </c>
      <c r="AF1014" s="525">
        <v>191897579.55752692</v>
      </c>
      <c r="AG1014" s="526">
        <v>94.056640000000002</v>
      </c>
      <c r="AH1014" s="527">
        <v>149.52000000000001</v>
      </c>
      <c r="AI1014" s="525">
        <v>1874026.7064008827</v>
      </c>
      <c r="AJ1014" s="525">
        <v>0</v>
      </c>
      <c r="AK1014" s="525">
        <v>1874026.7064008827</v>
      </c>
      <c r="AL1014" s="528">
        <v>47253</v>
      </c>
      <c r="AM1014" s="525">
        <v>201059545.04381043</v>
      </c>
      <c r="AN1014" s="525">
        <v>0</v>
      </c>
      <c r="AO1014" s="529" t="s">
        <v>138</v>
      </c>
      <c r="AP1014" s="530">
        <v>0</v>
      </c>
      <c r="AQ1014" s="529" t="s">
        <v>1728</v>
      </c>
      <c r="AR1014" s="529" t="s">
        <v>138</v>
      </c>
      <c r="AS1014" s="529" t="s">
        <v>1731</v>
      </c>
    </row>
    <row r="1015" spans="1:45" x14ac:dyDescent="0.15">
      <c r="A1015" s="14" t="s">
        <v>114</v>
      </c>
      <c r="B1015" s="14" t="s">
        <v>12</v>
      </c>
      <c r="C1015" s="14" t="s">
        <v>22</v>
      </c>
      <c r="D1015" s="14" t="s">
        <v>768</v>
      </c>
      <c r="E1015" s="14" t="s">
        <v>1517</v>
      </c>
      <c r="F1015" s="14" t="s">
        <v>1683</v>
      </c>
      <c r="G1015" s="14" t="s">
        <v>138</v>
      </c>
      <c r="H1015" s="14" t="s">
        <v>1697</v>
      </c>
      <c r="I1015" s="17">
        <v>16002359.971355859</v>
      </c>
      <c r="J1015" s="14" t="s">
        <v>2</v>
      </c>
      <c r="K1015" s="17">
        <v>0</v>
      </c>
      <c r="L1015" s="14" t="s">
        <v>1697</v>
      </c>
      <c r="M1015" s="17">
        <v>16002359.971355859</v>
      </c>
      <c r="N1015" s="14" t="s">
        <v>2</v>
      </c>
      <c r="O1015" s="17">
        <v>0</v>
      </c>
      <c r="P1015" s="17">
        <v>15852134.691955531</v>
      </c>
      <c r="Q1015" s="17">
        <v>18642.136908971046</v>
      </c>
      <c r="R1015" s="17">
        <v>131583.1424913583</v>
      </c>
      <c r="S1015" s="18">
        <v>0</v>
      </c>
      <c r="T1015" s="14" t="s">
        <v>110</v>
      </c>
      <c r="U1015" s="14" t="s">
        <v>138</v>
      </c>
      <c r="V1015" s="14" t="s">
        <v>1714</v>
      </c>
      <c r="W1015" s="18">
        <v>4.9008472732884609</v>
      </c>
      <c r="X1015" s="18">
        <v>1</v>
      </c>
      <c r="Y1015" s="14" t="s">
        <v>138</v>
      </c>
      <c r="Z1015" s="14" t="s">
        <v>138</v>
      </c>
      <c r="AA1015" s="18" t="s">
        <v>138</v>
      </c>
      <c r="AB1015" s="18" t="s">
        <v>138</v>
      </c>
      <c r="AC1015" s="14" t="s">
        <v>138</v>
      </c>
      <c r="AD1015" s="525">
        <v>112719.4872856346</v>
      </c>
      <c r="AE1015" s="526">
        <v>94.05</v>
      </c>
      <c r="AF1015" s="525">
        <v>15851147.269246908</v>
      </c>
      <c r="AG1015" s="526">
        <v>94.056640000000002</v>
      </c>
      <c r="AH1015" s="527">
        <v>149.52000000000001</v>
      </c>
      <c r="AI1015" s="525">
        <v>150225.27940032934</v>
      </c>
      <c r="AJ1015" s="525">
        <v>131583.1424913583</v>
      </c>
      <c r="AK1015" s="525">
        <v>18642.136908971046</v>
      </c>
      <c r="AL1015" s="528">
        <v>47253</v>
      </c>
      <c r="AM1015" s="525">
        <v>16002359.971355861</v>
      </c>
      <c r="AN1015" s="525">
        <v>0</v>
      </c>
      <c r="AO1015" s="529" t="s">
        <v>138</v>
      </c>
      <c r="AP1015" s="530">
        <v>0</v>
      </c>
      <c r="AQ1015" s="529" t="s">
        <v>1728</v>
      </c>
      <c r="AR1015" s="529" t="s">
        <v>138</v>
      </c>
      <c r="AS1015" s="529" t="s">
        <v>1731</v>
      </c>
    </row>
    <row r="1016" spans="1:45" x14ac:dyDescent="0.15">
      <c r="A1016" s="14" t="s">
        <v>114</v>
      </c>
      <c r="B1016" s="14" t="s">
        <v>12</v>
      </c>
      <c r="C1016" s="14" t="s">
        <v>22</v>
      </c>
      <c r="D1016" s="14" t="s">
        <v>769</v>
      </c>
      <c r="E1016" s="14" t="s">
        <v>1518</v>
      </c>
      <c r="F1016" s="14" t="s">
        <v>1683</v>
      </c>
      <c r="G1016" s="14" t="s">
        <v>138</v>
      </c>
      <c r="H1016" s="14" t="s">
        <v>1697</v>
      </c>
      <c r="I1016" s="17">
        <v>106583405.12820612</v>
      </c>
      <c r="J1016" s="14" t="s">
        <v>2</v>
      </c>
      <c r="K1016" s="17">
        <v>0</v>
      </c>
      <c r="L1016" s="14" t="s">
        <v>1697</v>
      </c>
      <c r="M1016" s="17">
        <v>106583405.12820612</v>
      </c>
      <c r="N1016" s="14" t="s">
        <v>2</v>
      </c>
      <c r="O1016" s="17">
        <v>0</v>
      </c>
      <c r="P1016" s="17">
        <v>105574681.62203771</v>
      </c>
      <c r="Q1016" s="17">
        <v>1008723.5061684165</v>
      </c>
      <c r="R1016" s="17">
        <v>0</v>
      </c>
      <c r="S1016" s="18">
        <v>0</v>
      </c>
      <c r="T1016" s="14" t="s">
        <v>110</v>
      </c>
      <c r="U1016" s="14" t="s">
        <v>138</v>
      </c>
      <c r="V1016" s="14" t="s">
        <v>1714</v>
      </c>
      <c r="W1016" s="18">
        <v>4.9008472732884609</v>
      </c>
      <c r="X1016" s="18">
        <v>1</v>
      </c>
      <c r="Y1016" s="14" t="s">
        <v>138</v>
      </c>
      <c r="Z1016" s="14" t="s">
        <v>138</v>
      </c>
      <c r="AA1016" s="18" t="s">
        <v>138</v>
      </c>
      <c r="AB1016" s="18" t="s">
        <v>138</v>
      </c>
      <c r="AC1016" s="14" t="s">
        <v>138</v>
      </c>
      <c r="AD1016" s="525">
        <v>740027.93826655764</v>
      </c>
      <c r="AE1016" s="526">
        <v>92.66</v>
      </c>
      <c r="AF1016" s="525">
        <v>102538215.69763157</v>
      </c>
      <c r="AG1016" s="526">
        <v>95.414060000000006</v>
      </c>
      <c r="AH1016" s="527">
        <v>149.52000000000001</v>
      </c>
      <c r="AI1016" s="525">
        <v>1008723.5061684165</v>
      </c>
      <c r="AJ1016" s="525">
        <v>0</v>
      </c>
      <c r="AK1016" s="525">
        <v>1008723.5061684165</v>
      </c>
      <c r="AL1016" s="528">
        <v>47269</v>
      </c>
      <c r="AM1016" s="525">
        <v>106583405.12820612</v>
      </c>
      <c r="AN1016" s="525">
        <v>0</v>
      </c>
      <c r="AO1016" s="529" t="s">
        <v>138</v>
      </c>
      <c r="AP1016" s="530">
        <v>0</v>
      </c>
      <c r="AQ1016" s="529" t="s">
        <v>1728</v>
      </c>
      <c r="AR1016" s="529" t="s">
        <v>138</v>
      </c>
      <c r="AS1016" s="529" t="s">
        <v>1731</v>
      </c>
    </row>
    <row r="1017" spans="1:45" x14ac:dyDescent="0.15">
      <c r="A1017" s="14" t="s">
        <v>114</v>
      </c>
      <c r="B1017" s="14" t="s">
        <v>12</v>
      </c>
      <c r="C1017" s="14" t="s">
        <v>22</v>
      </c>
      <c r="D1017" s="14" t="s">
        <v>770</v>
      </c>
      <c r="E1017" s="14" t="s">
        <v>1519</v>
      </c>
      <c r="F1017" s="14" t="s">
        <v>1683</v>
      </c>
      <c r="G1017" s="14" t="s">
        <v>138</v>
      </c>
      <c r="H1017" s="14" t="s">
        <v>1697</v>
      </c>
      <c r="I1017" s="17">
        <v>57468188.756158561</v>
      </c>
      <c r="J1017" s="14" t="s">
        <v>2</v>
      </c>
      <c r="K1017" s="17">
        <v>0</v>
      </c>
      <c r="L1017" s="14" t="s">
        <v>1697</v>
      </c>
      <c r="M1017" s="17">
        <v>57468188.756158561</v>
      </c>
      <c r="N1017" s="14" t="s">
        <v>2</v>
      </c>
      <c r="O1017" s="17">
        <v>0</v>
      </c>
      <c r="P1017" s="17">
        <v>56998415.688370802</v>
      </c>
      <c r="Q1017" s="17">
        <v>469773.06778775662</v>
      </c>
      <c r="R1017" s="17">
        <v>0</v>
      </c>
      <c r="S1017" s="18">
        <v>0</v>
      </c>
      <c r="T1017" s="14" t="s">
        <v>110</v>
      </c>
      <c r="U1017" s="14" t="s">
        <v>138</v>
      </c>
      <c r="V1017" s="14" t="s">
        <v>1714</v>
      </c>
      <c r="W1017" s="18">
        <v>4.9008472732884609</v>
      </c>
      <c r="X1017" s="18">
        <v>1</v>
      </c>
      <c r="Y1017" s="14" t="s">
        <v>138</v>
      </c>
      <c r="Z1017" s="14" t="s">
        <v>138</v>
      </c>
      <c r="AA1017" s="18" t="s">
        <v>138</v>
      </c>
      <c r="AB1017" s="18" t="s">
        <v>138</v>
      </c>
      <c r="AC1017" s="14" t="s">
        <v>138</v>
      </c>
      <c r="AD1017" s="525">
        <v>392067.7818630769</v>
      </c>
      <c r="AE1017" s="526">
        <v>95.51</v>
      </c>
      <c r="AF1017" s="525">
        <v>55993572.526047952</v>
      </c>
      <c r="AG1017" s="526">
        <v>97.230459999999994</v>
      </c>
      <c r="AH1017" s="527">
        <v>149.52000000000001</v>
      </c>
      <c r="AI1017" s="525">
        <v>469773.06778775662</v>
      </c>
      <c r="AJ1017" s="525">
        <v>0</v>
      </c>
      <c r="AK1017" s="525">
        <v>469773.06778775662</v>
      </c>
      <c r="AL1017" s="528">
        <v>47299</v>
      </c>
      <c r="AM1017" s="525">
        <v>57468188.756158561</v>
      </c>
      <c r="AN1017" s="525">
        <v>0</v>
      </c>
      <c r="AO1017" s="529" t="s">
        <v>138</v>
      </c>
      <c r="AP1017" s="530">
        <v>0</v>
      </c>
      <c r="AQ1017" s="529" t="s">
        <v>1728</v>
      </c>
      <c r="AR1017" s="529" t="s">
        <v>138</v>
      </c>
      <c r="AS1017" s="529" t="s">
        <v>1731</v>
      </c>
    </row>
    <row r="1018" spans="1:45" x14ac:dyDescent="0.15">
      <c r="A1018" s="14" t="s">
        <v>114</v>
      </c>
      <c r="B1018" s="14" t="s">
        <v>12</v>
      </c>
      <c r="C1018" s="14" t="s">
        <v>22</v>
      </c>
      <c r="D1018" s="14" t="s">
        <v>770</v>
      </c>
      <c r="E1018" s="14" t="s">
        <v>1519</v>
      </c>
      <c r="F1018" s="14" t="s">
        <v>1683</v>
      </c>
      <c r="G1018" s="14" t="s">
        <v>138</v>
      </c>
      <c r="H1018" s="14" t="s">
        <v>1697</v>
      </c>
      <c r="I1018" s="17">
        <v>86204626.42535308</v>
      </c>
      <c r="J1018" s="14" t="s">
        <v>2</v>
      </c>
      <c r="K1018" s="17">
        <v>0</v>
      </c>
      <c r="L1018" s="14" t="s">
        <v>1697</v>
      </c>
      <c r="M1018" s="17">
        <v>86204626.42535308</v>
      </c>
      <c r="N1018" s="14" t="s">
        <v>2</v>
      </c>
      <c r="O1018" s="17">
        <v>0</v>
      </c>
      <c r="P1018" s="17">
        <v>85497623.532556206</v>
      </c>
      <c r="Q1018" s="17">
        <v>422799.72089357779</v>
      </c>
      <c r="R1018" s="17">
        <v>284203.17190330732</v>
      </c>
      <c r="S1018" s="18">
        <v>0</v>
      </c>
      <c r="T1018" s="14" t="s">
        <v>110</v>
      </c>
      <c r="U1018" s="14" t="s">
        <v>138</v>
      </c>
      <c r="V1018" s="14" t="s">
        <v>1714</v>
      </c>
      <c r="W1018" s="18">
        <v>4.9008472732884609</v>
      </c>
      <c r="X1018" s="18">
        <v>1</v>
      </c>
      <c r="Y1018" s="14" t="s">
        <v>138</v>
      </c>
      <c r="Z1018" s="14" t="s">
        <v>138</v>
      </c>
      <c r="AA1018" s="18" t="s">
        <v>138</v>
      </c>
      <c r="AB1018" s="18" t="s">
        <v>138</v>
      </c>
      <c r="AC1018" s="14" t="s">
        <v>138</v>
      </c>
      <c r="AD1018" s="525">
        <v>588101.67279461538</v>
      </c>
      <c r="AE1018" s="526">
        <v>95.72</v>
      </c>
      <c r="AF1018" s="525">
        <v>84173183.426347777</v>
      </c>
      <c r="AG1018" s="526">
        <v>97.230459999999994</v>
      </c>
      <c r="AH1018" s="527">
        <v>149.52000000000001</v>
      </c>
      <c r="AI1018" s="525">
        <v>707002.89279688511</v>
      </c>
      <c r="AJ1018" s="525">
        <v>284203.17190330732</v>
      </c>
      <c r="AK1018" s="525">
        <v>422799.72089357779</v>
      </c>
      <c r="AL1018" s="528">
        <v>47299</v>
      </c>
      <c r="AM1018" s="525">
        <v>86204626.425353095</v>
      </c>
      <c r="AN1018" s="525">
        <v>0</v>
      </c>
      <c r="AO1018" s="529" t="s">
        <v>138</v>
      </c>
      <c r="AP1018" s="530">
        <v>0</v>
      </c>
      <c r="AQ1018" s="529" t="s">
        <v>1728</v>
      </c>
      <c r="AR1018" s="529" t="s">
        <v>138</v>
      </c>
      <c r="AS1018" s="529" t="s">
        <v>1731</v>
      </c>
    </row>
    <row r="1019" spans="1:45" x14ac:dyDescent="0.15">
      <c r="A1019" s="14" t="s">
        <v>114</v>
      </c>
      <c r="B1019" s="14" t="s">
        <v>12</v>
      </c>
      <c r="C1019" s="14" t="s">
        <v>22</v>
      </c>
      <c r="D1019" s="14" t="s">
        <v>770</v>
      </c>
      <c r="E1019" s="14" t="s">
        <v>1519</v>
      </c>
      <c r="F1019" s="14" t="s">
        <v>1683</v>
      </c>
      <c r="G1019" s="14" t="s">
        <v>138</v>
      </c>
      <c r="H1019" s="14" t="s">
        <v>1697</v>
      </c>
      <c r="I1019" s="17">
        <v>100574184.29394659</v>
      </c>
      <c r="J1019" s="14" t="s">
        <v>2</v>
      </c>
      <c r="K1019" s="17">
        <v>0</v>
      </c>
      <c r="L1019" s="14" t="s">
        <v>1697</v>
      </c>
      <c r="M1019" s="17">
        <v>100574184.29394659</v>
      </c>
      <c r="N1019" s="14" t="s">
        <v>2</v>
      </c>
      <c r="O1019" s="17">
        <v>0</v>
      </c>
      <c r="P1019" s="17">
        <v>99747227.479153141</v>
      </c>
      <c r="Q1019" s="17">
        <v>237498.29342275919</v>
      </c>
      <c r="R1019" s="17">
        <v>589458.521370698</v>
      </c>
      <c r="S1019" s="18">
        <v>0</v>
      </c>
      <c r="T1019" s="14" t="s">
        <v>110</v>
      </c>
      <c r="U1019" s="14" t="s">
        <v>138</v>
      </c>
      <c r="V1019" s="14" t="s">
        <v>1714</v>
      </c>
      <c r="W1019" s="18">
        <v>4.9008472732884609</v>
      </c>
      <c r="X1019" s="18">
        <v>1</v>
      </c>
      <c r="Y1019" s="14" t="s">
        <v>138</v>
      </c>
      <c r="Z1019" s="14" t="s">
        <v>138</v>
      </c>
      <c r="AA1019" s="18" t="s">
        <v>138</v>
      </c>
      <c r="AB1019" s="18" t="s">
        <v>138</v>
      </c>
      <c r="AC1019" s="14" t="s">
        <v>138</v>
      </c>
      <c r="AD1019" s="525">
        <v>686118.61826038454</v>
      </c>
      <c r="AE1019" s="526">
        <v>96.99</v>
      </c>
      <c r="AF1019" s="525">
        <v>99504821.232228547</v>
      </c>
      <c r="AG1019" s="526">
        <v>97.230459999999994</v>
      </c>
      <c r="AH1019" s="527">
        <v>149.52000000000001</v>
      </c>
      <c r="AI1019" s="525">
        <v>826956.81479345716</v>
      </c>
      <c r="AJ1019" s="525">
        <v>589458.521370698</v>
      </c>
      <c r="AK1019" s="525">
        <v>237498.29342275919</v>
      </c>
      <c r="AL1019" s="528">
        <v>47299</v>
      </c>
      <c r="AM1019" s="525">
        <v>100574184.29394659</v>
      </c>
      <c r="AN1019" s="525">
        <v>0</v>
      </c>
      <c r="AO1019" s="529" t="s">
        <v>138</v>
      </c>
      <c r="AP1019" s="530">
        <v>0</v>
      </c>
      <c r="AQ1019" s="529" t="s">
        <v>1728</v>
      </c>
      <c r="AR1019" s="529" t="s">
        <v>138</v>
      </c>
      <c r="AS1019" s="529" t="s">
        <v>1731</v>
      </c>
    </row>
    <row r="1020" spans="1:45" x14ac:dyDescent="0.15">
      <c r="A1020" s="14" t="s">
        <v>114</v>
      </c>
      <c r="B1020" s="14" t="s">
        <v>12</v>
      </c>
      <c r="C1020" s="14" t="s">
        <v>22</v>
      </c>
      <c r="D1020" s="14" t="s">
        <v>770</v>
      </c>
      <c r="E1020" s="14" t="s">
        <v>1519</v>
      </c>
      <c r="F1020" s="14" t="s">
        <v>1683</v>
      </c>
      <c r="G1020" s="14" t="s">
        <v>138</v>
      </c>
      <c r="H1020" s="14" t="s">
        <v>1697</v>
      </c>
      <c r="I1020" s="17">
        <v>16523100.527557053</v>
      </c>
      <c r="J1020" s="14" t="s">
        <v>2</v>
      </c>
      <c r="K1020" s="17">
        <v>0</v>
      </c>
      <c r="L1020" s="14" t="s">
        <v>1697</v>
      </c>
      <c r="M1020" s="17">
        <v>16523100.527557053</v>
      </c>
      <c r="N1020" s="14" t="s">
        <v>2</v>
      </c>
      <c r="O1020" s="17">
        <v>0</v>
      </c>
      <c r="P1020" s="17">
        <v>16387044.528784782</v>
      </c>
      <c r="Q1020" s="17">
        <v>15006.492367754734</v>
      </c>
      <c r="R1020" s="17">
        <v>121049.50640451573</v>
      </c>
      <c r="S1020" s="18">
        <v>0</v>
      </c>
      <c r="T1020" s="14" t="s">
        <v>110</v>
      </c>
      <c r="U1020" s="14" t="s">
        <v>138</v>
      </c>
      <c r="V1020" s="14" t="s">
        <v>1714</v>
      </c>
      <c r="W1020" s="18">
        <v>4.9008472732884609</v>
      </c>
      <c r="X1020" s="18">
        <v>1</v>
      </c>
      <c r="Y1020" s="14" t="s">
        <v>138</v>
      </c>
      <c r="Z1020" s="14" t="s">
        <v>138</v>
      </c>
      <c r="AA1020" s="18" t="s">
        <v>138</v>
      </c>
      <c r="AB1020" s="18" t="s">
        <v>138</v>
      </c>
      <c r="AC1020" s="14" t="s">
        <v>138</v>
      </c>
      <c r="AD1020" s="525">
        <v>112719.4872856346</v>
      </c>
      <c r="AE1020" s="526">
        <v>96.79</v>
      </c>
      <c r="AF1020" s="525">
        <v>16313310.546431066</v>
      </c>
      <c r="AG1020" s="526">
        <v>97.230459999999994</v>
      </c>
      <c r="AH1020" s="527">
        <v>149.52000000000001</v>
      </c>
      <c r="AI1020" s="525">
        <v>136055.99877227048</v>
      </c>
      <c r="AJ1020" s="525">
        <v>121049.50640451573</v>
      </c>
      <c r="AK1020" s="525">
        <v>15006.492367754734</v>
      </c>
      <c r="AL1020" s="528">
        <v>47299</v>
      </c>
      <c r="AM1020" s="525">
        <v>16523100.527557053</v>
      </c>
      <c r="AN1020" s="525">
        <v>0</v>
      </c>
      <c r="AO1020" s="529" t="s">
        <v>138</v>
      </c>
      <c r="AP1020" s="530">
        <v>0</v>
      </c>
      <c r="AQ1020" s="529" t="s">
        <v>1728</v>
      </c>
      <c r="AR1020" s="529" t="s">
        <v>138</v>
      </c>
      <c r="AS1020" s="529" t="s">
        <v>1731</v>
      </c>
    </row>
    <row r="1021" spans="1:45" x14ac:dyDescent="0.15">
      <c r="A1021" s="14" t="s">
        <v>114</v>
      </c>
      <c r="B1021" s="14" t="s">
        <v>12</v>
      </c>
      <c r="C1021" s="14" t="s">
        <v>22</v>
      </c>
      <c r="D1021" s="14" t="s">
        <v>771</v>
      </c>
      <c r="E1021" s="14" t="s">
        <v>1520</v>
      </c>
      <c r="F1021" s="14" t="s">
        <v>1683</v>
      </c>
      <c r="G1021" s="14" t="s">
        <v>138</v>
      </c>
      <c r="H1021" s="14" t="s">
        <v>1697</v>
      </c>
      <c r="I1021" s="17">
        <v>94824846.373030573</v>
      </c>
      <c r="J1021" s="14" t="s">
        <v>2</v>
      </c>
      <c r="K1021" s="17">
        <v>0</v>
      </c>
      <c r="L1021" s="14" t="s">
        <v>1697</v>
      </c>
      <c r="M1021" s="17">
        <v>94824846.373030573</v>
      </c>
      <c r="N1021" s="14" t="s">
        <v>2</v>
      </c>
      <c r="O1021" s="17">
        <v>0</v>
      </c>
      <c r="P1021" s="17">
        <v>94401986.126673177</v>
      </c>
      <c r="Q1021" s="17">
        <v>422860.24635740288</v>
      </c>
      <c r="R1021" s="17">
        <v>0</v>
      </c>
      <c r="S1021" s="18">
        <v>0</v>
      </c>
      <c r="T1021" s="14" t="s">
        <v>110</v>
      </c>
      <c r="U1021" s="14" t="s">
        <v>138</v>
      </c>
      <c r="V1021" s="14" t="s">
        <v>1714</v>
      </c>
      <c r="W1021" s="18">
        <v>4.9008472732884609</v>
      </c>
      <c r="X1021" s="18">
        <v>1</v>
      </c>
      <c r="Y1021" s="14" t="s">
        <v>138</v>
      </c>
      <c r="Z1021" s="14" t="s">
        <v>138</v>
      </c>
      <c r="AA1021" s="18" t="s">
        <v>138</v>
      </c>
      <c r="AB1021" s="18" t="s">
        <v>138</v>
      </c>
      <c r="AC1021" s="14" t="s">
        <v>138</v>
      </c>
      <c r="AD1021" s="525">
        <v>666515.22916723066</v>
      </c>
      <c r="AE1021" s="526">
        <v>93.46</v>
      </c>
      <c r="AF1021" s="525">
        <v>93141329.959624931</v>
      </c>
      <c r="AG1021" s="526">
        <v>94.726560000000006</v>
      </c>
      <c r="AH1021" s="527">
        <v>149.52000000000001</v>
      </c>
      <c r="AI1021" s="525">
        <v>422860.24635740288</v>
      </c>
      <c r="AJ1021" s="525">
        <v>0</v>
      </c>
      <c r="AK1021" s="525">
        <v>422860.24635740288</v>
      </c>
      <c r="AL1021" s="528">
        <v>47330</v>
      </c>
      <c r="AM1021" s="525">
        <v>94824846.373030573</v>
      </c>
      <c r="AN1021" s="525">
        <v>0</v>
      </c>
      <c r="AO1021" s="529" t="s">
        <v>138</v>
      </c>
      <c r="AP1021" s="530">
        <v>0</v>
      </c>
      <c r="AQ1021" s="529" t="s">
        <v>1728</v>
      </c>
      <c r="AR1021" s="529" t="s">
        <v>138</v>
      </c>
      <c r="AS1021" s="529" t="s">
        <v>1731</v>
      </c>
    </row>
    <row r="1022" spans="1:45" x14ac:dyDescent="0.15">
      <c r="A1022" s="14" t="s">
        <v>114</v>
      </c>
      <c r="B1022" s="14" t="s">
        <v>12</v>
      </c>
      <c r="C1022" s="14" t="s">
        <v>22</v>
      </c>
      <c r="D1022" s="14" t="s">
        <v>771</v>
      </c>
      <c r="E1022" s="14" t="s">
        <v>1520</v>
      </c>
      <c r="F1022" s="14" t="s">
        <v>1683</v>
      </c>
      <c r="G1022" s="14" t="s">
        <v>138</v>
      </c>
      <c r="H1022" s="14" t="s">
        <v>1697</v>
      </c>
      <c r="I1022" s="17">
        <v>87506002.507183269</v>
      </c>
      <c r="J1022" s="14" t="s">
        <v>2</v>
      </c>
      <c r="K1022" s="17">
        <v>0</v>
      </c>
      <c r="L1022" s="14" t="s">
        <v>1697</v>
      </c>
      <c r="M1022" s="17">
        <v>87506002.507183269</v>
      </c>
      <c r="N1022" s="14" t="s">
        <v>2</v>
      </c>
      <c r="O1022" s="17">
        <v>0</v>
      </c>
      <c r="P1022" s="17">
        <v>87113597.498019323</v>
      </c>
      <c r="Q1022" s="17">
        <v>125660.90963784378</v>
      </c>
      <c r="R1022" s="17">
        <v>266744.09952610807</v>
      </c>
      <c r="S1022" s="18">
        <v>0</v>
      </c>
      <c r="T1022" s="14" t="s">
        <v>110</v>
      </c>
      <c r="U1022" s="14" t="s">
        <v>138</v>
      </c>
      <c r="V1022" s="14" t="s">
        <v>1714</v>
      </c>
      <c r="W1022" s="18">
        <v>4.9008472732884609</v>
      </c>
      <c r="X1022" s="18">
        <v>1</v>
      </c>
      <c r="Y1022" s="14" t="s">
        <v>138</v>
      </c>
      <c r="Z1022" s="14" t="s">
        <v>138</v>
      </c>
      <c r="AA1022" s="18" t="s">
        <v>138</v>
      </c>
      <c r="AB1022" s="18" t="s">
        <v>138</v>
      </c>
      <c r="AC1022" s="14" t="s">
        <v>138</v>
      </c>
      <c r="AD1022" s="525">
        <v>615056.33279770182</v>
      </c>
      <c r="AE1022" s="526">
        <v>94.39</v>
      </c>
      <c r="AF1022" s="525">
        <v>86811845.51922524</v>
      </c>
      <c r="AG1022" s="526">
        <v>94.726560000000006</v>
      </c>
      <c r="AH1022" s="527">
        <v>149.52000000000001</v>
      </c>
      <c r="AI1022" s="525">
        <v>392405.00916395185</v>
      </c>
      <c r="AJ1022" s="525">
        <v>266744.09952610807</v>
      </c>
      <c r="AK1022" s="525">
        <v>125660.90963784378</v>
      </c>
      <c r="AL1022" s="528">
        <v>47330</v>
      </c>
      <c r="AM1022" s="525">
        <v>87506002.507183269</v>
      </c>
      <c r="AN1022" s="525">
        <v>0</v>
      </c>
      <c r="AO1022" s="529" t="s">
        <v>138</v>
      </c>
      <c r="AP1022" s="530">
        <v>0</v>
      </c>
      <c r="AQ1022" s="529" t="s">
        <v>1728</v>
      </c>
      <c r="AR1022" s="529" t="s">
        <v>138</v>
      </c>
      <c r="AS1022" s="529" t="s">
        <v>1731</v>
      </c>
    </row>
    <row r="1023" spans="1:45" x14ac:dyDescent="0.15">
      <c r="A1023" s="14" t="s">
        <v>114</v>
      </c>
      <c r="B1023" s="14" t="s">
        <v>12</v>
      </c>
      <c r="C1023" s="14" t="s">
        <v>22</v>
      </c>
      <c r="D1023" s="14" t="s">
        <v>772</v>
      </c>
      <c r="E1023" s="14" t="s">
        <v>1521</v>
      </c>
      <c r="F1023" s="14" t="s">
        <v>1683</v>
      </c>
      <c r="G1023" s="14" t="s">
        <v>138</v>
      </c>
      <c r="H1023" s="14" t="s">
        <v>1697</v>
      </c>
      <c r="I1023" s="17">
        <v>96038504.933990642</v>
      </c>
      <c r="J1023" s="14" t="s">
        <v>2</v>
      </c>
      <c r="K1023" s="17">
        <v>0</v>
      </c>
      <c r="L1023" s="14" t="s">
        <v>1697</v>
      </c>
      <c r="M1023" s="17">
        <v>96038504.933990642</v>
      </c>
      <c r="N1023" s="14" t="s">
        <v>2</v>
      </c>
      <c r="O1023" s="17">
        <v>0</v>
      </c>
      <c r="P1023" s="17">
        <v>95422575.956327453</v>
      </c>
      <c r="Q1023" s="17">
        <v>615928.97766318358</v>
      </c>
      <c r="R1023" s="17">
        <v>0</v>
      </c>
      <c r="S1023" s="18">
        <v>0</v>
      </c>
      <c r="T1023" s="14" t="s">
        <v>110</v>
      </c>
      <c r="U1023" s="14" t="s">
        <v>138</v>
      </c>
      <c r="V1023" s="14" t="s">
        <v>1714</v>
      </c>
      <c r="W1023" s="18">
        <v>4.9008472732884609</v>
      </c>
      <c r="X1023" s="18">
        <v>1</v>
      </c>
      <c r="Y1023" s="14" t="s">
        <v>138</v>
      </c>
      <c r="Z1023" s="14" t="s">
        <v>138</v>
      </c>
      <c r="AA1023" s="18" t="s">
        <v>138</v>
      </c>
      <c r="AB1023" s="18" t="s">
        <v>138</v>
      </c>
      <c r="AC1023" s="14" t="s">
        <v>138</v>
      </c>
      <c r="AD1023" s="525">
        <v>637110.14552749996</v>
      </c>
      <c r="AE1023" s="526">
        <v>101.2</v>
      </c>
      <c r="AF1023" s="525">
        <v>96407362.107133538</v>
      </c>
      <c r="AG1023" s="526">
        <v>100.16992</v>
      </c>
      <c r="AH1023" s="527">
        <v>149.52000000000001</v>
      </c>
      <c r="AI1023" s="525">
        <v>615928.97766318358</v>
      </c>
      <c r="AJ1023" s="525">
        <v>0</v>
      </c>
      <c r="AK1023" s="525">
        <v>615928.97766318358</v>
      </c>
      <c r="AL1023" s="528">
        <v>47330</v>
      </c>
      <c r="AM1023" s="525">
        <v>96038504.933990642</v>
      </c>
      <c r="AN1023" s="525">
        <v>0</v>
      </c>
      <c r="AO1023" s="529" t="s">
        <v>138</v>
      </c>
      <c r="AP1023" s="530">
        <v>0</v>
      </c>
      <c r="AQ1023" s="529" t="s">
        <v>1728</v>
      </c>
      <c r="AR1023" s="529" t="s">
        <v>138</v>
      </c>
      <c r="AS1023" s="529" t="s">
        <v>1731</v>
      </c>
    </row>
    <row r="1024" spans="1:45" x14ac:dyDescent="0.15">
      <c r="A1024" s="14" t="s">
        <v>114</v>
      </c>
      <c r="B1024" s="14" t="s">
        <v>12</v>
      </c>
      <c r="C1024" s="14" t="s">
        <v>22</v>
      </c>
      <c r="D1024" s="14" t="s">
        <v>773</v>
      </c>
      <c r="E1024" s="14" t="s">
        <v>1522</v>
      </c>
      <c r="F1024" s="14" t="s">
        <v>1683</v>
      </c>
      <c r="G1024" s="14" t="s">
        <v>138</v>
      </c>
      <c r="H1024" s="14" t="s">
        <v>1697</v>
      </c>
      <c r="I1024" s="17">
        <v>666914.35416916735</v>
      </c>
      <c r="J1024" s="14" t="s">
        <v>2</v>
      </c>
      <c r="K1024" s="17">
        <v>0</v>
      </c>
      <c r="L1024" s="14" t="s">
        <v>1697</v>
      </c>
      <c r="M1024" s="17">
        <v>666914.35416916735</v>
      </c>
      <c r="N1024" s="14" t="s">
        <v>2</v>
      </c>
      <c r="O1024" s="17">
        <v>0</v>
      </c>
      <c r="P1024" s="17">
        <v>665479.58212143939</v>
      </c>
      <c r="Q1024" s="17">
        <v>1434.7720477279299</v>
      </c>
      <c r="R1024" s="17">
        <v>0</v>
      </c>
      <c r="S1024" s="18">
        <v>0</v>
      </c>
      <c r="T1024" s="14" t="s">
        <v>110</v>
      </c>
      <c r="U1024" s="14" t="s">
        <v>138</v>
      </c>
      <c r="V1024" s="14" t="s">
        <v>1714</v>
      </c>
      <c r="W1024" s="18">
        <v>4.9008472732884609</v>
      </c>
      <c r="X1024" s="18">
        <v>1</v>
      </c>
      <c r="Y1024" s="14" t="s">
        <v>138</v>
      </c>
      <c r="Z1024" s="14" t="s">
        <v>138</v>
      </c>
      <c r="AA1024" s="18" t="s">
        <v>138</v>
      </c>
      <c r="AB1024" s="18" t="s">
        <v>138</v>
      </c>
      <c r="AC1024" s="14" t="s">
        <v>138</v>
      </c>
      <c r="AD1024" s="525">
        <v>4900.8472732884611</v>
      </c>
      <c r="AE1024" s="526">
        <v>86.87</v>
      </c>
      <c r="AF1024" s="525">
        <v>636569.33703089261</v>
      </c>
      <c r="AG1024" s="526">
        <v>90.816400000000002</v>
      </c>
      <c r="AH1024" s="527">
        <v>149.52000000000001</v>
      </c>
      <c r="AI1024" s="525">
        <v>1434.7720477279299</v>
      </c>
      <c r="AJ1024" s="525">
        <v>0</v>
      </c>
      <c r="AK1024" s="525">
        <v>1434.7720477279299</v>
      </c>
      <c r="AL1024" s="528">
        <v>47345</v>
      </c>
      <c r="AM1024" s="525">
        <v>666914.35416916735</v>
      </c>
      <c r="AN1024" s="525">
        <v>0</v>
      </c>
      <c r="AO1024" s="529" t="s">
        <v>138</v>
      </c>
      <c r="AP1024" s="530">
        <v>0</v>
      </c>
      <c r="AQ1024" s="529" t="s">
        <v>1728</v>
      </c>
      <c r="AR1024" s="529" t="s">
        <v>138</v>
      </c>
      <c r="AS1024" s="529" t="s">
        <v>1731</v>
      </c>
    </row>
    <row r="1025" spans="1:45" x14ac:dyDescent="0.15">
      <c r="A1025" s="14" t="s">
        <v>114</v>
      </c>
      <c r="B1025" s="14" t="s">
        <v>12</v>
      </c>
      <c r="C1025" s="14" t="s">
        <v>22</v>
      </c>
      <c r="D1025" s="14" t="s">
        <v>774</v>
      </c>
      <c r="E1025" s="14" t="s">
        <v>1523</v>
      </c>
      <c r="F1025" s="14" t="s">
        <v>1683</v>
      </c>
      <c r="G1025" s="14" t="s">
        <v>138</v>
      </c>
      <c r="H1025" s="14" t="s">
        <v>1697</v>
      </c>
      <c r="I1025" s="17">
        <v>291118708.53118038</v>
      </c>
      <c r="J1025" s="14" t="s">
        <v>2</v>
      </c>
      <c r="K1025" s="17">
        <v>0</v>
      </c>
      <c r="L1025" s="14" t="s">
        <v>1697</v>
      </c>
      <c r="M1025" s="17">
        <v>291118708.53118038</v>
      </c>
      <c r="N1025" s="14" t="s">
        <v>2</v>
      </c>
      <c r="O1025" s="17">
        <v>0</v>
      </c>
      <c r="P1025" s="17">
        <v>290321315.04838514</v>
      </c>
      <c r="Q1025" s="17">
        <v>797393.48279527191</v>
      </c>
      <c r="R1025" s="17">
        <v>0</v>
      </c>
      <c r="S1025" s="18">
        <v>0</v>
      </c>
      <c r="T1025" s="14" t="s">
        <v>110</v>
      </c>
      <c r="U1025" s="14" t="s">
        <v>138</v>
      </c>
      <c r="V1025" s="14" t="s">
        <v>1714</v>
      </c>
      <c r="W1025" s="18">
        <v>4.9008472732884609</v>
      </c>
      <c r="X1025" s="18">
        <v>1</v>
      </c>
      <c r="Y1025" s="14" t="s">
        <v>138</v>
      </c>
      <c r="Z1025" s="14" t="s">
        <v>138</v>
      </c>
      <c r="AA1025" s="18" t="s">
        <v>138</v>
      </c>
      <c r="AB1025" s="18" t="s">
        <v>138</v>
      </c>
      <c r="AC1025" s="14" t="s">
        <v>138</v>
      </c>
      <c r="AD1025" s="525">
        <v>2009347.382048269</v>
      </c>
      <c r="AE1025" s="526">
        <v>93.65</v>
      </c>
      <c r="AF1025" s="525">
        <v>281366861.8744573</v>
      </c>
      <c r="AG1025" s="526">
        <v>96.632810000000006</v>
      </c>
      <c r="AH1025" s="527">
        <v>149.52000000000001</v>
      </c>
      <c r="AI1025" s="525">
        <v>797393.48279527191</v>
      </c>
      <c r="AJ1025" s="525">
        <v>0</v>
      </c>
      <c r="AK1025" s="525">
        <v>797393.48279527191</v>
      </c>
      <c r="AL1025" s="528">
        <v>47361</v>
      </c>
      <c r="AM1025" s="525">
        <v>291118708.53118044</v>
      </c>
      <c r="AN1025" s="525">
        <v>0</v>
      </c>
      <c r="AO1025" s="529" t="s">
        <v>138</v>
      </c>
      <c r="AP1025" s="530">
        <v>0</v>
      </c>
      <c r="AQ1025" s="529" t="s">
        <v>1728</v>
      </c>
      <c r="AR1025" s="529" t="s">
        <v>138</v>
      </c>
      <c r="AS1025" s="529" t="s">
        <v>1731</v>
      </c>
    </row>
    <row r="1026" spans="1:45" x14ac:dyDescent="0.15">
      <c r="A1026" s="14" t="s">
        <v>114</v>
      </c>
      <c r="B1026" s="14" t="s">
        <v>12</v>
      </c>
      <c r="C1026" s="14" t="s">
        <v>22</v>
      </c>
      <c r="D1026" s="14" t="s">
        <v>775</v>
      </c>
      <c r="E1026" s="14" t="s">
        <v>1524</v>
      </c>
      <c r="F1026" s="14" t="s">
        <v>1683</v>
      </c>
      <c r="G1026" s="14" t="s">
        <v>138</v>
      </c>
      <c r="H1026" s="14" t="s">
        <v>1697</v>
      </c>
      <c r="I1026" s="17">
        <v>744138.42590008292</v>
      </c>
      <c r="J1026" s="14" t="s">
        <v>2</v>
      </c>
      <c r="K1026" s="17">
        <v>0</v>
      </c>
      <c r="L1026" s="14" t="s">
        <v>1697</v>
      </c>
      <c r="M1026" s="17">
        <v>744138.42590008292</v>
      </c>
      <c r="N1026" s="14" t="s">
        <v>2</v>
      </c>
      <c r="O1026" s="17">
        <v>0</v>
      </c>
      <c r="P1026" s="17">
        <v>729940.91639172984</v>
      </c>
      <c r="Q1026" s="17">
        <v>14197.509508353007</v>
      </c>
      <c r="R1026" s="17">
        <v>0</v>
      </c>
      <c r="S1026" s="18">
        <v>0</v>
      </c>
      <c r="T1026" s="14" t="s">
        <v>110</v>
      </c>
      <c r="U1026" s="14" t="s">
        <v>138</v>
      </c>
      <c r="V1026" s="14" t="s">
        <v>1714</v>
      </c>
      <c r="W1026" s="18">
        <v>4.9008472732884609</v>
      </c>
      <c r="X1026" s="18">
        <v>1</v>
      </c>
      <c r="Y1026" s="14" t="s">
        <v>138</v>
      </c>
      <c r="Z1026" s="14" t="s">
        <v>138</v>
      </c>
      <c r="AA1026" s="18" t="s">
        <v>138</v>
      </c>
      <c r="AB1026" s="18" t="s">
        <v>138</v>
      </c>
      <c r="AC1026" s="14" t="s">
        <v>138</v>
      </c>
      <c r="AD1026" s="525">
        <v>4900.8472732884611</v>
      </c>
      <c r="AE1026" s="526">
        <v>97.11</v>
      </c>
      <c r="AF1026" s="525">
        <v>711635.85975821561</v>
      </c>
      <c r="AG1026" s="526">
        <v>99.613280000000003</v>
      </c>
      <c r="AH1026" s="527">
        <v>149.52000000000001</v>
      </c>
      <c r="AI1026" s="525">
        <v>14197.509508353007</v>
      </c>
      <c r="AJ1026" s="525">
        <v>0</v>
      </c>
      <c r="AK1026" s="525">
        <v>14197.509508353007</v>
      </c>
      <c r="AL1026" s="528">
        <v>47391</v>
      </c>
      <c r="AM1026" s="525">
        <v>744138.4259000828</v>
      </c>
      <c r="AN1026" s="525">
        <v>0</v>
      </c>
      <c r="AO1026" s="529" t="s">
        <v>138</v>
      </c>
      <c r="AP1026" s="530">
        <v>0</v>
      </c>
      <c r="AQ1026" s="529" t="s">
        <v>1728</v>
      </c>
      <c r="AR1026" s="529" t="s">
        <v>138</v>
      </c>
      <c r="AS1026" s="529" t="s">
        <v>1731</v>
      </c>
    </row>
    <row r="1027" spans="1:45" x14ac:dyDescent="0.15">
      <c r="A1027" s="14" t="s">
        <v>114</v>
      </c>
      <c r="B1027" s="14" t="s">
        <v>12</v>
      </c>
      <c r="C1027" s="14" t="s">
        <v>22</v>
      </c>
      <c r="D1027" s="14" t="s">
        <v>776</v>
      </c>
      <c r="E1027" s="14" t="s">
        <v>1525</v>
      </c>
      <c r="F1027" s="14" t="s">
        <v>1683</v>
      </c>
      <c r="G1027" s="14" t="s">
        <v>138</v>
      </c>
      <c r="H1027" s="14" t="s">
        <v>1697</v>
      </c>
      <c r="I1027" s="17">
        <v>29263471.354370877</v>
      </c>
      <c r="J1027" s="14" t="s">
        <v>2</v>
      </c>
      <c r="K1027" s="17">
        <v>0</v>
      </c>
      <c r="L1027" s="14" t="s">
        <v>1697</v>
      </c>
      <c r="M1027" s="17">
        <v>29263471.354370877</v>
      </c>
      <c r="N1027" s="14" t="s">
        <v>2</v>
      </c>
      <c r="O1027" s="17">
        <v>0</v>
      </c>
      <c r="P1027" s="17">
        <v>28750529.075359415</v>
      </c>
      <c r="Q1027" s="17">
        <v>231105.87328184539</v>
      </c>
      <c r="R1027" s="17">
        <v>281836.4057296181</v>
      </c>
      <c r="S1027" s="18">
        <v>0</v>
      </c>
      <c r="T1027" s="14" t="s">
        <v>110</v>
      </c>
      <c r="U1027" s="14" t="s">
        <v>138</v>
      </c>
      <c r="V1027" s="14" t="s">
        <v>1714</v>
      </c>
      <c r="W1027" s="18">
        <v>4.9008472732884609</v>
      </c>
      <c r="X1027" s="18">
        <v>1</v>
      </c>
      <c r="Y1027" s="14" t="s">
        <v>138</v>
      </c>
      <c r="Z1027" s="14" t="s">
        <v>138</v>
      </c>
      <c r="AA1027" s="18" t="s">
        <v>138</v>
      </c>
      <c r="AB1027" s="18" t="s">
        <v>138</v>
      </c>
      <c r="AC1027" s="14" t="s">
        <v>138</v>
      </c>
      <c r="AD1027" s="525">
        <v>196033.89093153845</v>
      </c>
      <c r="AE1027" s="526">
        <v>96.24</v>
      </c>
      <c r="AF1027" s="525">
        <v>28210014.531571485</v>
      </c>
      <c r="AG1027" s="526">
        <v>98.087890000000002</v>
      </c>
      <c r="AH1027" s="527">
        <v>149.52000000000001</v>
      </c>
      <c r="AI1027" s="525">
        <v>512942.27901146351</v>
      </c>
      <c r="AJ1027" s="525">
        <v>281836.4057296181</v>
      </c>
      <c r="AK1027" s="525">
        <v>231105.87328184539</v>
      </c>
      <c r="AL1027" s="528">
        <v>47391</v>
      </c>
      <c r="AM1027" s="525">
        <v>29263471.354370877</v>
      </c>
      <c r="AN1027" s="525">
        <v>0</v>
      </c>
      <c r="AO1027" s="529" t="s">
        <v>138</v>
      </c>
      <c r="AP1027" s="530">
        <v>0</v>
      </c>
      <c r="AQ1027" s="529" t="s">
        <v>1728</v>
      </c>
      <c r="AR1027" s="529" t="s">
        <v>138</v>
      </c>
      <c r="AS1027" s="529" t="s">
        <v>1731</v>
      </c>
    </row>
    <row r="1028" spans="1:45" x14ac:dyDescent="0.15">
      <c r="A1028" s="14" t="s">
        <v>114</v>
      </c>
      <c r="B1028" s="14" t="s">
        <v>12</v>
      </c>
      <c r="C1028" s="14" t="s">
        <v>22</v>
      </c>
      <c r="D1028" s="14" t="s">
        <v>777</v>
      </c>
      <c r="E1028" s="14" t="s">
        <v>1526</v>
      </c>
      <c r="F1028" s="14" t="s">
        <v>1683</v>
      </c>
      <c r="G1028" s="14" t="s">
        <v>138</v>
      </c>
      <c r="H1028" s="14" t="s">
        <v>1697</v>
      </c>
      <c r="I1028" s="17">
        <v>745720.86047615495</v>
      </c>
      <c r="J1028" s="14" t="s">
        <v>2</v>
      </c>
      <c r="K1028" s="17">
        <v>0</v>
      </c>
      <c r="L1028" s="14" t="s">
        <v>1697</v>
      </c>
      <c r="M1028" s="17">
        <v>745720.86047615495</v>
      </c>
      <c r="N1028" s="14" t="s">
        <v>2</v>
      </c>
      <c r="O1028" s="17">
        <v>0</v>
      </c>
      <c r="P1028" s="17">
        <v>733604.78981324029</v>
      </c>
      <c r="Q1028" s="17">
        <v>12116.070662914664</v>
      </c>
      <c r="R1028" s="17">
        <v>0</v>
      </c>
      <c r="S1028" s="18">
        <v>0</v>
      </c>
      <c r="T1028" s="14" t="s">
        <v>110</v>
      </c>
      <c r="U1028" s="14" t="s">
        <v>138</v>
      </c>
      <c r="V1028" s="14" t="s">
        <v>1714</v>
      </c>
      <c r="W1028" s="18">
        <v>4.9008472732884609</v>
      </c>
      <c r="X1028" s="18">
        <v>1</v>
      </c>
      <c r="Y1028" s="14" t="s">
        <v>138</v>
      </c>
      <c r="Z1028" s="14" t="s">
        <v>138</v>
      </c>
      <c r="AA1028" s="18" t="s">
        <v>138</v>
      </c>
      <c r="AB1028" s="18" t="s">
        <v>138</v>
      </c>
      <c r="AC1028" s="14" t="s">
        <v>138</v>
      </c>
      <c r="AD1028" s="525">
        <v>4900.8472732884611</v>
      </c>
      <c r="AE1028" s="526">
        <v>97.67</v>
      </c>
      <c r="AF1028" s="525">
        <v>715729.04740086617</v>
      </c>
      <c r="AG1028" s="526">
        <v>100.11328</v>
      </c>
      <c r="AH1028" s="527">
        <v>149.52000000000001</v>
      </c>
      <c r="AI1028" s="525">
        <v>12116.070662914664</v>
      </c>
      <c r="AJ1028" s="525">
        <v>0</v>
      </c>
      <c r="AK1028" s="525">
        <v>12116.070662914664</v>
      </c>
      <c r="AL1028" s="528">
        <v>47422</v>
      </c>
      <c r="AM1028" s="525">
        <v>745720.86047615495</v>
      </c>
      <c r="AN1028" s="525">
        <v>0</v>
      </c>
      <c r="AO1028" s="529" t="s">
        <v>138</v>
      </c>
      <c r="AP1028" s="530">
        <v>0</v>
      </c>
      <c r="AQ1028" s="529" t="s">
        <v>1728</v>
      </c>
      <c r="AR1028" s="529" t="s">
        <v>138</v>
      </c>
      <c r="AS1028" s="529" t="s">
        <v>1731</v>
      </c>
    </row>
    <row r="1029" spans="1:45" x14ac:dyDescent="0.15">
      <c r="A1029" s="14" t="s">
        <v>114</v>
      </c>
      <c r="B1029" s="14" t="s">
        <v>12</v>
      </c>
      <c r="C1029" s="14" t="s">
        <v>22</v>
      </c>
      <c r="D1029" s="14" t="s">
        <v>777</v>
      </c>
      <c r="E1029" s="14" t="s">
        <v>1526</v>
      </c>
      <c r="F1029" s="14" t="s">
        <v>1683</v>
      </c>
      <c r="G1029" s="14" t="s">
        <v>138</v>
      </c>
      <c r="H1029" s="14" t="s">
        <v>1697</v>
      </c>
      <c r="I1029" s="17">
        <v>85766987.03693293</v>
      </c>
      <c r="J1029" s="14" t="s">
        <v>2</v>
      </c>
      <c r="K1029" s="17">
        <v>0</v>
      </c>
      <c r="L1029" s="14" t="s">
        <v>1697</v>
      </c>
      <c r="M1029" s="17">
        <v>85766987.03693293</v>
      </c>
      <c r="N1029" s="14" t="s">
        <v>2</v>
      </c>
      <c r="O1029" s="17">
        <v>0</v>
      </c>
      <c r="P1029" s="17">
        <v>84364548.721158311</v>
      </c>
      <c r="Q1029" s="17">
        <v>434042.16652155604</v>
      </c>
      <c r="R1029" s="17">
        <v>968396.1492530714</v>
      </c>
      <c r="S1029" s="18">
        <v>0</v>
      </c>
      <c r="T1029" s="14" t="s">
        <v>110</v>
      </c>
      <c r="U1029" s="14" t="s">
        <v>138</v>
      </c>
      <c r="V1029" s="14" t="s">
        <v>1714</v>
      </c>
      <c r="W1029" s="18">
        <v>4.9008472732884609</v>
      </c>
      <c r="X1029" s="18">
        <v>1</v>
      </c>
      <c r="Y1029" s="14" t="s">
        <v>138</v>
      </c>
      <c r="Z1029" s="14" t="s">
        <v>138</v>
      </c>
      <c r="AA1029" s="18" t="s">
        <v>138</v>
      </c>
      <c r="AB1029" s="18" t="s">
        <v>138</v>
      </c>
      <c r="AC1029" s="14" t="s">
        <v>138</v>
      </c>
      <c r="AD1029" s="525">
        <v>563597.43642817298</v>
      </c>
      <c r="AE1029" s="526">
        <v>98.83</v>
      </c>
      <c r="AF1029" s="525">
        <v>83288143.828027159</v>
      </c>
      <c r="AG1029" s="526">
        <v>100.11328</v>
      </c>
      <c r="AH1029" s="527">
        <v>149.52000000000001</v>
      </c>
      <c r="AI1029" s="525">
        <v>1402438.3157746275</v>
      </c>
      <c r="AJ1029" s="525">
        <v>968396.1492530714</v>
      </c>
      <c r="AK1029" s="525">
        <v>434042.16652155604</v>
      </c>
      <c r="AL1029" s="528">
        <v>47422</v>
      </c>
      <c r="AM1029" s="525">
        <v>85766987.036932945</v>
      </c>
      <c r="AN1029" s="525">
        <v>0</v>
      </c>
      <c r="AO1029" s="529" t="s">
        <v>138</v>
      </c>
      <c r="AP1029" s="530">
        <v>0</v>
      </c>
      <c r="AQ1029" s="529" t="s">
        <v>1728</v>
      </c>
      <c r="AR1029" s="529" t="s">
        <v>138</v>
      </c>
      <c r="AS1029" s="529" t="s">
        <v>1731</v>
      </c>
    </row>
    <row r="1030" spans="1:45" x14ac:dyDescent="0.15">
      <c r="A1030" s="14" t="s">
        <v>114</v>
      </c>
      <c r="B1030" s="14" t="s">
        <v>12</v>
      </c>
      <c r="C1030" s="14" t="s">
        <v>22</v>
      </c>
      <c r="D1030" s="14" t="s">
        <v>778</v>
      </c>
      <c r="E1030" s="14" t="s">
        <v>1527</v>
      </c>
      <c r="F1030" s="14" t="s">
        <v>1683</v>
      </c>
      <c r="G1030" s="14" t="s">
        <v>138</v>
      </c>
      <c r="H1030" s="14" t="s">
        <v>1697</v>
      </c>
      <c r="I1030" s="17">
        <v>335135.91330957587</v>
      </c>
      <c r="J1030" s="14" t="s">
        <v>2</v>
      </c>
      <c r="K1030" s="17">
        <v>0</v>
      </c>
      <c r="L1030" s="14" t="s">
        <v>1697</v>
      </c>
      <c r="M1030" s="17">
        <v>335135.91330957587</v>
      </c>
      <c r="N1030" s="14" t="s">
        <v>2</v>
      </c>
      <c r="O1030" s="17">
        <v>0</v>
      </c>
      <c r="P1030" s="17">
        <v>332754.1015347577</v>
      </c>
      <c r="Q1030" s="17">
        <v>2381.8117748181921</v>
      </c>
      <c r="R1030" s="17">
        <v>0</v>
      </c>
      <c r="S1030" s="18">
        <v>0</v>
      </c>
      <c r="T1030" s="14" t="s">
        <v>110</v>
      </c>
      <c r="U1030" s="14" t="s">
        <v>138</v>
      </c>
      <c r="V1030" s="14" t="s">
        <v>1714</v>
      </c>
      <c r="W1030" s="18">
        <v>4.9008472732884609</v>
      </c>
      <c r="X1030" s="18">
        <v>1</v>
      </c>
      <c r="Y1030" s="14" t="s">
        <v>138</v>
      </c>
      <c r="Z1030" s="14" t="s">
        <v>138</v>
      </c>
      <c r="AA1030" s="18" t="s">
        <v>138</v>
      </c>
      <c r="AB1030" s="18" t="s">
        <v>138</v>
      </c>
      <c r="AC1030" s="14" t="s">
        <v>138</v>
      </c>
      <c r="AD1030" s="525">
        <v>2450.4236366442306</v>
      </c>
      <c r="AE1030" s="526">
        <v>92.05</v>
      </c>
      <c r="AF1030" s="525">
        <v>337259.54845003725</v>
      </c>
      <c r="AG1030" s="526">
        <v>90.820310000000006</v>
      </c>
      <c r="AH1030" s="527">
        <v>149.52000000000001</v>
      </c>
      <c r="AI1030" s="525">
        <v>2381.8117748181921</v>
      </c>
      <c r="AJ1030" s="525">
        <v>0</v>
      </c>
      <c r="AK1030" s="525">
        <v>2381.8117748181921</v>
      </c>
      <c r="AL1030" s="528">
        <v>47437</v>
      </c>
      <c r="AM1030" s="525">
        <v>335135.91330957587</v>
      </c>
      <c r="AN1030" s="525">
        <v>0</v>
      </c>
      <c r="AO1030" s="529" t="s">
        <v>138</v>
      </c>
      <c r="AP1030" s="530">
        <v>0</v>
      </c>
      <c r="AQ1030" s="529" t="s">
        <v>1728</v>
      </c>
      <c r="AR1030" s="529" t="s">
        <v>138</v>
      </c>
      <c r="AS1030" s="529" t="s">
        <v>1731</v>
      </c>
    </row>
    <row r="1031" spans="1:45" x14ac:dyDescent="0.15">
      <c r="A1031" s="14" t="s">
        <v>114</v>
      </c>
      <c r="B1031" s="14" t="s">
        <v>12</v>
      </c>
      <c r="C1031" s="14" t="s">
        <v>22</v>
      </c>
      <c r="D1031" s="14" t="s">
        <v>779</v>
      </c>
      <c r="E1031" s="14" t="s">
        <v>1528</v>
      </c>
      <c r="F1031" s="14" t="s">
        <v>1683</v>
      </c>
      <c r="G1031" s="14" t="s">
        <v>138</v>
      </c>
      <c r="H1031" s="14" t="s">
        <v>1697</v>
      </c>
      <c r="I1031" s="17">
        <v>739062.03027746524</v>
      </c>
      <c r="J1031" s="14" t="s">
        <v>2</v>
      </c>
      <c r="K1031" s="17">
        <v>0</v>
      </c>
      <c r="L1031" s="14" t="s">
        <v>1697</v>
      </c>
      <c r="M1031" s="17">
        <v>739062.03027746524</v>
      </c>
      <c r="N1031" s="14" t="s">
        <v>2</v>
      </c>
      <c r="O1031" s="17">
        <v>0</v>
      </c>
      <c r="P1031" s="17">
        <v>729654.60889402439</v>
      </c>
      <c r="Q1031" s="17">
        <v>9407.4213834408656</v>
      </c>
      <c r="R1031" s="17">
        <v>0</v>
      </c>
      <c r="S1031" s="18">
        <v>0</v>
      </c>
      <c r="T1031" s="14" t="s">
        <v>110</v>
      </c>
      <c r="U1031" s="14" t="s">
        <v>138</v>
      </c>
      <c r="V1031" s="14" t="s">
        <v>1714</v>
      </c>
      <c r="W1031" s="18">
        <v>4.9008472732884609</v>
      </c>
      <c r="X1031" s="18">
        <v>1</v>
      </c>
      <c r="Y1031" s="14" t="s">
        <v>138</v>
      </c>
      <c r="Z1031" s="14" t="s">
        <v>138</v>
      </c>
      <c r="AA1031" s="18" t="s">
        <v>138</v>
      </c>
      <c r="AB1031" s="18" t="s">
        <v>138</v>
      </c>
      <c r="AC1031" s="14" t="s">
        <v>138</v>
      </c>
      <c r="AD1031" s="525">
        <v>4900.8472732884611</v>
      </c>
      <c r="AE1031" s="526">
        <v>97.03</v>
      </c>
      <c r="AF1031" s="525">
        <v>711049.032305712</v>
      </c>
      <c r="AG1031" s="526">
        <v>99.574209999999994</v>
      </c>
      <c r="AH1031" s="527">
        <v>149.52000000000001</v>
      </c>
      <c r="AI1031" s="525">
        <v>9407.4213834408656</v>
      </c>
      <c r="AJ1031" s="525">
        <v>0</v>
      </c>
      <c r="AK1031" s="525">
        <v>9407.4213834408656</v>
      </c>
      <c r="AL1031" s="528">
        <v>47452</v>
      </c>
      <c r="AM1031" s="525">
        <v>739062.03027746524</v>
      </c>
      <c r="AN1031" s="525">
        <v>0</v>
      </c>
      <c r="AO1031" s="529" t="s">
        <v>138</v>
      </c>
      <c r="AP1031" s="530">
        <v>0</v>
      </c>
      <c r="AQ1031" s="529" t="s">
        <v>1728</v>
      </c>
      <c r="AR1031" s="529" t="s">
        <v>138</v>
      </c>
      <c r="AS1031" s="529" t="s">
        <v>1731</v>
      </c>
    </row>
    <row r="1032" spans="1:45" x14ac:dyDescent="0.15">
      <c r="A1032" s="14" t="s">
        <v>114</v>
      </c>
      <c r="B1032" s="14" t="s">
        <v>12</v>
      </c>
      <c r="C1032" s="14" t="s">
        <v>22</v>
      </c>
      <c r="D1032" s="14" t="s">
        <v>780</v>
      </c>
      <c r="E1032" s="14" t="s">
        <v>1529</v>
      </c>
      <c r="F1032" s="14" t="s">
        <v>1683</v>
      </c>
      <c r="G1032" s="14" t="s">
        <v>138</v>
      </c>
      <c r="H1032" s="14" t="s">
        <v>1697</v>
      </c>
      <c r="I1032" s="17">
        <v>67387008.063618124</v>
      </c>
      <c r="J1032" s="14" t="s">
        <v>2</v>
      </c>
      <c r="K1032" s="17">
        <v>0</v>
      </c>
      <c r="L1032" s="14" t="s">
        <v>1697</v>
      </c>
      <c r="M1032" s="17">
        <v>67387008.063618124</v>
      </c>
      <c r="N1032" s="14" t="s">
        <v>2</v>
      </c>
      <c r="O1032" s="17">
        <v>0</v>
      </c>
      <c r="P1032" s="17">
        <v>66746372.444596112</v>
      </c>
      <c r="Q1032" s="17">
        <v>640635.61902201269</v>
      </c>
      <c r="R1032" s="17">
        <v>0</v>
      </c>
      <c r="S1032" s="18">
        <v>0</v>
      </c>
      <c r="T1032" s="14" t="s">
        <v>110</v>
      </c>
      <c r="U1032" s="14" t="s">
        <v>138</v>
      </c>
      <c r="V1032" s="14" t="s">
        <v>1714</v>
      </c>
      <c r="W1032" s="18">
        <v>4.9008472732884609</v>
      </c>
      <c r="X1032" s="18">
        <v>1</v>
      </c>
      <c r="Y1032" s="14" t="s">
        <v>138</v>
      </c>
      <c r="Z1032" s="14" t="s">
        <v>138</v>
      </c>
      <c r="AA1032" s="18" t="s">
        <v>138</v>
      </c>
      <c r="AB1032" s="18" t="s">
        <v>138</v>
      </c>
      <c r="AC1032" s="14" t="s">
        <v>138</v>
      </c>
      <c r="AD1032" s="525">
        <v>448427.52550589421</v>
      </c>
      <c r="AE1032" s="526">
        <v>99.76</v>
      </c>
      <c r="AF1032" s="525">
        <v>66890363.748247877</v>
      </c>
      <c r="AG1032" s="526">
        <v>99.548820000000006</v>
      </c>
      <c r="AH1032" s="527">
        <v>149.52000000000001</v>
      </c>
      <c r="AI1032" s="525">
        <v>640635.61902201269</v>
      </c>
      <c r="AJ1032" s="525">
        <v>0</v>
      </c>
      <c r="AK1032" s="525">
        <v>640635.61902201269</v>
      </c>
      <c r="AL1032" s="528">
        <v>47483</v>
      </c>
      <c r="AM1032" s="525">
        <v>67387008.063618124</v>
      </c>
      <c r="AN1032" s="525">
        <v>0</v>
      </c>
      <c r="AO1032" s="529" t="s">
        <v>138</v>
      </c>
      <c r="AP1032" s="530">
        <v>0</v>
      </c>
      <c r="AQ1032" s="529" t="s">
        <v>1728</v>
      </c>
      <c r="AR1032" s="529" t="s">
        <v>138</v>
      </c>
      <c r="AS1032" s="529" t="s">
        <v>1731</v>
      </c>
    </row>
    <row r="1033" spans="1:45" x14ac:dyDescent="0.15">
      <c r="A1033" s="14" t="s">
        <v>114</v>
      </c>
      <c r="B1033" s="14" t="s">
        <v>12</v>
      </c>
      <c r="C1033" s="14" t="s">
        <v>22</v>
      </c>
      <c r="D1033" s="14" t="s">
        <v>781</v>
      </c>
      <c r="E1033" s="14" t="s">
        <v>1530</v>
      </c>
      <c r="F1033" s="14" t="s">
        <v>1683</v>
      </c>
      <c r="G1033" s="14" t="s">
        <v>138</v>
      </c>
      <c r="H1033" s="14" t="s">
        <v>1697</v>
      </c>
      <c r="I1033" s="17">
        <v>25987095.086539488</v>
      </c>
      <c r="J1033" s="14" t="s">
        <v>2</v>
      </c>
      <c r="K1033" s="17">
        <v>0</v>
      </c>
      <c r="L1033" s="14" t="s">
        <v>1697</v>
      </c>
      <c r="M1033" s="17">
        <v>25987095.086539488</v>
      </c>
      <c r="N1033" s="14" t="s">
        <v>2</v>
      </c>
      <c r="O1033" s="17">
        <v>0</v>
      </c>
      <c r="P1033" s="17">
        <v>25712769.180247713</v>
      </c>
      <c r="Q1033" s="17">
        <v>78784.403485785122</v>
      </c>
      <c r="R1033" s="17">
        <v>195541.50280599116</v>
      </c>
      <c r="S1033" s="18">
        <v>0</v>
      </c>
      <c r="T1033" s="14" t="s">
        <v>110</v>
      </c>
      <c r="U1033" s="14" t="s">
        <v>138</v>
      </c>
      <c r="V1033" s="14" t="s">
        <v>1714</v>
      </c>
      <c r="W1033" s="18">
        <v>4.9008472732884609</v>
      </c>
      <c r="X1033" s="18">
        <v>1</v>
      </c>
      <c r="Y1033" s="14" t="s">
        <v>138</v>
      </c>
      <c r="Z1033" s="14" t="s">
        <v>138</v>
      </c>
      <c r="AA1033" s="18" t="s">
        <v>138</v>
      </c>
      <c r="AB1033" s="18" t="s">
        <v>138</v>
      </c>
      <c r="AC1033" s="14" t="s">
        <v>138</v>
      </c>
      <c r="AD1033" s="525">
        <v>169079.2309284519</v>
      </c>
      <c r="AE1033" s="526">
        <v>101.58</v>
      </c>
      <c r="AF1033" s="525">
        <v>25681931.725975417</v>
      </c>
      <c r="AG1033" s="526">
        <v>101.70898</v>
      </c>
      <c r="AH1033" s="527">
        <v>149.52000000000001</v>
      </c>
      <c r="AI1033" s="525">
        <v>274325.90629177628</v>
      </c>
      <c r="AJ1033" s="525">
        <v>195541.50280599116</v>
      </c>
      <c r="AK1033" s="525">
        <v>78784.403485785122</v>
      </c>
      <c r="AL1033" s="528">
        <v>47483</v>
      </c>
      <c r="AM1033" s="525">
        <v>25987095.086539488</v>
      </c>
      <c r="AN1033" s="525">
        <v>0</v>
      </c>
      <c r="AO1033" s="529" t="s">
        <v>138</v>
      </c>
      <c r="AP1033" s="530">
        <v>0</v>
      </c>
      <c r="AQ1033" s="529" t="s">
        <v>1728</v>
      </c>
      <c r="AR1033" s="529" t="s">
        <v>138</v>
      </c>
      <c r="AS1033" s="529" t="s">
        <v>1731</v>
      </c>
    </row>
    <row r="1034" spans="1:45" x14ac:dyDescent="0.15">
      <c r="A1034" s="14" t="s">
        <v>114</v>
      </c>
      <c r="B1034" s="14" t="s">
        <v>12</v>
      </c>
      <c r="C1034" s="14" t="s">
        <v>22</v>
      </c>
      <c r="D1034" s="14" t="s">
        <v>782</v>
      </c>
      <c r="E1034" s="14" t="s">
        <v>1531</v>
      </c>
      <c r="F1034" s="14" t="s">
        <v>1683</v>
      </c>
      <c r="G1034" s="14" t="s">
        <v>138</v>
      </c>
      <c r="H1034" s="14" t="s">
        <v>1697</v>
      </c>
      <c r="I1034" s="17">
        <v>619544.08765432483</v>
      </c>
      <c r="J1034" s="14" t="s">
        <v>2</v>
      </c>
      <c r="K1034" s="17">
        <v>0</v>
      </c>
      <c r="L1034" s="14" t="s">
        <v>1697</v>
      </c>
      <c r="M1034" s="17">
        <v>619544.08765432483</v>
      </c>
      <c r="N1034" s="14" t="s">
        <v>2</v>
      </c>
      <c r="O1034" s="17">
        <v>0</v>
      </c>
      <c r="P1034" s="17">
        <v>617162.2758795066</v>
      </c>
      <c r="Q1034" s="17">
        <v>2381.8117748181921</v>
      </c>
      <c r="R1034" s="17">
        <v>0</v>
      </c>
      <c r="S1034" s="18">
        <v>0</v>
      </c>
      <c r="T1034" s="14" t="s">
        <v>110</v>
      </c>
      <c r="U1034" s="14" t="s">
        <v>138</v>
      </c>
      <c r="V1034" s="14" t="s">
        <v>1714</v>
      </c>
      <c r="W1034" s="18">
        <v>4.9008472732884609</v>
      </c>
      <c r="X1034" s="18">
        <v>1</v>
      </c>
      <c r="Y1034" s="14" t="s">
        <v>138</v>
      </c>
      <c r="Z1034" s="14" t="s">
        <v>138</v>
      </c>
      <c r="AA1034" s="18" t="s">
        <v>138</v>
      </c>
      <c r="AB1034" s="18" t="s">
        <v>138</v>
      </c>
      <c r="AC1034" s="14" t="s">
        <v>138</v>
      </c>
      <c r="AD1034" s="525">
        <v>4900.8472732884611</v>
      </c>
      <c r="AE1034" s="526">
        <v>80.040000000000006</v>
      </c>
      <c r="AF1034" s="525">
        <v>586534.57787050866</v>
      </c>
      <c r="AG1034" s="526">
        <v>84.222650000000002</v>
      </c>
      <c r="AH1034" s="527">
        <v>149.52000000000001</v>
      </c>
      <c r="AI1034" s="525">
        <v>2381.8117748181921</v>
      </c>
      <c r="AJ1034" s="525">
        <v>0</v>
      </c>
      <c r="AK1034" s="525">
        <v>2381.8117748181921</v>
      </c>
      <c r="AL1034" s="528">
        <v>47802</v>
      </c>
      <c r="AM1034" s="525">
        <v>619544.08765432483</v>
      </c>
      <c r="AN1034" s="525">
        <v>0</v>
      </c>
      <c r="AO1034" s="529" t="s">
        <v>138</v>
      </c>
      <c r="AP1034" s="530">
        <v>0</v>
      </c>
      <c r="AQ1034" s="529" t="s">
        <v>1728</v>
      </c>
      <c r="AR1034" s="529" t="s">
        <v>138</v>
      </c>
      <c r="AS1034" s="529" t="s">
        <v>1731</v>
      </c>
    </row>
    <row r="1035" spans="1:45" x14ac:dyDescent="0.15">
      <c r="A1035" s="14" t="s">
        <v>114</v>
      </c>
      <c r="B1035" s="14" t="s">
        <v>12</v>
      </c>
      <c r="C1035" s="14" t="s">
        <v>22</v>
      </c>
      <c r="D1035" s="14" t="s">
        <v>783</v>
      </c>
      <c r="E1035" s="14" t="s">
        <v>1532</v>
      </c>
      <c r="F1035" s="14" t="s">
        <v>1683</v>
      </c>
      <c r="G1035" s="14" t="s">
        <v>138</v>
      </c>
      <c r="H1035" s="14" t="s">
        <v>1697</v>
      </c>
      <c r="I1035" s="17">
        <v>721516.70298825612</v>
      </c>
      <c r="J1035" s="14" t="s">
        <v>2</v>
      </c>
      <c r="K1035" s="17">
        <v>0</v>
      </c>
      <c r="L1035" s="14" t="s">
        <v>1697</v>
      </c>
      <c r="M1035" s="17">
        <v>721516.70298825612</v>
      </c>
      <c r="N1035" s="14" t="s">
        <v>2</v>
      </c>
      <c r="O1035" s="17">
        <v>0</v>
      </c>
      <c r="P1035" s="17">
        <v>717374.89894065459</v>
      </c>
      <c r="Q1035" s="17">
        <v>4141.804047601544</v>
      </c>
      <c r="R1035" s="17">
        <v>0</v>
      </c>
      <c r="S1035" s="18">
        <v>0</v>
      </c>
      <c r="T1035" s="14" t="s">
        <v>110</v>
      </c>
      <c r="U1035" s="14" t="s">
        <v>138</v>
      </c>
      <c r="V1035" s="14" t="s">
        <v>1714</v>
      </c>
      <c r="W1035" s="18">
        <v>4.9008472732884609</v>
      </c>
      <c r="X1035" s="18">
        <v>1</v>
      </c>
      <c r="Y1035" s="14" t="s">
        <v>138</v>
      </c>
      <c r="Z1035" s="14" t="s">
        <v>138</v>
      </c>
      <c r="AA1035" s="18" t="s">
        <v>138</v>
      </c>
      <c r="AB1035" s="18" t="s">
        <v>138</v>
      </c>
      <c r="AC1035" s="14" t="s">
        <v>138</v>
      </c>
      <c r="AD1035" s="525">
        <v>4900.8472732884611</v>
      </c>
      <c r="AE1035" s="526">
        <v>95.09</v>
      </c>
      <c r="AF1035" s="525">
        <v>696822.90184928302</v>
      </c>
      <c r="AG1035" s="526">
        <v>97.898430000000005</v>
      </c>
      <c r="AH1035" s="527">
        <v>149.52000000000001</v>
      </c>
      <c r="AI1035" s="525">
        <v>4141.804047601544</v>
      </c>
      <c r="AJ1035" s="525">
        <v>0</v>
      </c>
      <c r="AK1035" s="525">
        <v>4141.804047601544</v>
      </c>
      <c r="AL1035" s="528">
        <v>47514</v>
      </c>
      <c r="AM1035" s="525">
        <v>721516.70298825612</v>
      </c>
      <c r="AN1035" s="525">
        <v>0</v>
      </c>
      <c r="AO1035" s="529" t="s">
        <v>138</v>
      </c>
      <c r="AP1035" s="530">
        <v>0</v>
      </c>
      <c r="AQ1035" s="529" t="s">
        <v>1728</v>
      </c>
      <c r="AR1035" s="529" t="s">
        <v>138</v>
      </c>
      <c r="AS1035" s="529" t="s">
        <v>1731</v>
      </c>
    </row>
    <row r="1036" spans="1:45" x14ac:dyDescent="0.15">
      <c r="A1036" s="14" t="s">
        <v>114</v>
      </c>
      <c r="B1036" s="14" t="s">
        <v>12</v>
      </c>
      <c r="C1036" s="14" t="s">
        <v>22</v>
      </c>
      <c r="D1036" s="14" t="s">
        <v>784</v>
      </c>
      <c r="E1036" s="14" t="s">
        <v>1533</v>
      </c>
      <c r="F1036" s="14" t="s">
        <v>1683</v>
      </c>
      <c r="G1036" s="14" t="s">
        <v>138</v>
      </c>
      <c r="H1036" s="14" t="s">
        <v>1697</v>
      </c>
      <c r="I1036" s="17">
        <v>109570593.86642338</v>
      </c>
      <c r="J1036" s="14" t="s">
        <v>2</v>
      </c>
      <c r="K1036" s="17">
        <v>0</v>
      </c>
      <c r="L1036" s="14" t="s">
        <v>1697</v>
      </c>
      <c r="M1036" s="17">
        <v>109570593.86642338</v>
      </c>
      <c r="N1036" s="14" t="s">
        <v>2</v>
      </c>
      <c r="O1036" s="17">
        <v>0</v>
      </c>
      <c r="P1036" s="17">
        <v>109348655.46904247</v>
      </c>
      <c r="Q1036" s="17">
        <v>221938.39738090473</v>
      </c>
      <c r="R1036" s="17">
        <v>0</v>
      </c>
      <c r="S1036" s="18">
        <v>0</v>
      </c>
      <c r="T1036" s="14" t="s">
        <v>110</v>
      </c>
      <c r="U1036" s="14" t="s">
        <v>138</v>
      </c>
      <c r="V1036" s="14" t="s">
        <v>1714</v>
      </c>
      <c r="W1036" s="18">
        <v>4.9008472732884609</v>
      </c>
      <c r="X1036" s="18">
        <v>1</v>
      </c>
      <c r="Y1036" s="14" t="s">
        <v>138</v>
      </c>
      <c r="Z1036" s="14" t="s">
        <v>138</v>
      </c>
      <c r="AA1036" s="18" t="s">
        <v>138</v>
      </c>
      <c r="AB1036" s="18" t="s">
        <v>138</v>
      </c>
      <c r="AC1036" s="14" t="s">
        <v>138</v>
      </c>
      <c r="AD1036" s="525">
        <v>820891.9182758173</v>
      </c>
      <c r="AE1036" s="526">
        <v>87.82</v>
      </c>
      <c r="AF1036" s="525">
        <v>107799613.89405331</v>
      </c>
      <c r="AG1036" s="526">
        <v>89.089839999999995</v>
      </c>
      <c r="AH1036" s="527">
        <v>149.52000000000001</v>
      </c>
      <c r="AI1036" s="525">
        <v>221938.39738090473</v>
      </c>
      <c r="AJ1036" s="525">
        <v>0</v>
      </c>
      <c r="AK1036" s="525">
        <v>221938.39738090473</v>
      </c>
      <c r="AL1036" s="528">
        <v>47529</v>
      </c>
      <c r="AM1036" s="525">
        <v>109570593.86642337</v>
      </c>
      <c r="AN1036" s="525">
        <v>0</v>
      </c>
      <c r="AO1036" s="529" t="s">
        <v>138</v>
      </c>
      <c r="AP1036" s="530">
        <v>0</v>
      </c>
      <c r="AQ1036" s="529" t="s">
        <v>1728</v>
      </c>
      <c r="AR1036" s="529" t="s">
        <v>138</v>
      </c>
      <c r="AS1036" s="529" t="s">
        <v>1731</v>
      </c>
    </row>
    <row r="1037" spans="1:45" x14ac:dyDescent="0.15">
      <c r="A1037" s="14" t="s">
        <v>114</v>
      </c>
      <c r="B1037" s="14" t="s">
        <v>12</v>
      </c>
      <c r="C1037" s="14" t="s">
        <v>22</v>
      </c>
      <c r="D1037" s="14" t="s">
        <v>784</v>
      </c>
      <c r="E1037" s="14" t="s">
        <v>1533</v>
      </c>
      <c r="F1037" s="14" t="s">
        <v>1683</v>
      </c>
      <c r="G1037" s="14" t="s">
        <v>138</v>
      </c>
      <c r="H1037" s="14" t="s">
        <v>1697</v>
      </c>
      <c r="I1037" s="17">
        <v>8504106.2805957925</v>
      </c>
      <c r="J1037" s="14" t="s">
        <v>2</v>
      </c>
      <c r="K1037" s="17">
        <v>0</v>
      </c>
      <c r="L1037" s="14" t="s">
        <v>1697</v>
      </c>
      <c r="M1037" s="17">
        <v>8504106.2805957925</v>
      </c>
      <c r="N1037" s="14" t="s">
        <v>2</v>
      </c>
      <c r="O1037" s="17">
        <v>0</v>
      </c>
      <c r="P1037" s="17">
        <v>8486761.2999431156</v>
      </c>
      <c r="Q1037" s="17">
        <v>2740.1617274410446</v>
      </c>
      <c r="R1037" s="17">
        <v>14604.818925236012</v>
      </c>
      <c r="S1037" s="18">
        <v>0</v>
      </c>
      <c r="T1037" s="14" t="s">
        <v>110</v>
      </c>
      <c r="U1037" s="14" t="s">
        <v>138</v>
      </c>
      <c r="V1037" s="14" t="s">
        <v>1714</v>
      </c>
      <c r="W1037" s="18">
        <v>4.9008472732884609</v>
      </c>
      <c r="X1037" s="18">
        <v>1</v>
      </c>
      <c r="Y1037" s="14" t="s">
        <v>138</v>
      </c>
      <c r="Z1037" s="14" t="s">
        <v>138</v>
      </c>
      <c r="AA1037" s="18" t="s">
        <v>138</v>
      </c>
      <c r="AB1037" s="18" t="s">
        <v>138</v>
      </c>
      <c r="AC1037" s="14" t="s">
        <v>138</v>
      </c>
      <c r="AD1037" s="525">
        <v>63711.014552749992</v>
      </c>
      <c r="AE1037" s="526">
        <v>88.57</v>
      </c>
      <c r="AF1037" s="525">
        <v>8437270.7308639567</v>
      </c>
      <c r="AG1037" s="526">
        <v>89.089839999999995</v>
      </c>
      <c r="AH1037" s="527">
        <v>149.52000000000001</v>
      </c>
      <c r="AI1037" s="525">
        <v>17344.980652677055</v>
      </c>
      <c r="AJ1037" s="525">
        <v>14604.818925236012</v>
      </c>
      <c r="AK1037" s="525">
        <v>2740.1617274410446</v>
      </c>
      <c r="AL1037" s="528">
        <v>47529</v>
      </c>
      <c r="AM1037" s="525">
        <v>8504106.2805957925</v>
      </c>
      <c r="AN1037" s="525">
        <v>0</v>
      </c>
      <c r="AO1037" s="529" t="s">
        <v>138</v>
      </c>
      <c r="AP1037" s="530">
        <v>0</v>
      </c>
      <c r="AQ1037" s="529" t="s">
        <v>1728</v>
      </c>
      <c r="AR1037" s="529" t="s">
        <v>138</v>
      </c>
      <c r="AS1037" s="529" t="s">
        <v>1731</v>
      </c>
    </row>
    <row r="1038" spans="1:45" x14ac:dyDescent="0.15">
      <c r="A1038" s="14" t="s">
        <v>114</v>
      </c>
      <c r="B1038" s="14" t="s">
        <v>12</v>
      </c>
      <c r="C1038" s="14" t="s">
        <v>22</v>
      </c>
      <c r="D1038" s="14" t="s">
        <v>784</v>
      </c>
      <c r="E1038" s="14" t="s">
        <v>1533</v>
      </c>
      <c r="F1038" s="14" t="s">
        <v>1683</v>
      </c>
      <c r="G1038" s="14" t="s">
        <v>138</v>
      </c>
      <c r="H1038" s="14" t="s">
        <v>1697</v>
      </c>
      <c r="I1038" s="17">
        <v>15667867.049208539</v>
      </c>
      <c r="J1038" s="14" t="s">
        <v>2</v>
      </c>
      <c r="K1038" s="17">
        <v>0</v>
      </c>
      <c r="L1038" s="14" t="s">
        <v>1697</v>
      </c>
      <c r="M1038" s="17">
        <v>15667867.049208539</v>
      </c>
      <c r="N1038" s="14" t="s">
        <v>2</v>
      </c>
      <c r="O1038" s="17">
        <v>0</v>
      </c>
      <c r="P1038" s="17">
        <v>15667867.049208539</v>
      </c>
      <c r="Q1038" s="17">
        <v>0</v>
      </c>
      <c r="R1038" s="17">
        <v>0</v>
      </c>
      <c r="S1038" s="18">
        <v>0</v>
      </c>
      <c r="T1038" s="14" t="s">
        <v>110</v>
      </c>
      <c r="U1038" s="14" t="s">
        <v>138</v>
      </c>
      <c r="V1038" s="14" t="s">
        <v>1714</v>
      </c>
      <c r="W1038" s="18">
        <v>4.9008472732884609</v>
      </c>
      <c r="X1038" s="18">
        <v>1</v>
      </c>
      <c r="Y1038" s="14" t="s">
        <v>138</v>
      </c>
      <c r="Z1038" s="14" t="s">
        <v>138</v>
      </c>
      <c r="AA1038" s="18" t="s">
        <v>138</v>
      </c>
      <c r="AB1038" s="18" t="s">
        <v>138</v>
      </c>
      <c r="AC1038" s="14" t="s">
        <v>138</v>
      </c>
      <c r="AD1038" s="525">
        <v>117620.33455892307</v>
      </c>
      <c r="AE1038" s="526">
        <v>88.64</v>
      </c>
      <c r="AF1038" s="525">
        <v>15590239.392704669</v>
      </c>
      <c r="AG1038" s="526">
        <v>89.089839999999995</v>
      </c>
      <c r="AH1038" s="527">
        <v>149.52000000000001</v>
      </c>
      <c r="AI1038" s="525">
        <v>0</v>
      </c>
      <c r="AJ1038" s="525">
        <v>0</v>
      </c>
      <c r="AK1038" s="525">
        <v>0</v>
      </c>
      <c r="AL1038" s="528">
        <v>47529</v>
      </c>
      <c r="AM1038" s="525">
        <v>15667867.049208539</v>
      </c>
      <c r="AN1038" s="525">
        <v>0</v>
      </c>
      <c r="AO1038" s="529" t="s">
        <v>138</v>
      </c>
      <c r="AP1038" s="530">
        <v>0</v>
      </c>
      <c r="AQ1038" s="529" t="s">
        <v>1728</v>
      </c>
      <c r="AR1038" s="529" t="s">
        <v>138</v>
      </c>
      <c r="AS1038" s="529" t="s">
        <v>1731</v>
      </c>
    </row>
    <row r="1039" spans="1:45" x14ac:dyDescent="0.15">
      <c r="A1039" s="14" t="s">
        <v>114</v>
      </c>
      <c r="B1039" s="14" t="s">
        <v>12</v>
      </c>
      <c r="C1039" s="14" t="s">
        <v>22</v>
      </c>
      <c r="D1039" s="14" t="s">
        <v>785</v>
      </c>
      <c r="E1039" s="14" t="s">
        <v>1534</v>
      </c>
      <c r="F1039" s="14" t="s">
        <v>1683</v>
      </c>
      <c r="G1039" s="14" t="s">
        <v>138</v>
      </c>
      <c r="H1039" s="14" t="s">
        <v>1697</v>
      </c>
      <c r="I1039" s="17">
        <v>368032772.65904456</v>
      </c>
      <c r="J1039" s="14" t="s">
        <v>2</v>
      </c>
      <c r="K1039" s="17">
        <v>0</v>
      </c>
      <c r="L1039" s="14" t="s">
        <v>1697</v>
      </c>
      <c r="M1039" s="17">
        <v>368032772.65904456</v>
      </c>
      <c r="N1039" s="14" t="s">
        <v>2</v>
      </c>
      <c r="O1039" s="17">
        <v>0</v>
      </c>
      <c r="P1039" s="17">
        <v>366788059.97735429</v>
      </c>
      <c r="Q1039" s="17">
        <v>1244712.681690312</v>
      </c>
      <c r="R1039" s="17">
        <v>0</v>
      </c>
      <c r="S1039" s="18">
        <v>0</v>
      </c>
      <c r="T1039" s="14" t="s">
        <v>110</v>
      </c>
      <c r="U1039" s="14" t="s">
        <v>138</v>
      </c>
      <c r="V1039" s="14" t="s">
        <v>1714</v>
      </c>
      <c r="W1039" s="18">
        <v>4.9008472732884609</v>
      </c>
      <c r="X1039" s="18">
        <v>1</v>
      </c>
      <c r="Y1039" s="14" t="s">
        <v>138</v>
      </c>
      <c r="Z1039" s="14" t="s">
        <v>138</v>
      </c>
      <c r="AA1039" s="18" t="s">
        <v>138</v>
      </c>
      <c r="AB1039" s="18" t="s">
        <v>138</v>
      </c>
      <c r="AC1039" s="14" t="s">
        <v>138</v>
      </c>
      <c r="AD1039" s="525">
        <v>2450423.6366442307</v>
      </c>
      <c r="AE1039" s="526">
        <v>97.58</v>
      </c>
      <c r="AF1039" s="525">
        <v>357535350.69700938</v>
      </c>
      <c r="AG1039" s="526">
        <v>100.10937</v>
      </c>
      <c r="AH1039" s="527">
        <v>149.52000000000001</v>
      </c>
      <c r="AI1039" s="525">
        <v>1244712.681690312</v>
      </c>
      <c r="AJ1039" s="525">
        <v>0</v>
      </c>
      <c r="AK1039" s="525">
        <v>1244712.681690312</v>
      </c>
      <c r="AL1039" s="528">
        <v>47542</v>
      </c>
      <c r="AM1039" s="525">
        <v>368032772.65904462</v>
      </c>
      <c r="AN1039" s="525">
        <v>0</v>
      </c>
      <c r="AO1039" s="529" t="s">
        <v>138</v>
      </c>
      <c r="AP1039" s="530">
        <v>0</v>
      </c>
      <c r="AQ1039" s="529" t="s">
        <v>1728</v>
      </c>
      <c r="AR1039" s="529" t="s">
        <v>138</v>
      </c>
      <c r="AS1039" s="529" t="s">
        <v>1731</v>
      </c>
    </row>
    <row r="1040" spans="1:45" x14ac:dyDescent="0.15">
      <c r="A1040" s="14" t="s">
        <v>114</v>
      </c>
      <c r="B1040" s="14" t="s">
        <v>12</v>
      </c>
      <c r="C1040" s="14" t="s">
        <v>22</v>
      </c>
      <c r="D1040" s="14" t="s">
        <v>786</v>
      </c>
      <c r="E1040" s="14" t="s">
        <v>1535</v>
      </c>
      <c r="F1040" s="14" t="s">
        <v>1683</v>
      </c>
      <c r="G1040" s="14" t="s">
        <v>138</v>
      </c>
      <c r="H1040" s="14" t="s">
        <v>1697</v>
      </c>
      <c r="I1040" s="17">
        <v>347871103.84280491</v>
      </c>
      <c r="J1040" s="14" t="s">
        <v>2</v>
      </c>
      <c r="K1040" s="17">
        <v>0</v>
      </c>
      <c r="L1040" s="14" t="s">
        <v>1697</v>
      </c>
      <c r="M1040" s="17">
        <v>347871103.84280491</v>
      </c>
      <c r="N1040" s="14" t="s">
        <v>2</v>
      </c>
      <c r="O1040" s="17">
        <v>0</v>
      </c>
      <c r="P1040" s="17">
        <v>341575653.33629459</v>
      </c>
      <c r="Q1040" s="17">
        <v>6295450.5065103369</v>
      </c>
      <c r="R1040" s="17">
        <v>0</v>
      </c>
      <c r="S1040" s="18">
        <v>0</v>
      </c>
      <c r="T1040" s="14" t="s">
        <v>110</v>
      </c>
      <c r="U1040" s="14" t="s">
        <v>138</v>
      </c>
      <c r="V1040" s="14" t="s">
        <v>1714</v>
      </c>
      <c r="W1040" s="18">
        <v>4.9008472732884609</v>
      </c>
      <c r="X1040" s="18">
        <v>1</v>
      </c>
      <c r="Y1040" s="14" t="s">
        <v>138</v>
      </c>
      <c r="Z1040" s="14" t="s">
        <v>138</v>
      </c>
      <c r="AA1040" s="18" t="s">
        <v>138</v>
      </c>
      <c r="AB1040" s="18" t="s">
        <v>138</v>
      </c>
      <c r="AC1040" s="14" t="s">
        <v>138</v>
      </c>
      <c r="AD1040" s="525">
        <v>2323001.6075387304</v>
      </c>
      <c r="AE1040" s="526">
        <v>95.64</v>
      </c>
      <c r="AF1040" s="525">
        <v>332207119.93092489</v>
      </c>
      <c r="AG1040" s="526">
        <v>98.341790000000003</v>
      </c>
      <c r="AH1040" s="527">
        <v>149.52000000000001</v>
      </c>
      <c r="AI1040" s="525">
        <v>6295450.5065103369</v>
      </c>
      <c r="AJ1040" s="525">
        <v>0</v>
      </c>
      <c r="AK1040" s="525">
        <v>6295450.5065103369</v>
      </c>
      <c r="AL1040" s="528">
        <v>47573</v>
      </c>
      <c r="AM1040" s="525">
        <v>347871103.84280491</v>
      </c>
      <c r="AN1040" s="525">
        <v>0</v>
      </c>
      <c r="AO1040" s="529" t="s">
        <v>138</v>
      </c>
      <c r="AP1040" s="530">
        <v>0</v>
      </c>
      <c r="AQ1040" s="529" t="s">
        <v>1728</v>
      </c>
      <c r="AR1040" s="529" t="s">
        <v>138</v>
      </c>
      <c r="AS1040" s="529" t="s">
        <v>1731</v>
      </c>
    </row>
    <row r="1041" spans="1:45" x14ac:dyDescent="0.15">
      <c r="A1041" s="14" t="s">
        <v>114</v>
      </c>
      <c r="B1041" s="14" t="s">
        <v>12</v>
      </c>
      <c r="C1041" s="14" t="s">
        <v>22</v>
      </c>
      <c r="D1041" s="14" t="s">
        <v>787</v>
      </c>
      <c r="E1041" s="14" t="s">
        <v>1536</v>
      </c>
      <c r="F1041" s="14" t="s">
        <v>1683</v>
      </c>
      <c r="G1041" s="14" t="s">
        <v>138</v>
      </c>
      <c r="H1041" s="14" t="s">
        <v>1697</v>
      </c>
      <c r="I1041" s="17">
        <v>295056421.59691614</v>
      </c>
      <c r="J1041" s="14" t="s">
        <v>2</v>
      </c>
      <c r="K1041" s="17">
        <v>0</v>
      </c>
      <c r="L1041" s="14" t="s">
        <v>1697</v>
      </c>
      <c r="M1041" s="17">
        <v>295056421.59691614</v>
      </c>
      <c r="N1041" s="14" t="s">
        <v>2</v>
      </c>
      <c r="O1041" s="17">
        <v>0</v>
      </c>
      <c r="P1041" s="17">
        <v>290748690.93542016</v>
      </c>
      <c r="Q1041" s="17">
        <v>4307730.6614960348</v>
      </c>
      <c r="R1041" s="17">
        <v>0</v>
      </c>
      <c r="S1041" s="18">
        <v>0</v>
      </c>
      <c r="T1041" s="14" t="s">
        <v>110</v>
      </c>
      <c r="U1041" s="14" t="s">
        <v>138</v>
      </c>
      <c r="V1041" s="14" t="s">
        <v>1714</v>
      </c>
      <c r="W1041" s="18">
        <v>4.9008472732884609</v>
      </c>
      <c r="X1041" s="18">
        <v>1</v>
      </c>
      <c r="Y1041" s="14" t="s">
        <v>138</v>
      </c>
      <c r="Z1041" s="14" t="s">
        <v>138</v>
      </c>
      <c r="AA1041" s="18" t="s">
        <v>138</v>
      </c>
      <c r="AB1041" s="18" t="s">
        <v>138</v>
      </c>
      <c r="AC1041" s="14" t="s">
        <v>138</v>
      </c>
      <c r="AD1041" s="525">
        <v>1989743.9929551152</v>
      </c>
      <c r="AE1041" s="526">
        <v>94.94</v>
      </c>
      <c r="AF1041" s="525">
        <v>282474290.79711646</v>
      </c>
      <c r="AG1041" s="526">
        <v>97.72851</v>
      </c>
      <c r="AH1041" s="527">
        <v>149.52000000000001</v>
      </c>
      <c r="AI1041" s="525">
        <v>4307730.6614960348</v>
      </c>
      <c r="AJ1041" s="525">
        <v>0</v>
      </c>
      <c r="AK1041" s="525">
        <v>4307730.6614960348</v>
      </c>
      <c r="AL1041" s="528">
        <v>47603</v>
      </c>
      <c r="AM1041" s="525">
        <v>295056421.5969162</v>
      </c>
      <c r="AN1041" s="525">
        <v>0</v>
      </c>
      <c r="AO1041" s="529" t="s">
        <v>138</v>
      </c>
      <c r="AP1041" s="530">
        <v>0</v>
      </c>
      <c r="AQ1041" s="529" t="s">
        <v>1728</v>
      </c>
      <c r="AR1041" s="529" t="s">
        <v>138</v>
      </c>
      <c r="AS1041" s="529" t="s">
        <v>1731</v>
      </c>
    </row>
    <row r="1042" spans="1:45" x14ac:dyDescent="0.15">
      <c r="A1042" s="14" t="s">
        <v>114</v>
      </c>
      <c r="B1042" s="14" t="s">
        <v>12</v>
      </c>
      <c r="C1042" s="14" t="s">
        <v>22</v>
      </c>
      <c r="D1042" s="14" t="s">
        <v>788</v>
      </c>
      <c r="E1042" s="14" t="s">
        <v>1537</v>
      </c>
      <c r="F1042" s="14" t="s">
        <v>1683</v>
      </c>
      <c r="G1042" s="14" t="s">
        <v>138</v>
      </c>
      <c r="H1042" s="14" t="s">
        <v>1697</v>
      </c>
      <c r="I1042" s="17">
        <v>296464845.85655886</v>
      </c>
      <c r="J1042" s="14" t="s">
        <v>2</v>
      </c>
      <c r="K1042" s="17">
        <v>0</v>
      </c>
      <c r="L1042" s="14" t="s">
        <v>1697</v>
      </c>
      <c r="M1042" s="17">
        <v>296464845.85655886</v>
      </c>
      <c r="N1042" s="14" t="s">
        <v>2</v>
      </c>
      <c r="O1042" s="17">
        <v>0</v>
      </c>
      <c r="P1042" s="17">
        <v>290338649.0021314</v>
      </c>
      <c r="Q1042" s="17">
        <v>6126196.8544274289</v>
      </c>
      <c r="R1042" s="17">
        <v>0</v>
      </c>
      <c r="S1042" s="18">
        <v>0</v>
      </c>
      <c r="T1042" s="14" t="s">
        <v>110</v>
      </c>
      <c r="U1042" s="14" t="s">
        <v>138</v>
      </c>
      <c r="V1042" s="14" t="s">
        <v>1714</v>
      </c>
      <c r="W1042" s="18">
        <v>4.9008472732884609</v>
      </c>
      <c r="X1042" s="18">
        <v>1</v>
      </c>
      <c r="Y1042" s="14" t="s">
        <v>138</v>
      </c>
      <c r="Z1042" s="14" t="s">
        <v>138</v>
      </c>
      <c r="AA1042" s="18" t="s">
        <v>138</v>
      </c>
      <c r="AB1042" s="18" t="s">
        <v>138</v>
      </c>
      <c r="AC1042" s="14" t="s">
        <v>138</v>
      </c>
      <c r="AD1042" s="525">
        <v>1759404.1711105576</v>
      </c>
      <c r="AE1042" s="526">
        <v>109.26</v>
      </c>
      <c r="AF1042" s="525">
        <v>287426033.61438036</v>
      </c>
      <c r="AG1042" s="526">
        <v>110.36718</v>
      </c>
      <c r="AH1042" s="527">
        <v>149.52000000000001</v>
      </c>
      <c r="AI1042" s="525">
        <v>6126196.8544274289</v>
      </c>
      <c r="AJ1042" s="525">
        <v>0</v>
      </c>
      <c r="AK1042" s="525">
        <v>6126196.8544274289</v>
      </c>
      <c r="AL1042" s="528">
        <v>47618</v>
      </c>
      <c r="AM1042" s="525">
        <v>296464845.85655886</v>
      </c>
      <c r="AN1042" s="525">
        <v>0</v>
      </c>
      <c r="AO1042" s="529" t="s">
        <v>138</v>
      </c>
      <c r="AP1042" s="530">
        <v>0</v>
      </c>
      <c r="AQ1042" s="529" t="s">
        <v>1728</v>
      </c>
      <c r="AR1042" s="529" t="s">
        <v>138</v>
      </c>
      <c r="AS1042" s="529" t="s">
        <v>1731</v>
      </c>
    </row>
    <row r="1043" spans="1:45" x14ac:dyDescent="0.15">
      <c r="A1043" s="14" t="s">
        <v>114</v>
      </c>
      <c r="B1043" s="14" t="s">
        <v>12</v>
      </c>
      <c r="C1043" s="14" t="s">
        <v>22</v>
      </c>
      <c r="D1043" s="14" t="s">
        <v>789</v>
      </c>
      <c r="E1043" s="14" t="s">
        <v>1538</v>
      </c>
      <c r="F1043" s="14" t="s">
        <v>1683</v>
      </c>
      <c r="G1043" s="14" t="s">
        <v>138</v>
      </c>
      <c r="H1043" s="14" t="s">
        <v>1697</v>
      </c>
      <c r="I1043" s="17">
        <v>220394457.88197789</v>
      </c>
      <c r="J1043" s="14" t="s">
        <v>2</v>
      </c>
      <c r="K1043" s="17">
        <v>0</v>
      </c>
      <c r="L1043" s="14" t="s">
        <v>1697</v>
      </c>
      <c r="M1043" s="17">
        <v>220394457.88197789</v>
      </c>
      <c r="N1043" s="14" t="s">
        <v>2</v>
      </c>
      <c r="O1043" s="17">
        <v>0</v>
      </c>
      <c r="P1043" s="17">
        <v>219788670.71766207</v>
      </c>
      <c r="Q1043" s="17">
        <v>605787.16431584046</v>
      </c>
      <c r="R1043" s="17">
        <v>0</v>
      </c>
      <c r="S1043" s="18">
        <v>0</v>
      </c>
      <c r="T1043" s="14" t="s">
        <v>110</v>
      </c>
      <c r="U1043" s="14" t="s">
        <v>138</v>
      </c>
      <c r="V1043" s="14" t="s">
        <v>1714</v>
      </c>
      <c r="W1043" s="18">
        <v>4.9008472732884609</v>
      </c>
      <c r="X1043" s="18">
        <v>1</v>
      </c>
      <c r="Y1043" s="14" t="s">
        <v>138</v>
      </c>
      <c r="Z1043" s="14" t="s">
        <v>138</v>
      </c>
      <c r="AA1043" s="18" t="s">
        <v>138</v>
      </c>
      <c r="AB1043" s="18" t="s">
        <v>138</v>
      </c>
      <c r="AC1043" s="14" t="s">
        <v>138</v>
      </c>
      <c r="AD1043" s="525">
        <v>1739800.7820174037</v>
      </c>
      <c r="AE1043" s="526">
        <v>80.069999999999993</v>
      </c>
      <c r="AF1043" s="525">
        <v>208290104.85084283</v>
      </c>
      <c r="AG1043" s="526">
        <v>84.490229999999997</v>
      </c>
      <c r="AH1043" s="527">
        <v>149.52000000000001</v>
      </c>
      <c r="AI1043" s="525">
        <v>605787.16431584046</v>
      </c>
      <c r="AJ1043" s="525">
        <v>0</v>
      </c>
      <c r="AK1043" s="525">
        <v>605787.16431584046</v>
      </c>
      <c r="AL1043" s="528">
        <v>47618</v>
      </c>
      <c r="AM1043" s="525">
        <v>220394457.88197792</v>
      </c>
      <c r="AN1043" s="525">
        <v>0</v>
      </c>
      <c r="AO1043" s="529" t="s">
        <v>138</v>
      </c>
      <c r="AP1043" s="530">
        <v>0</v>
      </c>
      <c r="AQ1043" s="529" t="s">
        <v>1728</v>
      </c>
      <c r="AR1043" s="529" t="s">
        <v>138</v>
      </c>
      <c r="AS1043" s="529" t="s">
        <v>1731</v>
      </c>
    </row>
    <row r="1044" spans="1:45" x14ac:dyDescent="0.15">
      <c r="A1044" s="14" t="s">
        <v>114</v>
      </c>
      <c r="B1044" s="14" t="s">
        <v>12</v>
      </c>
      <c r="C1044" s="14" t="s">
        <v>22</v>
      </c>
      <c r="D1044" s="14" t="s">
        <v>789</v>
      </c>
      <c r="E1044" s="14" t="s">
        <v>1538</v>
      </c>
      <c r="F1044" s="14" t="s">
        <v>1683</v>
      </c>
      <c r="G1044" s="14" t="s">
        <v>138</v>
      </c>
      <c r="H1044" s="14" t="s">
        <v>1697</v>
      </c>
      <c r="I1044" s="17">
        <v>68291454.62507318</v>
      </c>
      <c r="J1044" s="14" t="s">
        <v>2</v>
      </c>
      <c r="K1044" s="17">
        <v>0</v>
      </c>
      <c r="L1044" s="14" t="s">
        <v>1697</v>
      </c>
      <c r="M1044" s="17">
        <v>68291454.62507318</v>
      </c>
      <c r="N1044" s="14" t="s">
        <v>2</v>
      </c>
      <c r="O1044" s="17">
        <v>0</v>
      </c>
      <c r="P1044" s="17">
        <v>68103531.78340435</v>
      </c>
      <c r="Q1044" s="17">
        <v>161481.20235830915</v>
      </c>
      <c r="R1044" s="17">
        <v>26441.639310518702</v>
      </c>
      <c r="S1044" s="18">
        <v>0</v>
      </c>
      <c r="T1044" s="14" t="s">
        <v>110</v>
      </c>
      <c r="U1044" s="14" t="s">
        <v>138</v>
      </c>
      <c r="V1044" s="14" t="s">
        <v>1714</v>
      </c>
      <c r="W1044" s="18">
        <v>4.9008472732884609</v>
      </c>
      <c r="X1044" s="18">
        <v>1</v>
      </c>
      <c r="Y1044" s="14" t="s">
        <v>138</v>
      </c>
      <c r="Z1044" s="14" t="s">
        <v>138</v>
      </c>
      <c r="AA1044" s="18" t="s">
        <v>138</v>
      </c>
      <c r="AB1044" s="18" t="s">
        <v>138</v>
      </c>
      <c r="AC1044" s="14" t="s">
        <v>138</v>
      </c>
      <c r="AD1044" s="525">
        <v>539093.20006173069</v>
      </c>
      <c r="AE1044" s="526">
        <v>83.13</v>
      </c>
      <c r="AF1044" s="525">
        <v>67011145.717399739</v>
      </c>
      <c r="AG1044" s="526">
        <v>84.490229999999997</v>
      </c>
      <c r="AH1044" s="527">
        <v>149.52000000000001</v>
      </c>
      <c r="AI1044" s="525">
        <v>187922.84166882784</v>
      </c>
      <c r="AJ1044" s="525">
        <v>26441.639310518702</v>
      </c>
      <c r="AK1044" s="525">
        <v>161481.20235830915</v>
      </c>
      <c r="AL1044" s="528">
        <v>47618</v>
      </c>
      <c r="AM1044" s="525">
        <v>68291454.62507318</v>
      </c>
      <c r="AN1044" s="525">
        <v>0</v>
      </c>
      <c r="AO1044" s="529" t="s">
        <v>138</v>
      </c>
      <c r="AP1044" s="530">
        <v>0</v>
      </c>
      <c r="AQ1044" s="529" t="s">
        <v>1728</v>
      </c>
      <c r="AR1044" s="529" t="s">
        <v>138</v>
      </c>
      <c r="AS1044" s="529" t="s">
        <v>1731</v>
      </c>
    </row>
    <row r="1045" spans="1:45" x14ac:dyDescent="0.15">
      <c r="A1045" s="14" t="s">
        <v>114</v>
      </c>
      <c r="B1045" s="14" t="s">
        <v>12</v>
      </c>
      <c r="C1045" s="14" t="s">
        <v>22</v>
      </c>
      <c r="D1045" s="14" t="s">
        <v>789</v>
      </c>
      <c r="E1045" s="14" t="s">
        <v>1538</v>
      </c>
      <c r="F1045" s="14" t="s">
        <v>1683</v>
      </c>
      <c r="G1045" s="14" t="s">
        <v>138</v>
      </c>
      <c r="H1045" s="14" t="s">
        <v>1697</v>
      </c>
      <c r="I1045" s="17">
        <v>21108268.643278673</v>
      </c>
      <c r="J1045" s="14" t="s">
        <v>2</v>
      </c>
      <c r="K1045" s="17">
        <v>0</v>
      </c>
      <c r="L1045" s="14" t="s">
        <v>1697</v>
      </c>
      <c r="M1045" s="17">
        <v>21108268.643278673</v>
      </c>
      <c r="N1045" s="14" t="s">
        <v>2</v>
      </c>
      <c r="O1045" s="17">
        <v>0</v>
      </c>
      <c r="P1045" s="17">
        <v>21050182.527175371</v>
      </c>
      <c r="Q1045" s="17">
        <v>49053.021434598806</v>
      </c>
      <c r="R1045" s="17">
        <v>9033.0946687070937</v>
      </c>
      <c r="S1045" s="18">
        <v>0</v>
      </c>
      <c r="T1045" s="14" t="s">
        <v>110</v>
      </c>
      <c r="U1045" s="14" t="s">
        <v>138</v>
      </c>
      <c r="V1045" s="14" t="s">
        <v>1714</v>
      </c>
      <c r="W1045" s="18">
        <v>4.9008472732884609</v>
      </c>
      <c r="X1045" s="18">
        <v>1</v>
      </c>
      <c r="Y1045" s="14" t="s">
        <v>138</v>
      </c>
      <c r="Z1045" s="14" t="s">
        <v>138</v>
      </c>
      <c r="AA1045" s="18" t="s">
        <v>138</v>
      </c>
      <c r="AB1045" s="18" t="s">
        <v>138</v>
      </c>
      <c r="AC1045" s="14" t="s">
        <v>138</v>
      </c>
      <c r="AD1045" s="525">
        <v>166628.80729180767</v>
      </c>
      <c r="AE1045" s="526">
        <v>83.05</v>
      </c>
      <c r="AF1045" s="525">
        <v>20692526.632543359</v>
      </c>
      <c r="AG1045" s="526">
        <v>84.490229999999997</v>
      </c>
      <c r="AH1045" s="527">
        <v>149.52000000000001</v>
      </c>
      <c r="AI1045" s="525">
        <v>58086.116103305896</v>
      </c>
      <c r="AJ1045" s="525">
        <v>9033.0946687070937</v>
      </c>
      <c r="AK1045" s="525">
        <v>49053.021434598806</v>
      </c>
      <c r="AL1045" s="528">
        <v>47618</v>
      </c>
      <c r="AM1045" s="525">
        <v>21108268.643278677</v>
      </c>
      <c r="AN1045" s="525">
        <v>0</v>
      </c>
      <c r="AO1045" s="529" t="s">
        <v>138</v>
      </c>
      <c r="AP1045" s="530">
        <v>0</v>
      </c>
      <c r="AQ1045" s="529" t="s">
        <v>1728</v>
      </c>
      <c r="AR1045" s="529" t="s">
        <v>138</v>
      </c>
      <c r="AS1045" s="529" t="s">
        <v>1731</v>
      </c>
    </row>
    <row r="1046" spans="1:45" x14ac:dyDescent="0.15">
      <c r="A1046" s="14" t="s">
        <v>114</v>
      </c>
      <c r="B1046" s="14" t="s">
        <v>12</v>
      </c>
      <c r="C1046" s="14" t="s">
        <v>22</v>
      </c>
      <c r="D1046" s="14" t="s">
        <v>789</v>
      </c>
      <c r="E1046" s="14" t="s">
        <v>1538</v>
      </c>
      <c r="F1046" s="14" t="s">
        <v>1683</v>
      </c>
      <c r="G1046" s="14" t="s">
        <v>138</v>
      </c>
      <c r="H1046" s="14" t="s">
        <v>1697</v>
      </c>
      <c r="I1046" s="17">
        <v>19556330.422508638</v>
      </c>
      <c r="J1046" s="14" t="s">
        <v>2</v>
      </c>
      <c r="K1046" s="17">
        <v>0</v>
      </c>
      <c r="L1046" s="14" t="s">
        <v>1697</v>
      </c>
      <c r="M1046" s="17">
        <v>19556330.422508638</v>
      </c>
      <c r="N1046" s="14" t="s">
        <v>2</v>
      </c>
      <c r="O1046" s="17">
        <v>0</v>
      </c>
      <c r="P1046" s="17">
        <v>19502374.985529624</v>
      </c>
      <c r="Q1046" s="17">
        <v>28848.54342337613</v>
      </c>
      <c r="R1046" s="17">
        <v>25106.893555638588</v>
      </c>
      <c r="S1046" s="18">
        <v>0</v>
      </c>
      <c r="T1046" s="14" t="s">
        <v>110</v>
      </c>
      <c r="U1046" s="14" t="s">
        <v>138</v>
      </c>
      <c r="V1046" s="14" t="s">
        <v>1714</v>
      </c>
      <c r="W1046" s="18">
        <v>4.9008472732884609</v>
      </c>
      <c r="X1046" s="18">
        <v>1</v>
      </c>
      <c r="Y1046" s="14" t="s">
        <v>138</v>
      </c>
      <c r="Z1046" s="14" t="s">
        <v>138</v>
      </c>
      <c r="AA1046" s="18" t="s">
        <v>138</v>
      </c>
      <c r="AB1046" s="18" t="s">
        <v>138</v>
      </c>
      <c r="AC1046" s="14" t="s">
        <v>138</v>
      </c>
      <c r="AD1046" s="525">
        <v>154376.68910858652</v>
      </c>
      <c r="AE1046" s="526">
        <v>81.37</v>
      </c>
      <c r="AF1046" s="525">
        <v>18783305.07955103</v>
      </c>
      <c r="AG1046" s="526">
        <v>84.490229999999997</v>
      </c>
      <c r="AH1046" s="527">
        <v>149.52000000000001</v>
      </c>
      <c r="AI1046" s="525">
        <v>53955.436979014718</v>
      </c>
      <c r="AJ1046" s="525">
        <v>25106.893555638588</v>
      </c>
      <c r="AK1046" s="525">
        <v>28848.54342337613</v>
      </c>
      <c r="AL1046" s="528">
        <v>47618</v>
      </c>
      <c r="AM1046" s="525">
        <v>19556330.422508638</v>
      </c>
      <c r="AN1046" s="525">
        <v>0</v>
      </c>
      <c r="AO1046" s="529" t="s">
        <v>138</v>
      </c>
      <c r="AP1046" s="530">
        <v>0</v>
      </c>
      <c r="AQ1046" s="529" t="s">
        <v>1728</v>
      </c>
      <c r="AR1046" s="529" t="s">
        <v>138</v>
      </c>
      <c r="AS1046" s="529" t="s">
        <v>1731</v>
      </c>
    </row>
    <row r="1047" spans="1:45" x14ac:dyDescent="0.15">
      <c r="A1047" s="14" t="s">
        <v>114</v>
      </c>
      <c r="B1047" s="14" t="s">
        <v>12</v>
      </c>
      <c r="C1047" s="14" t="s">
        <v>22</v>
      </c>
      <c r="D1047" s="14" t="s">
        <v>790</v>
      </c>
      <c r="E1047" s="14" t="s">
        <v>1539</v>
      </c>
      <c r="F1047" s="14" t="s">
        <v>1683</v>
      </c>
      <c r="G1047" s="14" t="s">
        <v>138</v>
      </c>
      <c r="H1047" s="14" t="s">
        <v>1697</v>
      </c>
      <c r="I1047" s="17">
        <v>733164.59571115358</v>
      </c>
      <c r="J1047" s="14" t="s">
        <v>2</v>
      </c>
      <c r="K1047" s="17">
        <v>0</v>
      </c>
      <c r="L1047" s="14" t="s">
        <v>1697</v>
      </c>
      <c r="M1047" s="17">
        <v>733164.59571115358</v>
      </c>
      <c r="N1047" s="14" t="s">
        <v>2</v>
      </c>
      <c r="O1047" s="17">
        <v>0</v>
      </c>
      <c r="P1047" s="17">
        <v>724058.62544349267</v>
      </c>
      <c r="Q1047" s="17">
        <v>9105.9702676608922</v>
      </c>
      <c r="R1047" s="17">
        <v>0</v>
      </c>
      <c r="S1047" s="18">
        <v>0</v>
      </c>
      <c r="T1047" s="14" t="s">
        <v>110</v>
      </c>
      <c r="U1047" s="14" t="s">
        <v>138</v>
      </c>
      <c r="V1047" s="14" t="s">
        <v>1714</v>
      </c>
      <c r="W1047" s="18">
        <v>4.9008472732884609</v>
      </c>
      <c r="X1047" s="18">
        <v>1</v>
      </c>
      <c r="Y1047" s="14" t="s">
        <v>138</v>
      </c>
      <c r="Z1047" s="14" t="s">
        <v>138</v>
      </c>
      <c r="AA1047" s="18" t="s">
        <v>138</v>
      </c>
      <c r="AB1047" s="18" t="s">
        <v>138</v>
      </c>
      <c r="AC1047" s="14" t="s">
        <v>138</v>
      </c>
      <c r="AD1047" s="525">
        <v>4900.8472732884611</v>
      </c>
      <c r="AE1047" s="526">
        <v>96.19</v>
      </c>
      <c r="AF1047" s="525">
        <v>704894.8913592255</v>
      </c>
      <c r="AG1047" s="526">
        <v>98.810540000000003</v>
      </c>
      <c r="AH1047" s="527">
        <v>149.52000000000001</v>
      </c>
      <c r="AI1047" s="525">
        <v>9105.9702676608922</v>
      </c>
      <c r="AJ1047" s="525">
        <v>0</v>
      </c>
      <c r="AK1047" s="525">
        <v>9105.9702676608922</v>
      </c>
      <c r="AL1047" s="528">
        <v>47634</v>
      </c>
      <c r="AM1047" s="525">
        <v>733164.59571115358</v>
      </c>
      <c r="AN1047" s="525">
        <v>0</v>
      </c>
      <c r="AO1047" s="529" t="s">
        <v>138</v>
      </c>
      <c r="AP1047" s="530">
        <v>0</v>
      </c>
      <c r="AQ1047" s="529" t="s">
        <v>1728</v>
      </c>
      <c r="AR1047" s="529" t="s">
        <v>138</v>
      </c>
      <c r="AS1047" s="529" t="s">
        <v>1731</v>
      </c>
    </row>
    <row r="1048" spans="1:45" x14ac:dyDescent="0.15">
      <c r="A1048" s="14" t="s">
        <v>114</v>
      </c>
      <c r="B1048" s="14" t="s">
        <v>12</v>
      </c>
      <c r="C1048" s="14" t="s">
        <v>22</v>
      </c>
      <c r="D1048" s="14" t="s">
        <v>791</v>
      </c>
      <c r="E1048" s="14" t="s">
        <v>1540</v>
      </c>
      <c r="F1048" s="14" t="s">
        <v>1683</v>
      </c>
      <c r="G1048" s="14" t="s">
        <v>138</v>
      </c>
      <c r="H1048" s="14" t="s">
        <v>1697</v>
      </c>
      <c r="I1048" s="17">
        <v>65746741.529382303</v>
      </c>
      <c r="J1048" s="14" t="s">
        <v>2</v>
      </c>
      <c r="K1048" s="17">
        <v>0</v>
      </c>
      <c r="L1048" s="14" t="s">
        <v>1697</v>
      </c>
      <c r="M1048" s="17">
        <v>65746741.529382303</v>
      </c>
      <c r="N1048" s="14" t="s">
        <v>2</v>
      </c>
      <c r="O1048" s="17">
        <v>0</v>
      </c>
      <c r="P1048" s="17">
        <v>65136937.434607387</v>
      </c>
      <c r="Q1048" s="17">
        <v>609804.09477491863</v>
      </c>
      <c r="R1048" s="17">
        <v>0</v>
      </c>
      <c r="S1048" s="18">
        <v>0</v>
      </c>
      <c r="T1048" s="14" t="s">
        <v>110</v>
      </c>
      <c r="U1048" s="14" t="s">
        <v>138</v>
      </c>
      <c r="V1048" s="14" t="s">
        <v>1714</v>
      </c>
      <c r="W1048" s="18">
        <v>4.9008472732884609</v>
      </c>
      <c r="X1048" s="18">
        <v>1</v>
      </c>
      <c r="Y1048" s="14" t="s">
        <v>138</v>
      </c>
      <c r="Z1048" s="14" t="s">
        <v>138</v>
      </c>
      <c r="AA1048" s="18" t="s">
        <v>138</v>
      </c>
      <c r="AB1048" s="18" t="s">
        <v>138</v>
      </c>
      <c r="AC1048" s="14" t="s">
        <v>138</v>
      </c>
      <c r="AD1048" s="525">
        <v>441076.25459596148</v>
      </c>
      <c r="AE1048" s="526">
        <v>96.14</v>
      </c>
      <c r="AF1048" s="525">
        <v>63409621.904077992</v>
      </c>
      <c r="AG1048" s="526">
        <v>98.767570000000006</v>
      </c>
      <c r="AH1048" s="527">
        <v>149.52000000000001</v>
      </c>
      <c r="AI1048" s="525">
        <v>609804.09477491863</v>
      </c>
      <c r="AJ1048" s="525">
        <v>0</v>
      </c>
      <c r="AK1048" s="525">
        <v>609804.09477491863</v>
      </c>
      <c r="AL1048" s="528">
        <v>47664</v>
      </c>
      <c r="AM1048" s="525">
        <v>65746741.529382303</v>
      </c>
      <c r="AN1048" s="525">
        <v>0</v>
      </c>
      <c r="AO1048" s="529" t="s">
        <v>138</v>
      </c>
      <c r="AP1048" s="530">
        <v>0</v>
      </c>
      <c r="AQ1048" s="529" t="s">
        <v>1728</v>
      </c>
      <c r="AR1048" s="529" t="s">
        <v>138</v>
      </c>
      <c r="AS1048" s="529" t="s">
        <v>1731</v>
      </c>
    </row>
    <row r="1049" spans="1:45" x14ac:dyDescent="0.15">
      <c r="A1049" s="14" t="s">
        <v>114</v>
      </c>
      <c r="B1049" s="14" t="s">
        <v>12</v>
      </c>
      <c r="C1049" s="14" t="s">
        <v>22</v>
      </c>
      <c r="D1049" s="14" t="s">
        <v>792</v>
      </c>
      <c r="E1049" s="14" t="s">
        <v>1541</v>
      </c>
      <c r="F1049" s="14" t="s">
        <v>1683</v>
      </c>
      <c r="G1049" s="14" t="s">
        <v>138</v>
      </c>
      <c r="H1049" s="14" t="s">
        <v>1697</v>
      </c>
      <c r="I1049" s="17">
        <v>736964.90872075234</v>
      </c>
      <c r="J1049" s="14" t="s">
        <v>2</v>
      </c>
      <c r="K1049" s="17">
        <v>0</v>
      </c>
      <c r="L1049" s="14" t="s">
        <v>1697</v>
      </c>
      <c r="M1049" s="17">
        <v>736964.90872075234</v>
      </c>
      <c r="N1049" s="14" t="s">
        <v>2</v>
      </c>
      <c r="O1049" s="17">
        <v>0</v>
      </c>
      <c r="P1049" s="17">
        <v>732230.8372801739</v>
      </c>
      <c r="Q1049" s="17">
        <v>4734.0714405784547</v>
      </c>
      <c r="R1049" s="17">
        <v>0</v>
      </c>
      <c r="S1049" s="18">
        <v>0</v>
      </c>
      <c r="T1049" s="14" t="s">
        <v>110</v>
      </c>
      <c r="U1049" s="14" t="s">
        <v>138</v>
      </c>
      <c r="V1049" s="14" t="s">
        <v>1714</v>
      </c>
      <c r="W1049" s="18">
        <v>4.9008472732884609</v>
      </c>
      <c r="X1049" s="18">
        <v>1</v>
      </c>
      <c r="Y1049" s="14" t="s">
        <v>138</v>
      </c>
      <c r="Z1049" s="14" t="s">
        <v>138</v>
      </c>
      <c r="AA1049" s="18" t="s">
        <v>138</v>
      </c>
      <c r="AB1049" s="18" t="s">
        <v>138</v>
      </c>
      <c r="AC1049" s="14" t="s">
        <v>138</v>
      </c>
      <c r="AD1049" s="525">
        <v>4900.8472732884611</v>
      </c>
      <c r="AE1049" s="526">
        <v>97.45</v>
      </c>
      <c r="AF1049" s="525">
        <v>714140.48676570237</v>
      </c>
      <c r="AG1049" s="526">
        <v>99.925780000000003</v>
      </c>
      <c r="AH1049" s="527">
        <v>149.52000000000001</v>
      </c>
      <c r="AI1049" s="525">
        <v>4734.0714405784547</v>
      </c>
      <c r="AJ1049" s="525">
        <v>0</v>
      </c>
      <c r="AK1049" s="525">
        <v>4734.0714405784547</v>
      </c>
      <c r="AL1049" s="528">
        <v>47695</v>
      </c>
      <c r="AM1049" s="525">
        <v>736964.90872075234</v>
      </c>
      <c r="AN1049" s="525">
        <v>0</v>
      </c>
      <c r="AO1049" s="529" t="s">
        <v>138</v>
      </c>
      <c r="AP1049" s="530">
        <v>0</v>
      </c>
      <c r="AQ1049" s="529" t="s">
        <v>1728</v>
      </c>
      <c r="AR1049" s="529" t="s">
        <v>138</v>
      </c>
      <c r="AS1049" s="529" t="s">
        <v>1731</v>
      </c>
    </row>
    <row r="1050" spans="1:45" x14ac:dyDescent="0.15">
      <c r="A1050" s="14" t="s">
        <v>114</v>
      </c>
      <c r="B1050" s="14" t="s">
        <v>12</v>
      </c>
      <c r="C1050" s="14" t="s">
        <v>22</v>
      </c>
      <c r="D1050" s="14" t="s">
        <v>793</v>
      </c>
      <c r="E1050" s="14" t="s">
        <v>1542</v>
      </c>
      <c r="F1050" s="14" t="s">
        <v>1683</v>
      </c>
      <c r="G1050" s="14" t="s">
        <v>138</v>
      </c>
      <c r="H1050" s="14" t="s">
        <v>1697</v>
      </c>
      <c r="I1050" s="17">
        <v>249214090.37414485</v>
      </c>
      <c r="J1050" s="14" t="s">
        <v>2</v>
      </c>
      <c r="K1050" s="17">
        <v>0</v>
      </c>
      <c r="L1050" s="14" t="s">
        <v>1697</v>
      </c>
      <c r="M1050" s="17">
        <v>249214090.37414485</v>
      </c>
      <c r="N1050" s="14" t="s">
        <v>2</v>
      </c>
      <c r="O1050" s="17">
        <v>0</v>
      </c>
      <c r="P1050" s="17">
        <v>248980868.06996804</v>
      </c>
      <c r="Q1050" s="17">
        <v>233222.30417681503</v>
      </c>
      <c r="R1050" s="17">
        <v>0</v>
      </c>
      <c r="S1050" s="18">
        <v>0</v>
      </c>
      <c r="T1050" s="14" t="s">
        <v>110</v>
      </c>
      <c r="U1050" s="14" t="s">
        <v>138</v>
      </c>
      <c r="V1050" s="14" t="s">
        <v>1714</v>
      </c>
      <c r="W1050" s="18">
        <v>4.9008472732884609</v>
      </c>
      <c r="X1050" s="18">
        <v>1</v>
      </c>
      <c r="Y1050" s="14" t="s">
        <v>138</v>
      </c>
      <c r="Z1050" s="14" t="s">
        <v>138</v>
      </c>
      <c r="AA1050" s="18" t="s">
        <v>138</v>
      </c>
      <c r="AB1050" s="18" t="s">
        <v>138</v>
      </c>
      <c r="AC1050" s="14" t="s">
        <v>138</v>
      </c>
      <c r="AD1050" s="525">
        <v>1988763.8235004575</v>
      </c>
      <c r="AE1050" s="526">
        <v>80.459999999999994</v>
      </c>
      <c r="AF1050" s="525">
        <v>239255829.34188071</v>
      </c>
      <c r="AG1050" s="526">
        <v>83.730459999999994</v>
      </c>
      <c r="AH1050" s="527">
        <v>149.52000000000001</v>
      </c>
      <c r="AI1050" s="525">
        <v>233222.30417681503</v>
      </c>
      <c r="AJ1050" s="525">
        <v>0</v>
      </c>
      <c r="AK1050" s="525">
        <v>233222.30417681503</v>
      </c>
      <c r="AL1050" s="528">
        <v>47710</v>
      </c>
      <c r="AM1050" s="525">
        <v>249214090.37414485</v>
      </c>
      <c r="AN1050" s="525">
        <v>0</v>
      </c>
      <c r="AO1050" s="529" t="s">
        <v>138</v>
      </c>
      <c r="AP1050" s="530">
        <v>0</v>
      </c>
      <c r="AQ1050" s="529" t="s">
        <v>1728</v>
      </c>
      <c r="AR1050" s="529" t="s">
        <v>138</v>
      </c>
      <c r="AS1050" s="529" t="s">
        <v>1731</v>
      </c>
    </row>
    <row r="1051" spans="1:45" x14ac:dyDescent="0.15">
      <c r="A1051" s="14" t="s">
        <v>114</v>
      </c>
      <c r="B1051" s="14" t="s">
        <v>12</v>
      </c>
      <c r="C1051" s="14" t="s">
        <v>22</v>
      </c>
      <c r="D1051" s="14" t="s">
        <v>794</v>
      </c>
      <c r="E1051" s="14" t="s">
        <v>1543</v>
      </c>
      <c r="F1051" s="14" t="s">
        <v>1683</v>
      </c>
      <c r="G1051" s="14" t="s">
        <v>138</v>
      </c>
      <c r="H1051" s="14" t="s">
        <v>1697</v>
      </c>
      <c r="I1051" s="17">
        <v>145894275.79133579</v>
      </c>
      <c r="J1051" s="14" t="s">
        <v>2</v>
      </c>
      <c r="K1051" s="17">
        <v>0</v>
      </c>
      <c r="L1051" s="14" t="s">
        <v>1697</v>
      </c>
      <c r="M1051" s="17">
        <v>145894275.79133579</v>
      </c>
      <c r="N1051" s="14" t="s">
        <v>2</v>
      </c>
      <c r="O1051" s="17">
        <v>0</v>
      </c>
      <c r="P1051" s="17">
        <v>145387249.76614419</v>
      </c>
      <c r="Q1051" s="17">
        <v>507026.02519162238</v>
      </c>
      <c r="R1051" s="17">
        <v>0</v>
      </c>
      <c r="S1051" s="18">
        <v>0</v>
      </c>
      <c r="T1051" s="14" t="s">
        <v>110</v>
      </c>
      <c r="U1051" s="14" t="s">
        <v>138</v>
      </c>
      <c r="V1051" s="14" t="s">
        <v>1714</v>
      </c>
      <c r="W1051" s="18">
        <v>4.9008472732884609</v>
      </c>
      <c r="X1051" s="18">
        <v>1</v>
      </c>
      <c r="Y1051" s="14" t="s">
        <v>138</v>
      </c>
      <c r="Z1051" s="14" t="s">
        <v>138</v>
      </c>
      <c r="AA1051" s="18" t="s">
        <v>138</v>
      </c>
      <c r="AB1051" s="18" t="s">
        <v>138</v>
      </c>
      <c r="AC1051" s="14" t="s">
        <v>138</v>
      </c>
      <c r="AD1051" s="525">
        <v>967917.33647447103</v>
      </c>
      <c r="AE1051" s="526">
        <v>98.1</v>
      </c>
      <c r="AF1051" s="525">
        <v>141986823.6441991</v>
      </c>
      <c r="AG1051" s="526">
        <v>100.45898</v>
      </c>
      <c r="AH1051" s="527">
        <v>149.52000000000001</v>
      </c>
      <c r="AI1051" s="525">
        <v>507026.02519162238</v>
      </c>
      <c r="AJ1051" s="525">
        <v>0</v>
      </c>
      <c r="AK1051" s="525">
        <v>507026.02519162238</v>
      </c>
      <c r="AL1051" s="528">
        <v>47726</v>
      </c>
      <c r="AM1051" s="525">
        <v>145894275.79133582</v>
      </c>
      <c r="AN1051" s="525">
        <v>0</v>
      </c>
      <c r="AO1051" s="529" t="s">
        <v>138</v>
      </c>
      <c r="AP1051" s="530">
        <v>0</v>
      </c>
      <c r="AQ1051" s="529" t="s">
        <v>1728</v>
      </c>
      <c r="AR1051" s="529" t="s">
        <v>138</v>
      </c>
      <c r="AS1051" s="529" t="s">
        <v>1731</v>
      </c>
    </row>
    <row r="1052" spans="1:45" x14ac:dyDescent="0.15">
      <c r="A1052" s="14" t="s">
        <v>114</v>
      </c>
      <c r="B1052" s="14" t="s">
        <v>12</v>
      </c>
      <c r="C1052" s="14" t="s">
        <v>22</v>
      </c>
      <c r="D1052" s="14" t="s">
        <v>795</v>
      </c>
      <c r="E1052" s="14" t="s">
        <v>1544</v>
      </c>
      <c r="F1052" s="14" t="s">
        <v>1683</v>
      </c>
      <c r="G1052" s="14" t="s">
        <v>138</v>
      </c>
      <c r="H1052" s="14" t="s">
        <v>1697</v>
      </c>
      <c r="I1052" s="17">
        <v>52045533.47312431</v>
      </c>
      <c r="J1052" s="14" t="s">
        <v>2</v>
      </c>
      <c r="K1052" s="17">
        <v>0</v>
      </c>
      <c r="L1052" s="14" t="s">
        <v>1697</v>
      </c>
      <c r="M1052" s="17">
        <v>52045533.47312431</v>
      </c>
      <c r="N1052" s="14" t="s">
        <v>2</v>
      </c>
      <c r="O1052" s="17">
        <v>0</v>
      </c>
      <c r="P1052" s="17">
        <v>50901718.013850749</v>
      </c>
      <c r="Q1052" s="17">
        <v>1143815.4592735583</v>
      </c>
      <c r="R1052" s="17">
        <v>0</v>
      </c>
      <c r="S1052" s="18">
        <v>0</v>
      </c>
      <c r="T1052" s="14" t="s">
        <v>110</v>
      </c>
      <c r="U1052" s="14" t="s">
        <v>138</v>
      </c>
      <c r="V1052" s="14" t="s">
        <v>1714</v>
      </c>
      <c r="W1052" s="18">
        <v>4.9008472732884609</v>
      </c>
      <c r="X1052" s="18">
        <v>1</v>
      </c>
      <c r="Y1052" s="14" t="s">
        <v>138</v>
      </c>
      <c r="Z1052" s="14" t="s">
        <v>138</v>
      </c>
      <c r="AA1052" s="18" t="s">
        <v>138</v>
      </c>
      <c r="AB1052" s="18" t="s">
        <v>138</v>
      </c>
      <c r="AC1052" s="14" t="s">
        <v>138</v>
      </c>
      <c r="AD1052" s="525">
        <v>330807.19094697112</v>
      </c>
      <c r="AE1052" s="526">
        <v>104.83</v>
      </c>
      <c r="AF1052" s="525">
        <v>51851823.563969761</v>
      </c>
      <c r="AG1052" s="526">
        <v>102.91015</v>
      </c>
      <c r="AH1052" s="527">
        <v>149.52000000000001</v>
      </c>
      <c r="AI1052" s="525">
        <v>1143815.4592735583</v>
      </c>
      <c r="AJ1052" s="525">
        <v>0</v>
      </c>
      <c r="AK1052" s="525">
        <v>1143815.4592735583</v>
      </c>
      <c r="AL1052" s="528">
        <v>47756</v>
      </c>
      <c r="AM1052" s="525">
        <v>52045533.47312431</v>
      </c>
      <c r="AN1052" s="525">
        <v>0</v>
      </c>
      <c r="AO1052" s="529" t="s">
        <v>138</v>
      </c>
      <c r="AP1052" s="530">
        <v>0</v>
      </c>
      <c r="AQ1052" s="529" t="s">
        <v>1728</v>
      </c>
      <c r="AR1052" s="529" t="s">
        <v>138</v>
      </c>
      <c r="AS1052" s="529" t="s">
        <v>1731</v>
      </c>
    </row>
    <row r="1053" spans="1:45" x14ac:dyDescent="0.15">
      <c r="A1053" s="14" t="s">
        <v>114</v>
      </c>
      <c r="B1053" s="14" t="s">
        <v>12</v>
      </c>
      <c r="C1053" s="14" t="s">
        <v>22</v>
      </c>
      <c r="D1053" s="14" t="s">
        <v>796</v>
      </c>
      <c r="E1053" s="14" t="s">
        <v>1545</v>
      </c>
      <c r="F1053" s="14" t="s">
        <v>1683</v>
      </c>
      <c r="G1053" s="14" t="s">
        <v>138</v>
      </c>
      <c r="H1053" s="14" t="s">
        <v>1697</v>
      </c>
      <c r="I1053" s="17">
        <v>777944.96047595399</v>
      </c>
      <c r="J1053" s="14" t="s">
        <v>2</v>
      </c>
      <c r="K1053" s="17">
        <v>0</v>
      </c>
      <c r="L1053" s="14" t="s">
        <v>1697</v>
      </c>
      <c r="M1053" s="17">
        <v>777944.96047595399</v>
      </c>
      <c r="N1053" s="14" t="s">
        <v>2</v>
      </c>
      <c r="O1053" s="17">
        <v>0</v>
      </c>
      <c r="P1053" s="17">
        <v>763173.3167095352</v>
      </c>
      <c r="Q1053" s="17">
        <v>14771.643766418751</v>
      </c>
      <c r="R1053" s="17">
        <v>0</v>
      </c>
      <c r="S1053" s="18">
        <v>0</v>
      </c>
      <c r="T1053" s="14" t="s">
        <v>110</v>
      </c>
      <c r="U1053" s="14" t="s">
        <v>138</v>
      </c>
      <c r="V1053" s="14" t="s">
        <v>1714</v>
      </c>
      <c r="W1053" s="18">
        <v>4.9008472732884609</v>
      </c>
      <c r="X1053" s="18">
        <v>1</v>
      </c>
      <c r="Y1053" s="14" t="s">
        <v>138</v>
      </c>
      <c r="Z1053" s="14" t="s">
        <v>138</v>
      </c>
      <c r="AA1053" s="18" t="s">
        <v>138</v>
      </c>
      <c r="AB1053" s="18" t="s">
        <v>138</v>
      </c>
      <c r="AC1053" s="14" t="s">
        <v>138</v>
      </c>
      <c r="AD1053" s="525">
        <v>4900.8472732884611</v>
      </c>
      <c r="AE1053" s="526">
        <v>102.26</v>
      </c>
      <c r="AF1053" s="525">
        <v>749405.21943926776</v>
      </c>
      <c r="AG1053" s="526">
        <v>104.14843</v>
      </c>
      <c r="AH1053" s="527">
        <v>149.52000000000001</v>
      </c>
      <c r="AI1053" s="525">
        <v>14771.643766418751</v>
      </c>
      <c r="AJ1053" s="525">
        <v>0</v>
      </c>
      <c r="AK1053" s="525">
        <v>14771.643766418751</v>
      </c>
      <c r="AL1053" s="528">
        <v>47787</v>
      </c>
      <c r="AM1053" s="525">
        <v>777944.96047595399</v>
      </c>
      <c r="AN1053" s="525">
        <v>0</v>
      </c>
      <c r="AO1053" s="529" t="s">
        <v>138</v>
      </c>
      <c r="AP1053" s="530">
        <v>0</v>
      </c>
      <c r="AQ1053" s="529" t="s">
        <v>1728</v>
      </c>
      <c r="AR1053" s="529" t="s">
        <v>138</v>
      </c>
      <c r="AS1053" s="529" t="s">
        <v>1731</v>
      </c>
    </row>
    <row r="1054" spans="1:45" x14ac:dyDescent="0.15">
      <c r="A1054" s="14" t="s">
        <v>114</v>
      </c>
      <c r="B1054" s="14" t="s">
        <v>12</v>
      </c>
      <c r="C1054" s="14" t="s">
        <v>22</v>
      </c>
      <c r="D1054" s="14" t="s">
        <v>797</v>
      </c>
      <c r="E1054" s="14" t="s">
        <v>1546</v>
      </c>
      <c r="F1054" s="14" t="s">
        <v>1683</v>
      </c>
      <c r="G1054" s="14" t="s">
        <v>138</v>
      </c>
      <c r="H1054" s="14" t="s">
        <v>1697</v>
      </c>
      <c r="I1054" s="17">
        <v>755533.38589520589</v>
      </c>
      <c r="J1054" s="14" t="s">
        <v>2</v>
      </c>
      <c r="K1054" s="17">
        <v>0</v>
      </c>
      <c r="L1054" s="14" t="s">
        <v>1697</v>
      </c>
      <c r="M1054" s="17">
        <v>755533.38589520589</v>
      </c>
      <c r="N1054" s="14" t="s">
        <v>2</v>
      </c>
      <c r="O1054" s="17">
        <v>0</v>
      </c>
      <c r="P1054" s="17">
        <v>744911.24050660769</v>
      </c>
      <c r="Q1054" s="17">
        <v>10622.145388598143</v>
      </c>
      <c r="R1054" s="17">
        <v>0</v>
      </c>
      <c r="S1054" s="18">
        <v>0</v>
      </c>
      <c r="T1054" s="14" t="s">
        <v>110</v>
      </c>
      <c r="U1054" s="14" t="s">
        <v>138</v>
      </c>
      <c r="V1054" s="14" t="s">
        <v>1714</v>
      </c>
      <c r="W1054" s="18">
        <v>4.9008472732884609</v>
      </c>
      <c r="X1054" s="18">
        <v>1</v>
      </c>
      <c r="Y1054" s="14" t="s">
        <v>138</v>
      </c>
      <c r="Z1054" s="14" t="s">
        <v>138</v>
      </c>
      <c r="AA1054" s="18" t="s">
        <v>138</v>
      </c>
      <c r="AB1054" s="18" t="s">
        <v>138</v>
      </c>
      <c r="AC1054" s="14" t="s">
        <v>138</v>
      </c>
      <c r="AD1054" s="525">
        <v>4900.8472732884611</v>
      </c>
      <c r="AE1054" s="526">
        <v>99.47</v>
      </c>
      <c r="AF1054" s="525">
        <v>728939.03618365154</v>
      </c>
      <c r="AG1054" s="526">
        <v>101.65625</v>
      </c>
      <c r="AH1054" s="527">
        <v>149.52000000000001</v>
      </c>
      <c r="AI1054" s="525">
        <v>10622.145388598143</v>
      </c>
      <c r="AJ1054" s="525">
        <v>0</v>
      </c>
      <c r="AK1054" s="525">
        <v>10622.145388598143</v>
      </c>
      <c r="AL1054" s="528">
        <v>47817</v>
      </c>
      <c r="AM1054" s="525">
        <v>755533.38589520578</v>
      </c>
      <c r="AN1054" s="525">
        <v>0</v>
      </c>
      <c r="AO1054" s="529" t="s">
        <v>138</v>
      </c>
      <c r="AP1054" s="530">
        <v>0</v>
      </c>
      <c r="AQ1054" s="529" t="s">
        <v>1728</v>
      </c>
      <c r="AR1054" s="529" t="s">
        <v>138</v>
      </c>
      <c r="AS1054" s="529" t="s">
        <v>1731</v>
      </c>
    </row>
    <row r="1055" spans="1:45" x14ac:dyDescent="0.15">
      <c r="A1055" s="14" t="s">
        <v>114</v>
      </c>
      <c r="B1055" s="14" t="s">
        <v>12</v>
      </c>
      <c r="C1055" s="14" t="s">
        <v>22</v>
      </c>
      <c r="D1055" s="14" t="s">
        <v>798</v>
      </c>
      <c r="E1055" s="14" t="s">
        <v>1547</v>
      </c>
      <c r="F1055" s="14" t="s">
        <v>1683</v>
      </c>
      <c r="G1055" s="14" t="s">
        <v>138</v>
      </c>
      <c r="H1055" s="14" t="s">
        <v>1697</v>
      </c>
      <c r="I1055" s="17">
        <v>728327.06738463591</v>
      </c>
      <c r="J1055" s="14" t="s">
        <v>2</v>
      </c>
      <c r="K1055" s="17">
        <v>0</v>
      </c>
      <c r="L1055" s="14" t="s">
        <v>1697</v>
      </c>
      <c r="M1055" s="17">
        <v>728327.06738463591</v>
      </c>
      <c r="N1055" s="14" t="s">
        <v>2</v>
      </c>
      <c r="O1055" s="17">
        <v>0</v>
      </c>
      <c r="P1055" s="17">
        <v>721554.04744447861</v>
      </c>
      <c r="Q1055" s="17">
        <v>6773.0199401573864</v>
      </c>
      <c r="R1055" s="17">
        <v>0</v>
      </c>
      <c r="S1055" s="18">
        <v>0</v>
      </c>
      <c r="T1055" s="14" t="s">
        <v>110</v>
      </c>
      <c r="U1055" s="14" t="s">
        <v>138</v>
      </c>
      <c r="V1055" s="14" t="s">
        <v>1714</v>
      </c>
      <c r="W1055" s="18">
        <v>4.9008472732884609</v>
      </c>
      <c r="X1055" s="18">
        <v>1</v>
      </c>
      <c r="Y1055" s="14" t="s">
        <v>138</v>
      </c>
      <c r="Z1055" s="14" t="s">
        <v>138</v>
      </c>
      <c r="AA1055" s="18" t="s">
        <v>138</v>
      </c>
      <c r="AB1055" s="18" t="s">
        <v>138</v>
      </c>
      <c r="AC1055" s="14" t="s">
        <v>138</v>
      </c>
      <c r="AD1055" s="525">
        <v>4900.8472732884611</v>
      </c>
      <c r="AE1055" s="526">
        <v>95.75</v>
      </c>
      <c r="AF1055" s="525">
        <v>701688.95310693118</v>
      </c>
      <c r="AG1055" s="526">
        <v>98.46875</v>
      </c>
      <c r="AH1055" s="527">
        <v>149.52000000000001</v>
      </c>
      <c r="AI1055" s="525">
        <v>6773.0199401573864</v>
      </c>
      <c r="AJ1055" s="525">
        <v>0</v>
      </c>
      <c r="AK1055" s="525">
        <v>6773.0199401573864</v>
      </c>
      <c r="AL1055" s="528">
        <v>47848</v>
      </c>
      <c r="AM1055" s="525">
        <v>728327.06738463603</v>
      </c>
      <c r="AN1055" s="525">
        <v>0</v>
      </c>
      <c r="AO1055" s="529" t="s">
        <v>138</v>
      </c>
      <c r="AP1055" s="530">
        <v>0</v>
      </c>
      <c r="AQ1055" s="529" t="s">
        <v>1728</v>
      </c>
      <c r="AR1055" s="529" t="s">
        <v>138</v>
      </c>
      <c r="AS1055" s="529" t="s">
        <v>1731</v>
      </c>
    </row>
    <row r="1056" spans="1:45" x14ac:dyDescent="0.15">
      <c r="A1056" s="14" t="s">
        <v>114</v>
      </c>
      <c r="B1056" s="14" t="s">
        <v>12</v>
      </c>
      <c r="C1056" s="14" t="s">
        <v>22</v>
      </c>
      <c r="D1056" s="14" t="s">
        <v>799</v>
      </c>
      <c r="E1056" s="14" t="s">
        <v>1548</v>
      </c>
      <c r="F1056" s="14" t="s">
        <v>1683</v>
      </c>
      <c r="G1056" s="14" t="s">
        <v>138</v>
      </c>
      <c r="H1056" s="14" t="s">
        <v>1697</v>
      </c>
      <c r="I1056" s="17">
        <v>40444325.682259038</v>
      </c>
      <c r="J1056" s="14" t="s">
        <v>2</v>
      </c>
      <c r="K1056" s="17">
        <v>0</v>
      </c>
      <c r="L1056" s="14" t="s">
        <v>1697</v>
      </c>
      <c r="M1056" s="17">
        <v>40444325.682259038</v>
      </c>
      <c r="N1056" s="14" t="s">
        <v>2</v>
      </c>
      <c r="O1056" s="17">
        <v>0</v>
      </c>
      <c r="P1056" s="17">
        <v>40183743.17296727</v>
      </c>
      <c r="Q1056" s="17">
        <v>260582.50929176618</v>
      </c>
      <c r="R1056" s="17">
        <v>0</v>
      </c>
      <c r="S1056" s="18">
        <v>0</v>
      </c>
      <c r="T1056" s="14" t="s">
        <v>110</v>
      </c>
      <c r="U1056" s="14" t="s">
        <v>138</v>
      </c>
      <c r="V1056" s="14" t="s">
        <v>1714</v>
      </c>
      <c r="W1056" s="18">
        <v>4.9008472732884609</v>
      </c>
      <c r="X1056" s="18">
        <v>1</v>
      </c>
      <c r="Y1056" s="14" t="s">
        <v>138</v>
      </c>
      <c r="Z1056" s="14" t="s">
        <v>138</v>
      </c>
      <c r="AA1056" s="18" t="s">
        <v>138</v>
      </c>
      <c r="AB1056" s="18" t="s">
        <v>138</v>
      </c>
      <c r="AC1056" s="14" t="s">
        <v>138</v>
      </c>
      <c r="AD1056" s="525">
        <v>269546.60003086535</v>
      </c>
      <c r="AE1056" s="526">
        <v>97.34</v>
      </c>
      <c r="AF1056" s="525">
        <v>39232069.645771638</v>
      </c>
      <c r="AG1056" s="526">
        <v>99.705070000000006</v>
      </c>
      <c r="AH1056" s="527">
        <v>149.52000000000001</v>
      </c>
      <c r="AI1056" s="525">
        <v>260582.50929176618</v>
      </c>
      <c r="AJ1056" s="525">
        <v>0</v>
      </c>
      <c r="AK1056" s="525">
        <v>260582.50929176618</v>
      </c>
      <c r="AL1056" s="528">
        <v>47879</v>
      </c>
      <c r="AM1056" s="525">
        <v>40444325.682259038</v>
      </c>
      <c r="AN1056" s="525">
        <v>0</v>
      </c>
      <c r="AO1056" s="529" t="s">
        <v>138</v>
      </c>
      <c r="AP1056" s="530">
        <v>0</v>
      </c>
      <c r="AQ1056" s="529" t="s">
        <v>1728</v>
      </c>
      <c r="AR1056" s="529" t="s">
        <v>138</v>
      </c>
      <c r="AS1056" s="529" t="s">
        <v>1731</v>
      </c>
    </row>
    <row r="1057" spans="1:45" x14ac:dyDescent="0.15">
      <c r="A1057" s="14" t="s">
        <v>114</v>
      </c>
      <c r="B1057" s="14" t="s">
        <v>12</v>
      </c>
      <c r="C1057" s="14" t="s">
        <v>22</v>
      </c>
      <c r="D1057" s="14" t="s">
        <v>800</v>
      </c>
      <c r="E1057" s="14" t="s">
        <v>1549</v>
      </c>
      <c r="F1057" s="14" t="s">
        <v>1683</v>
      </c>
      <c r="G1057" s="14" t="s">
        <v>138</v>
      </c>
      <c r="H1057" s="14" t="s">
        <v>1697</v>
      </c>
      <c r="I1057" s="17">
        <v>787698.57771077997</v>
      </c>
      <c r="J1057" s="14" t="s">
        <v>2</v>
      </c>
      <c r="K1057" s="17">
        <v>0</v>
      </c>
      <c r="L1057" s="14" t="s">
        <v>1697</v>
      </c>
      <c r="M1057" s="17">
        <v>787698.57771077997</v>
      </c>
      <c r="N1057" s="14" t="s">
        <v>2</v>
      </c>
      <c r="O1057" s="17">
        <v>0</v>
      </c>
      <c r="P1057" s="17">
        <v>782952.5482028547</v>
      </c>
      <c r="Q1057" s="17">
        <v>4746.0295079252783</v>
      </c>
      <c r="R1057" s="17">
        <v>0</v>
      </c>
      <c r="S1057" s="18">
        <v>0</v>
      </c>
      <c r="T1057" s="14" t="s">
        <v>110</v>
      </c>
      <c r="U1057" s="14" t="s">
        <v>138</v>
      </c>
      <c r="V1057" s="14" t="s">
        <v>1714</v>
      </c>
      <c r="W1057" s="18">
        <v>4.9008472732884609</v>
      </c>
      <c r="X1057" s="18">
        <v>1</v>
      </c>
      <c r="Y1057" s="14" t="s">
        <v>138</v>
      </c>
      <c r="Z1057" s="14" t="s">
        <v>138</v>
      </c>
      <c r="AA1057" s="18" t="s">
        <v>138</v>
      </c>
      <c r="AB1057" s="18" t="s">
        <v>138</v>
      </c>
      <c r="AC1057" s="14" t="s">
        <v>138</v>
      </c>
      <c r="AD1057" s="525">
        <v>4900.8472732884611</v>
      </c>
      <c r="AE1057" s="526">
        <v>105.84</v>
      </c>
      <c r="AF1057" s="525">
        <v>775596.22942023049</v>
      </c>
      <c r="AG1057" s="526">
        <v>106.84765</v>
      </c>
      <c r="AH1057" s="527">
        <v>149.52000000000001</v>
      </c>
      <c r="AI1057" s="525">
        <v>4746.0295079252783</v>
      </c>
      <c r="AJ1057" s="525">
        <v>0</v>
      </c>
      <c r="AK1057" s="525">
        <v>4746.0295079252783</v>
      </c>
      <c r="AL1057" s="528">
        <v>47894</v>
      </c>
      <c r="AM1057" s="525">
        <v>787698.57771077997</v>
      </c>
      <c r="AN1057" s="525">
        <v>0</v>
      </c>
      <c r="AO1057" s="529" t="s">
        <v>138</v>
      </c>
      <c r="AP1057" s="530">
        <v>0</v>
      </c>
      <c r="AQ1057" s="529" t="s">
        <v>1728</v>
      </c>
      <c r="AR1057" s="529" t="s">
        <v>138</v>
      </c>
      <c r="AS1057" s="529" t="s">
        <v>1731</v>
      </c>
    </row>
    <row r="1058" spans="1:45" x14ac:dyDescent="0.15">
      <c r="A1058" s="14" t="s">
        <v>114</v>
      </c>
      <c r="B1058" s="14" t="s">
        <v>12</v>
      </c>
      <c r="C1058" s="14" t="s">
        <v>22</v>
      </c>
      <c r="D1058" s="14" t="s">
        <v>801</v>
      </c>
      <c r="E1058" s="14" t="s">
        <v>1550</v>
      </c>
      <c r="F1058" s="14" t="s">
        <v>1683</v>
      </c>
      <c r="G1058" s="14" t="s">
        <v>138</v>
      </c>
      <c r="H1058" s="14" t="s">
        <v>1697</v>
      </c>
      <c r="I1058" s="17">
        <v>623336.26525745005</v>
      </c>
      <c r="J1058" s="14" t="s">
        <v>2</v>
      </c>
      <c r="K1058" s="17">
        <v>0</v>
      </c>
      <c r="L1058" s="14" t="s">
        <v>1697</v>
      </c>
      <c r="M1058" s="17">
        <v>623336.26525745005</v>
      </c>
      <c r="N1058" s="14" t="s">
        <v>2</v>
      </c>
      <c r="O1058" s="17">
        <v>0</v>
      </c>
      <c r="P1058" s="17">
        <v>622343.20657446352</v>
      </c>
      <c r="Q1058" s="17">
        <v>993.05868298644089</v>
      </c>
      <c r="R1058" s="17">
        <v>0</v>
      </c>
      <c r="S1058" s="18">
        <v>0</v>
      </c>
      <c r="T1058" s="14" t="s">
        <v>110</v>
      </c>
      <c r="U1058" s="14" t="s">
        <v>138</v>
      </c>
      <c r="V1058" s="14" t="s">
        <v>1714</v>
      </c>
      <c r="W1058" s="18">
        <v>4.9008472732884609</v>
      </c>
      <c r="X1058" s="18">
        <v>1</v>
      </c>
      <c r="Y1058" s="14" t="s">
        <v>138</v>
      </c>
      <c r="Z1058" s="14" t="s">
        <v>138</v>
      </c>
      <c r="AA1058" s="18" t="s">
        <v>138</v>
      </c>
      <c r="AB1058" s="18" t="s">
        <v>138</v>
      </c>
      <c r="AC1058" s="14" t="s">
        <v>138</v>
      </c>
      <c r="AD1058" s="525">
        <v>4900.8472732884611</v>
      </c>
      <c r="AE1058" s="526">
        <v>80.97</v>
      </c>
      <c r="AF1058" s="525">
        <v>593347.09863968869</v>
      </c>
      <c r="AG1058" s="526">
        <v>84.929680000000005</v>
      </c>
      <c r="AH1058" s="527">
        <v>149.52000000000001</v>
      </c>
      <c r="AI1058" s="525">
        <v>993.05868298644089</v>
      </c>
      <c r="AJ1058" s="525">
        <v>0</v>
      </c>
      <c r="AK1058" s="525">
        <v>993.05868298644089</v>
      </c>
      <c r="AL1058" s="528">
        <v>47894</v>
      </c>
      <c r="AM1058" s="525">
        <v>623336.26525744994</v>
      </c>
      <c r="AN1058" s="525">
        <v>0</v>
      </c>
      <c r="AO1058" s="529" t="s">
        <v>138</v>
      </c>
      <c r="AP1058" s="530">
        <v>0</v>
      </c>
      <c r="AQ1058" s="529" t="s">
        <v>1728</v>
      </c>
      <c r="AR1058" s="529" t="s">
        <v>138</v>
      </c>
      <c r="AS1058" s="529" t="s">
        <v>1731</v>
      </c>
    </row>
    <row r="1059" spans="1:45" x14ac:dyDescent="0.15">
      <c r="A1059" s="14" t="s">
        <v>114</v>
      </c>
      <c r="B1059" s="14" t="s">
        <v>12</v>
      </c>
      <c r="C1059" s="14" t="s">
        <v>22</v>
      </c>
      <c r="D1059" s="14" t="s">
        <v>802</v>
      </c>
      <c r="E1059" s="14" t="s">
        <v>1551</v>
      </c>
      <c r="F1059" s="14" t="s">
        <v>1683</v>
      </c>
      <c r="G1059" s="14" t="s">
        <v>138</v>
      </c>
      <c r="H1059" s="14" t="s">
        <v>1697</v>
      </c>
      <c r="I1059" s="17">
        <v>742617.74199965422</v>
      </c>
      <c r="J1059" s="14" t="s">
        <v>2</v>
      </c>
      <c r="K1059" s="17">
        <v>0</v>
      </c>
      <c r="L1059" s="14" t="s">
        <v>1697</v>
      </c>
      <c r="M1059" s="17">
        <v>742617.74199965422</v>
      </c>
      <c r="N1059" s="14" t="s">
        <v>2</v>
      </c>
      <c r="O1059" s="17">
        <v>0</v>
      </c>
      <c r="P1059" s="17">
        <v>739973.58787029691</v>
      </c>
      <c r="Q1059" s="17">
        <v>2644.1541293573237</v>
      </c>
      <c r="R1059" s="17">
        <v>0</v>
      </c>
      <c r="S1059" s="18">
        <v>0</v>
      </c>
      <c r="T1059" s="14" t="s">
        <v>110</v>
      </c>
      <c r="U1059" s="14" t="s">
        <v>138</v>
      </c>
      <c r="V1059" s="14" t="s">
        <v>1714</v>
      </c>
      <c r="W1059" s="18">
        <v>4.9008472732884609</v>
      </c>
      <c r="X1059" s="18">
        <v>1</v>
      </c>
      <c r="Y1059" s="14" t="s">
        <v>138</v>
      </c>
      <c r="Z1059" s="14" t="s">
        <v>138</v>
      </c>
      <c r="AA1059" s="18" t="s">
        <v>138</v>
      </c>
      <c r="AB1059" s="18" t="s">
        <v>138</v>
      </c>
      <c r="AC1059" s="14" t="s">
        <v>138</v>
      </c>
      <c r="AD1059" s="525">
        <v>4900.8472732884611</v>
      </c>
      <c r="AE1059" s="526">
        <v>98.59</v>
      </c>
      <c r="AF1059" s="525">
        <v>722498.68575640488</v>
      </c>
      <c r="AG1059" s="526">
        <v>100.98242</v>
      </c>
      <c r="AH1059" s="527">
        <v>149.52000000000001</v>
      </c>
      <c r="AI1059" s="525">
        <v>2644.1541293573237</v>
      </c>
      <c r="AJ1059" s="525">
        <v>0</v>
      </c>
      <c r="AK1059" s="525">
        <v>2644.1541293573237</v>
      </c>
      <c r="AL1059" s="528">
        <v>47907</v>
      </c>
      <c r="AM1059" s="525">
        <v>742617.74199965422</v>
      </c>
      <c r="AN1059" s="525">
        <v>0</v>
      </c>
      <c r="AO1059" s="529" t="s">
        <v>138</v>
      </c>
      <c r="AP1059" s="530">
        <v>0</v>
      </c>
      <c r="AQ1059" s="529" t="s">
        <v>1728</v>
      </c>
      <c r="AR1059" s="529" t="s">
        <v>138</v>
      </c>
      <c r="AS1059" s="529" t="s">
        <v>1731</v>
      </c>
    </row>
    <row r="1060" spans="1:45" x14ac:dyDescent="0.15">
      <c r="A1060" s="14" t="s">
        <v>114</v>
      </c>
      <c r="B1060" s="14" t="s">
        <v>12</v>
      </c>
      <c r="C1060" s="14" t="s">
        <v>22</v>
      </c>
      <c r="D1060" s="14" t="s">
        <v>803</v>
      </c>
      <c r="E1060" s="14" t="s">
        <v>1552</v>
      </c>
      <c r="F1060" s="14" t="s">
        <v>1683</v>
      </c>
      <c r="G1060" s="14" t="s">
        <v>138</v>
      </c>
      <c r="H1060" s="14" t="s">
        <v>1697</v>
      </c>
      <c r="I1060" s="17">
        <v>30760233.631156962</v>
      </c>
      <c r="J1060" s="14" t="s">
        <v>2</v>
      </c>
      <c r="K1060" s="17">
        <v>0</v>
      </c>
      <c r="L1060" s="14" t="s">
        <v>1697</v>
      </c>
      <c r="M1060" s="17">
        <v>30760233.631156962</v>
      </c>
      <c r="N1060" s="14" t="s">
        <v>2</v>
      </c>
      <c r="O1060" s="17">
        <v>0</v>
      </c>
      <c r="P1060" s="17">
        <v>30140581.08775248</v>
      </c>
      <c r="Q1060" s="17">
        <v>609687.65064370527</v>
      </c>
      <c r="R1060" s="17">
        <v>9964.8927607774276</v>
      </c>
      <c r="S1060" s="18">
        <v>0</v>
      </c>
      <c r="T1060" s="14" t="s">
        <v>110</v>
      </c>
      <c r="U1060" s="14" t="s">
        <v>138</v>
      </c>
      <c r="V1060" s="14" t="s">
        <v>1714</v>
      </c>
      <c r="W1060" s="18">
        <v>4.9008472732884609</v>
      </c>
      <c r="X1060" s="18">
        <v>1</v>
      </c>
      <c r="Y1060" s="14" t="s">
        <v>138</v>
      </c>
      <c r="Z1060" s="14" t="s">
        <v>138</v>
      </c>
      <c r="AA1060" s="18" t="s">
        <v>138</v>
      </c>
      <c r="AB1060" s="18" t="s">
        <v>138</v>
      </c>
      <c r="AC1060" s="14" t="s">
        <v>138</v>
      </c>
      <c r="AD1060" s="525">
        <v>200934.73820482692</v>
      </c>
      <c r="AE1060" s="526">
        <v>102.64</v>
      </c>
      <c r="AF1060" s="525">
        <v>30837155.173585698</v>
      </c>
      <c r="AG1060" s="526">
        <v>100.32226</v>
      </c>
      <c r="AH1060" s="527">
        <v>149.52000000000001</v>
      </c>
      <c r="AI1060" s="525">
        <v>619652.54340448277</v>
      </c>
      <c r="AJ1060" s="525">
        <v>9964.8927607774276</v>
      </c>
      <c r="AK1060" s="525">
        <v>609687.65064370527</v>
      </c>
      <c r="AL1060" s="528">
        <v>47938</v>
      </c>
      <c r="AM1060" s="525">
        <v>30760233.631156962</v>
      </c>
      <c r="AN1060" s="525">
        <v>0</v>
      </c>
      <c r="AO1060" s="529" t="s">
        <v>138</v>
      </c>
      <c r="AP1060" s="530">
        <v>0</v>
      </c>
      <c r="AQ1060" s="529" t="s">
        <v>1728</v>
      </c>
      <c r="AR1060" s="529" t="s">
        <v>138</v>
      </c>
      <c r="AS1060" s="529" t="s">
        <v>1731</v>
      </c>
    </row>
    <row r="1061" spans="1:45" x14ac:dyDescent="0.15">
      <c r="A1061" s="14" t="s">
        <v>114</v>
      </c>
      <c r="B1061" s="14" t="s">
        <v>12</v>
      </c>
      <c r="C1061" s="14" t="s">
        <v>22</v>
      </c>
      <c r="D1061" s="14" t="s">
        <v>804</v>
      </c>
      <c r="E1061" s="14" t="s">
        <v>1553</v>
      </c>
      <c r="F1061" s="14" t="s">
        <v>1683</v>
      </c>
      <c r="G1061" s="14" t="s">
        <v>138</v>
      </c>
      <c r="H1061" s="14" t="s">
        <v>1697</v>
      </c>
      <c r="I1061" s="17">
        <v>640818.02855752455</v>
      </c>
      <c r="J1061" s="14" t="s">
        <v>2</v>
      </c>
      <c r="K1061" s="17">
        <v>0</v>
      </c>
      <c r="L1061" s="14" t="s">
        <v>1697</v>
      </c>
      <c r="M1061" s="17">
        <v>640818.02855752455</v>
      </c>
      <c r="N1061" s="14" t="s">
        <v>2</v>
      </c>
      <c r="O1061" s="17">
        <v>0</v>
      </c>
      <c r="P1061" s="17">
        <v>636383.30086839851</v>
      </c>
      <c r="Q1061" s="17">
        <v>4434.7276891259953</v>
      </c>
      <c r="R1061" s="17">
        <v>0</v>
      </c>
      <c r="S1061" s="18">
        <v>0</v>
      </c>
      <c r="T1061" s="14" t="s">
        <v>110</v>
      </c>
      <c r="U1061" s="14" t="s">
        <v>138</v>
      </c>
      <c r="V1061" s="14" t="s">
        <v>1714</v>
      </c>
      <c r="W1061" s="18">
        <v>4.9008472732884609</v>
      </c>
      <c r="X1061" s="18">
        <v>1</v>
      </c>
      <c r="Y1061" s="14" t="s">
        <v>138</v>
      </c>
      <c r="Z1061" s="14" t="s">
        <v>138</v>
      </c>
      <c r="AA1061" s="18" t="s">
        <v>138</v>
      </c>
      <c r="AB1061" s="18" t="s">
        <v>138</v>
      </c>
      <c r="AC1061" s="14" t="s">
        <v>138</v>
      </c>
      <c r="AD1061" s="525">
        <v>4900.8472732884611</v>
      </c>
      <c r="AE1061" s="526">
        <v>83.19</v>
      </c>
      <c r="AF1061" s="525">
        <v>609605.51244340499</v>
      </c>
      <c r="AG1061" s="526">
        <v>86.845699999999994</v>
      </c>
      <c r="AH1061" s="527">
        <v>149.52000000000001</v>
      </c>
      <c r="AI1061" s="525">
        <v>4434.7276891259953</v>
      </c>
      <c r="AJ1061" s="525">
        <v>0</v>
      </c>
      <c r="AK1061" s="525">
        <v>4434.7276891259953</v>
      </c>
      <c r="AL1061" s="528">
        <v>47983</v>
      </c>
      <c r="AM1061" s="525">
        <v>640818.02855752455</v>
      </c>
      <c r="AN1061" s="525">
        <v>0</v>
      </c>
      <c r="AO1061" s="529" t="s">
        <v>138</v>
      </c>
      <c r="AP1061" s="530">
        <v>0</v>
      </c>
      <c r="AQ1061" s="529" t="s">
        <v>1728</v>
      </c>
      <c r="AR1061" s="529" t="s">
        <v>138</v>
      </c>
      <c r="AS1061" s="529" t="s">
        <v>1731</v>
      </c>
    </row>
    <row r="1062" spans="1:45" x14ac:dyDescent="0.15">
      <c r="A1062" s="14" t="s">
        <v>114</v>
      </c>
      <c r="B1062" s="14" t="s">
        <v>12</v>
      </c>
      <c r="C1062" s="14" t="s">
        <v>22</v>
      </c>
      <c r="D1062" s="14" t="s">
        <v>805</v>
      </c>
      <c r="E1062" s="14" t="s">
        <v>1554</v>
      </c>
      <c r="F1062" s="14" t="s">
        <v>1683</v>
      </c>
      <c r="G1062" s="14" t="s">
        <v>138</v>
      </c>
      <c r="H1062" s="14" t="s">
        <v>1697</v>
      </c>
      <c r="I1062" s="17">
        <v>76562178.294777855</v>
      </c>
      <c r="J1062" s="14" t="s">
        <v>2</v>
      </c>
      <c r="K1062" s="17">
        <v>0</v>
      </c>
      <c r="L1062" s="14" t="s">
        <v>1697</v>
      </c>
      <c r="M1062" s="17">
        <v>76562178.294777855</v>
      </c>
      <c r="N1062" s="14" t="s">
        <v>2</v>
      </c>
      <c r="O1062" s="17">
        <v>0</v>
      </c>
      <c r="P1062" s="17">
        <v>75438574.860820323</v>
      </c>
      <c r="Q1062" s="17">
        <v>1086360.7683329429</v>
      </c>
      <c r="R1062" s="17">
        <v>37242.665624591871</v>
      </c>
      <c r="S1062" s="18">
        <v>0</v>
      </c>
      <c r="T1062" s="14" t="s">
        <v>110</v>
      </c>
      <c r="U1062" s="14" t="s">
        <v>138</v>
      </c>
      <c r="V1062" s="14" t="s">
        <v>1714</v>
      </c>
      <c r="W1062" s="18">
        <v>4.9008472732884609</v>
      </c>
      <c r="X1062" s="18">
        <v>1</v>
      </c>
      <c r="Y1062" s="14" t="s">
        <v>138</v>
      </c>
      <c r="Z1062" s="14" t="s">
        <v>138</v>
      </c>
      <c r="AA1062" s="18" t="s">
        <v>138</v>
      </c>
      <c r="AB1062" s="18" t="s">
        <v>138</v>
      </c>
      <c r="AC1062" s="14" t="s">
        <v>138</v>
      </c>
      <c r="AD1062" s="525">
        <v>490084.72732884611</v>
      </c>
      <c r="AE1062" s="526">
        <v>102.76</v>
      </c>
      <c r="AF1062" s="525">
        <v>75304968.795599967</v>
      </c>
      <c r="AG1062" s="526">
        <v>102.94920999999999</v>
      </c>
      <c r="AH1062" s="527">
        <v>149.52000000000001</v>
      </c>
      <c r="AI1062" s="525">
        <v>1123603.4339575348</v>
      </c>
      <c r="AJ1062" s="525">
        <v>37242.665624591871</v>
      </c>
      <c r="AK1062" s="525">
        <v>1086360.7683329429</v>
      </c>
      <c r="AL1062" s="528">
        <v>47999</v>
      </c>
      <c r="AM1062" s="525">
        <v>76562178.294777855</v>
      </c>
      <c r="AN1062" s="525">
        <v>0</v>
      </c>
      <c r="AO1062" s="529" t="s">
        <v>138</v>
      </c>
      <c r="AP1062" s="530">
        <v>0</v>
      </c>
      <c r="AQ1062" s="529" t="s">
        <v>1728</v>
      </c>
      <c r="AR1062" s="529" t="s">
        <v>138</v>
      </c>
      <c r="AS1062" s="529" t="s">
        <v>1731</v>
      </c>
    </row>
    <row r="1063" spans="1:45" x14ac:dyDescent="0.15">
      <c r="A1063" s="14" t="s">
        <v>114</v>
      </c>
      <c r="B1063" s="14" t="s">
        <v>12</v>
      </c>
      <c r="C1063" s="14" t="s">
        <v>22</v>
      </c>
      <c r="D1063" s="14" t="s">
        <v>805</v>
      </c>
      <c r="E1063" s="14" t="s">
        <v>1554</v>
      </c>
      <c r="F1063" s="14" t="s">
        <v>1683</v>
      </c>
      <c r="G1063" s="14" t="s">
        <v>138</v>
      </c>
      <c r="H1063" s="14" t="s">
        <v>1697</v>
      </c>
      <c r="I1063" s="17">
        <v>37898223.735459372</v>
      </c>
      <c r="J1063" s="14" t="s">
        <v>2</v>
      </c>
      <c r="K1063" s="17">
        <v>0</v>
      </c>
      <c r="L1063" s="14" t="s">
        <v>1697</v>
      </c>
      <c r="M1063" s="17">
        <v>37898223.735459372</v>
      </c>
      <c r="N1063" s="14" t="s">
        <v>2</v>
      </c>
      <c r="O1063" s="17">
        <v>0</v>
      </c>
      <c r="P1063" s="17">
        <v>37342094.504157074</v>
      </c>
      <c r="Q1063" s="17">
        <v>556129.23130229965</v>
      </c>
      <c r="R1063" s="17">
        <v>0</v>
      </c>
      <c r="S1063" s="18">
        <v>0</v>
      </c>
      <c r="T1063" s="14" t="s">
        <v>110</v>
      </c>
      <c r="U1063" s="14" t="s">
        <v>138</v>
      </c>
      <c r="V1063" s="14" t="s">
        <v>1714</v>
      </c>
      <c r="W1063" s="18">
        <v>4.9008472732884609</v>
      </c>
      <c r="X1063" s="18">
        <v>1</v>
      </c>
      <c r="Y1063" s="14" t="s">
        <v>138</v>
      </c>
      <c r="Z1063" s="14" t="s">
        <v>138</v>
      </c>
      <c r="AA1063" s="18" t="s">
        <v>138</v>
      </c>
      <c r="AB1063" s="18" t="s">
        <v>138</v>
      </c>
      <c r="AC1063" s="14" t="s">
        <v>138</v>
      </c>
      <c r="AD1063" s="525">
        <v>242591.94002777882</v>
      </c>
      <c r="AE1063" s="526">
        <v>104.06</v>
      </c>
      <c r="AF1063" s="525">
        <v>37745407.182071768</v>
      </c>
      <c r="AG1063" s="526">
        <v>102.94920999999999</v>
      </c>
      <c r="AH1063" s="527">
        <v>149.52000000000001</v>
      </c>
      <c r="AI1063" s="525">
        <v>556129.23130229965</v>
      </c>
      <c r="AJ1063" s="525">
        <v>0</v>
      </c>
      <c r="AK1063" s="525">
        <v>556129.23130229965</v>
      </c>
      <c r="AL1063" s="528">
        <v>47999</v>
      </c>
      <c r="AM1063" s="525">
        <v>37898223.735459372</v>
      </c>
      <c r="AN1063" s="525">
        <v>0</v>
      </c>
      <c r="AO1063" s="529" t="s">
        <v>138</v>
      </c>
      <c r="AP1063" s="530">
        <v>0</v>
      </c>
      <c r="AQ1063" s="529" t="s">
        <v>1728</v>
      </c>
      <c r="AR1063" s="529" t="s">
        <v>138</v>
      </c>
      <c r="AS1063" s="529" t="s">
        <v>1731</v>
      </c>
    </row>
    <row r="1064" spans="1:45" x14ac:dyDescent="0.15">
      <c r="A1064" s="14" t="s">
        <v>114</v>
      </c>
      <c r="B1064" s="14" t="s">
        <v>12</v>
      </c>
      <c r="C1064" s="14" t="s">
        <v>22</v>
      </c>
      <c r="D1064" s="14" t="s">
        <v>806</v>
      </c>
      <c r="E1064" s="14" t="s">
        <v>1555</v>
      </c>
      <c r="F1064" s="14" t="s">
        <v>1683</v>
      </c>
      <c r="G1064" s="14" t="s">
        <v>138</v>
      </c>
      <c r="H1064" s="14" t="s">
        <v>1697</v>
      </c>
      <c r="I1064" s="17">
        <v>14828432.922299653</v>
      </c>
      <c r="J1064" s="14" t="s">
        <v>2</v>
      </c>
      <c r="K1064" s="17">
        <v>0</v>
      </c>
      <c r="L1064" s="14" t="s">
        <v>1697</v>
      </c>
      <c r="M1064" s="17">
        <v>14828432.922299653</v>
      </c>
      <c r="N1064" s="14" t="s">
        <v>2</v>
      </c>
      <c r="O1064" s="17">
        <v>0</v>
      </c>
      <c r="P1064" s="17">
        <v>14801933.158940474</v>
      </c>
      <c r="Q1064" s="17">
        <v>26499.763359179902</v>
      </c>
      <c r="R1064" s="17">
        <v>0</v>
      </c>
      <c r="S1064" s="18">
        <v>0</v>
      </c>
      <c r="T1064" s="14" t="s">
        <v>110</v>
      </c>
      <c r="U1064" s="14" t="s">
        <v>138</v>
      </c>
      <c r="V1064" s="14" t="s">
        <v>1714</v>
      </c>
      <c r="W1064" s="18">
        <v>4.9008472732884609</v>
      </c>
      <c r="X1064" s="18">
        <v>1</v>
      </c>
      <c r="Y1064" s="14" t="s">
        <v>138</v>
      </c>
      <c r="Z1064" s="14" t="s">
        <v>138</v>
      </c>
      <c r="AA1064" s="18" t="s">
        <v>138</v>
      </c>
      <c r="AB1064" s="18" t="s">
        <v>138</v>
      </c>
      <c r="AC1064" s="14" t="s">
        <v>138</v>
      </c>
      <c r="AD1064" s="525">
        <v>117620.33455892307</v>
      </c>
      <c r="AE1064" s="526">
        <v>83.01</v>
      </c>
      <c r="AF1064" s="525">
        <v>14600339.207768917</v>
      </c>
      <c r="AG1064" s="526">
        <v>84.16601</v>
      </c>
      <c r="AH1064" s="527">
        <v>149.52000000000001</v>
      </c>
      <c r="AI1064" s="525">
        <v>26499.763359179902</v>
      </c>
      <c r="AJ1064" s="525">
        <v>0</v>
      </c>
      <c r="AK1064" s="525">
        <v>26499.763359179902</v>
      </c>
      <c r="AL1064" s="528">
        <v>48075</v>
      </c>
      <c r="AM1064" s="525">
        <v>14828432.922299653</v>
      </c>
      <c r="AN1064" s="525">
        <v>0</v>
      </c>
      <c r="AO1064" s="529" t="s">
        <v>138</v>
      </c>
      <c r="AP1064" s="530">
        <v>0</v>
      </c>
      <c r="AQ1064" s="529" t="s">
        <v>1728</v>
      </c>
      <c r="AR1064" s="529" t="s">
        <v>138</v>
      </c>
      <c r="AS1064" s="529" t="s">
        <v>1731</v>
      </c>
    </row>
    <row r="1065" spans="1:45" x14ac:dyDescent="0.15">
      <c r="A1065" s="14" t="s">
        <v>114</v>
      </c>
      <c r="B1065" s="14" t="s">
        <v>12</v>
      </c>
      <c r="C1065" s="14" t="s">
        <v>22</v>
      </c>
      <c r="D1065" s="14" t="s">
        <v>807</v>
      </c>
      <c r="E1065" s="14" t="s">
        <v>1556</v>
      </c>
      <c r="F1065" s="14" t="s">
        <v>1683</v>
      </c>
      <c r="G1065" s="14" t="s">
        <v>138</v>
      </c>
      <c r="H1065" s="14" t="s">
        <v>1697</v>
      </c>
      <c r="I1065" s="17">
        <v>66676040.287360206</v>
      </c>
      <c r="J1065" s="14" t="s">
        <v>2</v>
      </c>
      <c r="K1065" s="17">
        <v>0</v>
      </c>
      <c r="L1065" s="14" t="s">
        <v>1697</v>
      </c>
      <c r="M1065" s="17">
        <v>66676040.287360206</v>
      </c>
      <c r="N1065" s="14" t="s">
        <v>2</v>
      </c>
      <c r="O1065" s="17">
        <v>0</v>
      </c>
      <c r="P1065" s="17">
        <v>66460444.66453734</v>
      </c>
      <c r="Q1065" s="17">
        <v>181060.13622356928</v>
      </c>
      <c r="R1065" s="17">
        <v>34535.486599300057</v>
      </c>
      <c r="S1065" s="18">
        <v>0</v>
      </c>
      <c r="T1065" s="14" t="s">
        <v>110</v>
      </c>
      <c r="U1065" s="14" t="s">
        <v>138</v>
      </c>
      <c r="V1065" s="14" t="s">
        <v>1714</v>
      </c>
      <c r="W1065" s="18">
        <v>4.9008472732884609</v>
      </c>
      <c r="X1065" s="18">
        <v>1</v>
      </c>
      <c r="Y1065" s="14" t="s">
        <v>138</v>
      </c>
      <c r="Z1065" s="14" t="s">
        <v>138</v>
      </c>
      <c r="AA1065" s="18" t="s">
        <v>138</v>
      </c>
      <c r="AB1065" s="18" t="s">
        <v>138</v>
      </c>
      <c r="AC1065" s="14" t="s">
        <v>138</v>
      </c>
      <c r="AD1065" s="525">
        <v>453328.37277918268</v>
      </c>
      <c r="AE1065" s="526">
        <v>98.07</v>
      </c>
      <c r="AF1065" s="525">
        <v>66476124.582328916</v>
      </c>
      <c r="AG1065" s="526">
        <v>98.050780000000003</v>
      </c>
      <c r="AH1065" s="527">
        <v>149.52000000000001</v>
      </c>
      <c r="AI1065" s="525">
        <v>215595.62282286934</v>
      </c>
      <c r="AJ1065" s="525">
        <v>34535.486599300057</v>
      </c>
      <c r="AK1065" s="525">
        <v>181060.13622356928</v>
      </c>
      <c r="AL1065" s="528">
        <v>48091</v>
      </c>
      <c r="AM1065" s="525">
        <v>66676040.287360206</v>
      </c>
      <c r="AN1065" s="525">
        <v>0</v>
      </c>
      <c r="AO1065" s="529" t="s">
        <v>138</v>
      </c>
      <c r="AP1065" s="530">
        <v>0</v>
      </c>
      <c r="AQ1065" s="529" t="s">
        <v>1728</v>
      </c>
      <c r="AR1065" s="529" t="s">
        <v>138</v>
      </c>
      <c r="AS1065" s="529" t="s">
        <v>1731</v>
      </c>
    </row>
    <row r="1066" spans="1:45" x14ac:dyDescent="0.15">
      <c r="A1066" s="14" t="s">
        <v>114</v>
      </c>
      <c r="B1066" s="14" t="s">
        <v>12</v>
      </c>
      <c r="C1066" s="14" t="s">
        <v>22</v>
      </c>
      <c r="D1066" s="14" t="s">
        <v>808</v>
      </c>
      <c r="E1066" s="14" t="s">
        <v>1557</v>
      </c>
      <c r="F1066" s="14" t="s">
        <v>1683</v>
      </c>
      <c r="G1066" s="14" t="s">
        <v>138</v>
      </c>
      <c r="H1066" s="14" t="s">
        <v>1697</v>
      </c>
      <c r="I1066" s="17">
        <v>6210738.2341966731</v>
      </c>
      <c r="J1066" s="14" t="s">
        <v>2</v>
      </c>
      <c r="K1066" s="17">
        <v>0</v>
      </c>
      <c r="L1066" s="14" t="s">
        <v>1697</v>
      </c>
      <c r="M1066" s="17">
        <v>6210738.2341966731</v>
      </c>
      <c r="N1066" s="14" t="s">
        <v>2</v>
      </c>
      <c r="O1066" s="17">
        <v>0</v>
      </c>
      <c r="P1066" s="17">
        <v>6173197.303007029</v>
      </c>
      <c r="Q1066" s="17">
        <v>37540.931189644209</v>
      </c>
      <c r="R1066" s="17">
        <v>0</v>
      </c>
      <c r="S1066" s="18">
        <v>0</v>
      </c>
      <c r="T1066" s="14" t="s">
        <v>110</v>
      </c>
      <c r="U1066" s="14" t="s">
        <v>138</v>
      </c>
      <c r="V1066" s="14" t="s">
        <v>1714</v>
      </c>
      <c r="W1066" s="18">
        <v>4.9008472732884609</v>
      </c>
      <c r="X1066" s="18">
        <v>1</v>
      </c>
      <c r="Y1066" s="14" t="s">
        <v>138</v>
      </c>
      <c r="Z1066" s="14" t="s">
        <v>138</v>
      </c>
      <c r="AA1066" s="18" t="s">
        <v>138</v>
      </c>
      <c r="AB1066" s="18" t="s">
        <v>138</v>
      </c>
      <c r="AC1066" s="14" t="s">
        <v>138</v>
      </c>
      <c r="AD1066" s="525">
        <v>49008.472732884613</v>
      </c>
      <c r="AE1066" s="526">
        <v>80.45</v>
      </c>
      <c r="AF1066" s="525">
        <v>5895172.3352103196</v>
      </c>
      <c r="AG1066" s="526">
        <v>84.244140000000002</v>
      </c>
      <c r="AH1066" s="527">
        <v>149.52000000000001</v>
      </c>
      <c r="AI1066" s="525">
        <v>37540.931189644209</v>
      </c>
      <c r="AJ1066" s="525">
        <v>0</v>
      </c>
      <c r="AK1066" s="525">
        <v>37540.931189644209</v>
      </c>
      <c r="AL1066" s="528">
        <v>48167</v>
      </c>
      <c r="AM1066" s="525">
        <v>6210738.2341966731</v>
      </c>
      <c r="AN1066" s="525">
        <v>0</v>
      </c>
      <c r="AO1066" s="529" t="s">
        <v>138</v>
      </c>
      <c r="AP1066" s="530">
        <v>0</v>
      </c>
      <c r="AQ1066" s="529" t="s">
        <v>1728</v>
      </c>
      <c r="AR1066" s="529" t="s">
        <v>138</v>
      </c>
      <c r="AS1066" s="529" t="s">
        <v>1731</v>
      </c>
    </row>
    <row r="1067" spans="1:45" x14ac:dyDescent="0.15">
      <c r="A1067" s="14" t="s">
        <v>114</v>
      </c>
      <c r="B1067" s="14" t="s">
        <v>12</v>
      </c>
      <c r="C1067" s="14" t="s">
        <v>22</v>
      </c>
      <c r="D1067" s="14" t="s">
        <v>809</v>
      </c>
      <c r="E1067" s="14" t="s">
        <v>1558</v>
      </c>
      <c r="F1067" s="14" t="s">
        <v>1683</v>
      </c>
      <c r="G1067" s="14" t="s">
        <v>138</v>
      </c>
      <c r="H1067" s="14" t="s">
        <v>1697</v>
      </c>
      <c r="I1067" s="17">
        <v>364368150.24104536</v>
      </c>
      <c r="J1067" s="14" t="s">
        <v>2</v>
      </c>
      <c r="K1067" s="17">
        <v>0</v>
      </c>
      <c r="L1067" s="14" t="s">
        <v>1697</v>
      </c>
      <c r="M1067" s="17">
        <v>364368150.24104536</v>
      </c>
      <c r="N1067" s="14" t="s">
        <v>2</v>
      </c>
      <c r="O1067" s="17">
        <v>0</v>
      </c>
      <c r="P1067" s="17">
        <v>363419936.27094841</v>
      </c>
      <c r="Q1067" s="17">
        <v>948213.97009694215</v>
      </c>
      <c r="R1067" s="17">
        <v>0</v>
      </c>
      <c r="S1067" s="18">
        <v>0</v>
      </c>
      <c r="T1067" s="14" t="s">
        <v>110</v>
      </c>
      <c r="U1067" s="14" t="s">
        <v>138</v>
      </c>
      <c r="V1067" s="14" t="s">
        <v>1714</v>
      </c>
      <c r="W1067" s="18">
        <v>4.9008472732884609</v>
      </c>
      <c r="X1067" s="18">
        <v>1</v>
      </c>
      <c r="Y1067" s="14" t="s">
        <v>138</v>
      </c>
      <c r="Z1067" s="14" t="s">
        <v>138</v>
      </c>
      <c r="AA1067" s="18" t="s">
        <v>138</v>
      </c>
      <c r="AB1067" s="18" t="s">
        <v>138</v>
      </c>
      <c r="AC1067" s="14" t="s">
        <v>138</v>
      </c>
      <c r="AD1067" s="525">
        <v>2805735.0639576442</v>
      </c>
      <c r="AE1067" s="526">
        <v>85</v>
      </c>
      <c r="AF1067" s="525">
        <v>356589098.83012676</v>
      </c>
      <c r="AG1067" s="526">
        <v>86.628900000000002</v>
      </c>
      <c r="AH1067" s="527">
        <v>149.52000000000001</v>
      </c>
      <c r="AI1067" s="525">
        <v>948213.97009694215</v>
      </c>
      <c r="AJ1067" s="525">
        <v>0</v>
      </c>
      <c r="AK1067" s="525">
        <v>948213.97009694215</v>
      </c>
      <c r="AL1067" s="528">
        <v>48259</v>
      </c>
      <c r="AM1067" s="525">
        <v>364368150.24104536</v>
      </c>
      <c r="AN1067" s="525">
        <v>0</v>
      </c>
      <c r="AO1067" s="529" t="s">
        <v>138</v>
      </c>
      <c r="AP1067" s="530">
        <v>0</v>
      </c>
      <c r="AQ1067" s="529" t="s">
        <v>1728</v>
      </c>
      <c r="AR1067" s="529" t="s">
        <v>138</v>
      </c>
      <c r="AS1067" s="529" t="s">
        <v>1731</v>
      </c>
    </row>
    <row r="1068" spans="1:45" x14ac:dyDescent="0.15">
      <c r="A1068" s="14" t="s">
        <v>114</v>
      </c>
      <c r="B1068" s="14" t="s">
        <v>12</v>
      </c>
      <c r="C1068" s="14" t="s">
        <v>22</v>
      </c>
      <c r="D1068" s="14" t="s">
        <v>810</v>
      </c>
      <c r="E1068" s="14" t="s">
        <v>1559</v>
      </c>
      <c r="F1068" s="14" t="s">
        <v>1683</v>
      </c>
      <c r="G1068" s="14" t="s">
        <v>138</v>
      </c>
      <c r="H1068" s="14" t="s">
        <v>1697</v>
      </c>
      <c r="I1068" s="17">
        <v>439493395.75354093</v>
      </c>
      <c r="J1068" s="14" t="s">
        <v>2</v>
      </c>
      <c r="K1068" s="17">
        <v>0</v>
      </c>
      <c r="L1068" s="14" t="s">
        <v>1697</v>
      </c>
      <c r="M1068" s="17">
        <v>439493395.75354093</v>
      </c>
      <c r="N1068" s="14" t="s">
        <v>2</v>
      </c>
      <c r="O1068" s="17">
        <v>0</v>
      </c>
      <c r="P1068" s="17">
        <v>434451520.76795536</v>
      </c>
      <c r="Q1068" s="17">
        <v>5041874.9855855918</v>
      </c>
      <c r="R1068" s="17">
        <v>0</v>
      </c>
      <c r="S1068" s="18">
        <v>0</v>
      </c>
      <c r="T1068" s="14" t="s">
        <v>110</v>
      </c>
      <c r="U1068" s="14" t="s">
        <v>138</v>
      </c>
      <c r="V1068" s="14" t="s">
        <v>1714</v>
      </c>
      <c r="W1068" s="18">
        <v>4.9008472732884609</v>
      </c>
      <c r="X1068" s="18">
        <v>1</v>
      </c>
      <c r="Y1068" s="14" t="s">
        <v>138</v>
      </c>
      <c r="Z1068" s="14" t="s">
        <v>138</v>
      </c>
      <c r="AA1068" s="18" t="s">
        <v>138</v>
      </c>
      <c r="AB1068" s="18" t="s">
        <v>138</v>
      </c>
      <c r="AC1068" s="14" t="s">
        <v>138</v>
      </c>
      <c r="AD1068" s="525">
        <v>3147814.2036331785</v>
      </c>
      <c r="AE1068" s="526">
        <v>89.36</v>
      </c>
      <c r="AF1068" s="525">
        <v>420625848.63797212</v>
      </c>
      <c r="AG1068" s="526">
        <v>92.306640000000002</v>
      </c>
      <c r="AH1068" s="527">
        <v>149.52000000000001</v>
      </c>
      <c r="AI1068" s="525">
        <v>5041874.9855855918</v>
      </c>
      <c r="AJ1068" s="525">
        <v>0</v>
      </c>
      <c r="AK1068" s="525">
        <v>5041874.9855855918</v>
      </c>
      <c r="AL1068" s="528">
        <v>48349</v>
      </c>
      <c r="AM1068" s="525">
        <v>439493395.75354093</v>
      </c>
      <c r="AN1068" s="525">
        <v>0</v>
      </c>
      <c r="AO1068" s="529" t="s">
        <v>138</v>
      </c>
      <c r="AP1068" s="530">
        <v>0</v>
      </c>
      <c r="AQ1068" s="529" t="s">
        <v>1728</v>
      </c>
      <c r="AR1068" s="529" t="s">
        <v>138</v>
      </c>
      <c r="AS1068" s="529" t="s">
        <v>1731</v>
      </c>
    </row>
    <row r="1069" spans="1:45" x14ac:dyDescent="0.15">
      <c r="A1069" s="14" t="s">
        <v>114</v>
      </c>
      <c r="B1069" s="14" t="s">
        <v>12</v>
      </c>
      <c r="C1069" s="14" t="s">
        <v>22</v>
      </c>
      <c r="D1069" s="14" t="s">
        <v>811</v>
      </c>
      <c r="E1069" s="14" t="s">
        <v>1560</v>
      </c>
      <c r="F1069" s="14" t="s">
        <v>1683</v>
      </c>
      <c r="G1069" s="14" t="s">
        <v>138</v>
      </c>
      <c r="H1069" s="14" t="s">
        <v>1697</v>
      </c>
      <c r="I1069" s="17">
        <v>499809833.24754959</v>
      </c>
      <c r="J1069" s="14" t="s">
        <v>2</v>
      </c>
      <c r="K1069" s="17">
        <v>0</v>
      </c>
      <c r="L1069" s="14" t="s">
        <v>1697</v>
      </c>
      <c r="M1069" s="17">
        <v>499809833.24754959</v>
      </c>
      <c r="N1069" s="14" t="s">
        <v>2</v>
      </c>
      <c r="O1069" s="17">
        <v>0</v>
      </c>
      <c r="P1069" s="17">
        <v>498000081.74123955</v>
      </c>
      <c r="Q1069" s="17">
        <v>1809751.5063100317</v>
      </c>
      <c r="R1069" s="17">
        <v>0</v>
      </c>
      <c r="S1069" s="18">
        <v>0</v>
      </c>
      <c r="T1069" s="14" t="s">
        <v>110</v>
      </c>
      <c r="U1069" s="14" t="s">
        <v>138</v>
      </c>
      <c r="V1069" s="14" t="s">
        <v>1714</v>
      </c>
      <c r="W1069" s="18">
        <v>4.9008472732884609</v>
      </c>
      <c r="X1069" s="18">
        <v>1</v>
      </c>
      <c r="Y1069" s="14" t="s">
        <v>138</v>
      </c>
      <c r="Z1069" s="14" t="s">
        <v>138</v>
      </c>
      <c r="AA1069" s="18" t="s">
        <v>138</v>
      </c>
      <c r="AB1069" s="18" t="s">
        <v>138</v>
      </c>
      <c r="AC1069" s="14" t="s">
        <v>138</v>
      </c>
      <c r="AD1069" s="525">
        <v>3651131.2185999034</v>
      </c>
      <c r="AE1069" s="526">
        <v>88.23</v>
      </c>
      <c r="AF1069" s="525">
        <v>481662692.45000231</v>
      </c>
      <c r="AG1069" s="526">
        <v>91.222650000000002</v>
      </c>
      <c r="AH1069" s="527">
        <v>149.52000000000001</v>
      </c>
      <c r="AI1069" s="525">
        <v>1809751.5063100317</v>
      </c>
      <c r="AJ1069" s="525">
        <v>0</v>
      </c>
      <c r="AK1069" s="525">
        <v>1809751.5063100317</v>
      </c>
      <c r="AL1069" s="528">
        <v>48441</v>
      </c>
      <c r="AM1069" s="525">
        <v>499809833.24754959</v>
      </c>
      <c r="AN1069" s="525">
        <v>0</v>
      </c>
      <c r="AO1069" s="529" t="s">
        <v>138</v>
      </c>
      <c r="AP1069" s="530">
        <v>0</v>
      </c>
      <c r="AQ1069" s="529" t="s">
        <v>1728</v>
      </c>
      <c r="AR1069" s="529" t="s">
        <v>138</v>
      </c>
      <c r="AS1069" s="529" t="s">
        <v>1731</v>
      </c>
    </row>
    <row r="1070" spans="1:45" x14ac:dyDescent="0.15">
      <c r="A1070" s="14" t="s">
        <v>114</v>
      </c>
      <c r="B1070" s="14" t="s">
        <v>12</v>
      </c>
      <c r="C1070" s="14" t="s">
        <v>22</v>
      </c>
      <c r="D1070" s="14" t="s">
        <v>812</v>
      </c>
      <c r="E1070" s="14" t="s">
        <v>1561</v>
      </c>
      <c r="F1070" s="14" t="s">
        <v>1683</v>
      </c>
      <c r="G1070" s="14" t="s">
        <v>138</v>
      </c>
      <c r="H1070" s="14" t="s">
        <v>1697</v>
      </c>
      <c r="I1070" s="17">
        <v>1486554.7920852776</v>
      </c>
      <c r="J1070" s="14" t="s">
        <v>2</v>
      </c>
      <c r="K1070" s="17">
        <v>0</v>
      </c>
      <c r="L1070" s="14" t="s">
        <v>1697</v>
      </c>
      <c r="M1070" s="17">
        <v>1486554.7920852776</v>
      </c>
      <c r="N1070" s="14" t="s">
        <v>2</v>
      </c>
      <c r="O1070" s="17">
        <v>0</v>
      </c>
      <c r="P1070" s="17">
        <v>1464032.2133137896</v>
      </c>
      <c r="Q1070" s="17">
        <v>22522.578771488115</v>
      </c>
      <c r="R1070" s="17">
        <v>0</v>
      </c>
      <c r="S1070" s="18">
        <v>0</v>
      </c>
      <c r="T1070" s="14" t="s">
        <v>110</v>
      </c>
      <c r="U1070" s="14" t="s">
        <v>138</v>
      </c>
      <c r="V1070" s="14" t="s">
        <v>1714</v>
      </c>
      <c r="W1070" s="18">
        <v>4.9008472732884609</v>
      </c>
      <c r="X1070" s="18">
        <v>1</v>
      </c>
      <c r="Y1070" s="14" t="s">
        <v>138</v>
      </c>
      <c r="Z1070" s="14" t="s">
        <v>138</v>
      </c>
      <c r="AA1070" s="18" t="s">
        <v>138</v>
      </c>
      <c r="AB1070" s="18" t="s">
        <v>138</v>
      </c>
      <c r="AC1070" s="14" t="s">
        <v>138</v>
      </c>
      <c r="AD1070" s="525">
        <v>9801.6945465769222</v>
      </c>
      <c r="AE1070" s="526">
        <v>97.61</v>
      </c>
      <c r="AF1070" s="525">
        <v>1430522.7190911523</v>
      </c>
      <c r="AG1070" s="526">
        <v>99.896479999999997</v>
      </c>
      <c r="AH1070" s="527">
        <v>149.52000000000001</v>
      </c>
      <c r="AI1070" s="525">
        <v>22522.578771488115</v>
      </c>
      <c r="AJ1070" s="525">
        <v>0</v>
      </c>
      <c r="AK1070" s="525">
        <v>22522.578771488115</v>
      </c>
      <c r="AL1070" s="528">
        <v>48533</v>
      </c>
      <c r="AM1070" s="525">
        <v>1486554.7920852776</v>
      </c>
      <c r="AN1070" s="525">
        <v>0</v>
      </c>
      <c r="AO1070" s="529" t="s">
        <v>138</v>
      </c>
      <c r="AP1070" s="530">
        <v>0</v>
      </c>
      <c r="AQ1070" s="529" t="s">
        <v>1728</v>
      </c>
      <c r="AR1070" s="529" t="s">
        <v>138</v>
      </c>
      <c r="AS1070" s="529" t="s">
        <v>1731</v>
      </c>
    </row>
    <row r="1071" spans="1:45" x14ac:dyDescent="0.15">
      <c r="A1071" s="14" t="s">
        <v>114</v>
      </c>
      <c r="B1071" s="14" t="s">
        <v>12</v>
      </c>
      <c r="C1071" s="14" t="s">
        <v>22</v>
      </c>
      <c r="D1071" s="14" t="s">
        <v>813</v>
      </c>
      <c r="E1071" s="14" t="s">
        <v>1562</v>
      </c>
      <c r="F1071" s="14" t="s">
        <v>1683</v>
      </c>
      <c r="G1071" s="14" t="s">
        <v>138</v>
      </c>
      <c r="H1071" s="14" t="s">
        <v>1697</v>
      </c>
      <c r="I1071" s="17">
        <v>26010246.395007666</v>
      </c>
      <c r="J1071" s="14" t="s">
        <v>2</v>
      </c>
      <c r="K1071" s="17">
        <v>0</v>
      </c>
      <c r="L1071" s="14" t="s">
        <v>1697</v>
      </c>
      <c r="M1071" s="17">
        <v>26010246.395007666</v>
      </c>
      <c r="N1071" s="14" t="s">
        <v>2</v>
      </c>
      <c r="O1071" s="17">
        <v>0</v>
      </c>
      <c r="P1071" s="17">
        <v>25895768.38570343</v>
      </c>
      <c r="Q1071" s="17">
        <v>103992.45052914438</v>
      </c>
      <c r="R1071" s="17">
        <v>10485.558775091595</v>
      </c>
      <c r="S1071" s="18">
        <v>0</v>
      </c>
      <c r="T1071" s="14" t="s">
        <v>110</v>
      </c>
      <c r="U1071" s="14" t="s">
        <v>138</v>
      </c>
      <c r="V1071" s="14" t="s">
        <v>1714</v>
      </c>
      <c r="W1071" s="18">
        <v>4.9008472732884609</v>
      </c>
      <c r="X1071" s="18">
        <v>1</v>
      </c>
      <c r="Y1071" s="14" t="s">
        <v>138</v>
      </c>
      <c r="Z1071" s="14" t="s">
        <v>138</v>
      </c>
      <c r="AA1071" s="18" t="s">
        <v>138</v>
      </c>
      <c r="AB1071" s="18" t="s">
        <v>138</v>
      </c>
      <c r="AC1071" s="14" t="s">
        <v>138</v>
      </c>
      <c r="AD1071" s="525">
        <v>181331.34911167307</v>
      </c>
      <c r="AE1071" s="526">
        <v>93.4</v>
      </c>
      <c r="AF1071" s="525">
        <v>25324922.106073335</v>
      </c>
      <c r="AG1071" s="526">
        <v>95.511709999999994</v>
      </c>
      <c r="AH1071" s="527">
        <v>149.52000000000001</v>
      </c>
      <c r="AI1071" s="525">
        <v>114478.00930423597</v>
      </c>
      <c r="AJ1071" s="525">
        <v>10485.558775091595</v>
      </c>
      <c r="AK1071" s="525">
        <v>103992.45052914438</v>
      </c>
      <c r="AL1071" s="528">
        <v>48625</v>
      </c>
      <c r="AM1071" s="525">
        <v>26010246.395007666</v>
      </c>
      <c r="AN1071" s="525">
        <v>0</v>
      </c>
      <c r="AO1071" s="529" t="s">
        <v>138</v>
      </c>
      <c r="AP1071" s="530">
        <v>0</v>
      </c>
      <c r="AQ1071" s="529" t="s">
        <v>1728</v>
      </c>
      <c r="AR1071" s="529" t="s">
        <v>138</v>
      </c>
      <c r="AS1071" s="529" t="s">
        <v>1731</v>
      </c>
    </row>
    <row r="1072" spans="1:45" x14ac:dyDescent="0.15">
      <c r="A1072" s="14" t="s">
        <v>114</v>
      </c>
      <c r="B1072" s="14" t="s">
        <v>12</v>
      </c>
      <c r="C1072" s="14" t="s">
        <v>22</v>
      </c>
      <c r="D1072" s="14" t="s">
        <v>813</v>
      </c>
      <c r="E1072" s="14" t="s">
        <v>1562</v>
      </c>
      <c r="F1072" s="14" t="s">
        <v>1683</v>
      </c>
      <c r="G1072" s="14" t="s">
        <v>138</v>
      </c>
      <c r="H1072" s="14" t="s">
        <v>1697</v>
      </c>
      <c r="I1072" s="17">
        <v>338132096.91585314</v>
      </c>
      <c r="J1072" s="14" t="s">
        <v>2</v>
      </c>
      <c r="K1072" s="17">
        <v>0</v>
      </c>
      <c r="L1072" s="14" t="s">
        <v>1697</v>
      </c>
      <c r="M1072" s="17">
        <v>338132096.91585314</v>
      </c>
      <c r="N1072" s="14" t="s">
        <v>2</v>
      </c>
      <c r="O1072" s="17">
        <v>0</v>
      </c>
      <c r="P1072" s="17">
        <v>336644988.72009373</v>
      </c>
      <c r="Q1072" s="17">
        <v>1487108.1957593774</v>
      </c>
      <c r="R1072" s="17">
        <v>0</v>
      </c>
      <c r="S1072" s="18">
        <v>0</v>
      </c>
      <c r="T1072" s="14" t="s">
        <v>110</v>
      </c>
      <c r="U1072" s="14" t="s">
        <v>138</v>
      </c>
      <c r="V1072" s="14" t="s">
        <v>1714</v>
      </c>
      <c r="W1072" s="18">
        <v>4.9008472732884609</v>
      </c>
      <c r="X1072" s="18">
        <v>1</v>
      </c>
      <c r="Y1072" s="14" t="s">
        <v>138</v>
      </c>
      <c r="Z1072" s="14" t="s">
        <v>138</v>
      </c>
      <c r="AA1072" s="18" t="s">
        <v>138</v>
      </c>
      <c r="AB1072" s="18" t="s">
        <v>138</v>
      </c>
      <c r="AC1072" s="14" t="s">
        <v>138</v>
      </c>
      <c r="AD1072" s="525">
        <v>2357307.5384517498</v>
      </c>
      <c r="AE1072" s="526">
        <v>93.26</v>
      </c>
      <c r="AF1072" s="525">
        <v>328719459.95272708</v>
      </c>
      <c r="AG1072" s="526">
        <v>95.511709999999994</v>
      </c>
      <c r="AH1072" s="527">
        <v>149.52000000000001</v>
      </c>
      <c r="AI1072" s="525">
        <v>1487108.1957593774</v>
      </c>
      <c r="AJ1072" s="525">
        <v>0</v>
      </c>
      <c r="AK1072" s="525">
        <v>1487108.1957593774</v>
      </c>
      <c r="AL1072" s="528">
        <v>48625</v>
      </c>
      <c r="AM1072" s="525">
        <v>338132096.91585308</v>
      </c>
      <c r="AN1072" s="525">
        <v>0</v>
      </c>
      <c r="AO1072" s="529" t="s">
        <v>138</v>
      </c>
      <c r="AP1072" s="530">
        <v>0</v>
      </c>
      <c r="AQ1072" s="529" t="s">
        <v>1728</v>
      </c>
      <c r="AR1072" s="529" t="s">
        <v>138</v>
      </c>
      <c r="AS1072" s="529" t="s">
        <v>1731</v>
      </c>
    </row>
    <row r="1073" spans="1:45" x14ac:dyDescent="0.15">
      <c r="A1073" s="14" t="s">
        <v>114</v>
      </c>
      <c r="B1073" s="14" t="s">
        <v>12</v>
      </c>
      <c r="C1073" s="14" t="s">
        <v>22</v>
      </c>
      <c r="D1073" s="14" t="s">
        <v>814</v>
      </c>
      <c r="E1073" s="14" t="s">
        <v>1563</v>
      </c>
      <c r="F1073" s="14" t="s">
        <v>1683</v>
      </c>
      <c r="G1073" s="14" t="s">
        <v>138</v>
      </c>
      <c r="H1073" s="14" t="s">
        <v>1697</v>
      </c>
      <c r="I1073" s="17">
        <v>265404317.51354453</v>
      </c>
      <c r="J1073" s="14" t="s">
        <v>2</v>
      </c>
      <c r="K1073" s="17">
        <v>0</v>
      </c>
      <c r="L1073" s="14" t="s">
        <v>1697</v>
      </c>
      <c r="M1073" s="17">
        <v>265404317.51354453</v>
      </c>
      <c r="N1073" s="14" t="s">
        <v>2</v>
      </c>
      <c r="O1073" s="17">
        <v>0</v>
      </c>
      <c r="P1073" s="17">
        <v>261916489.38727677</v>
      </c>
      <c r="Q1073" s="17">
        <v>3487828.1262677494</v>
      </c>
      <c r="R1073" s="17">
        <v>0</v>
      </c>
      <c r="S1073" s="18">
        <v>0</v>
      </c>
      <c r="T1073" s="14" t="s">
        <v>110</v>
      </c>
      <c r="U1073" s="14" t="s">
        <v>138</v>
      </c>
      <c r="V1073" s="14" t="s">
        <v>1714</v>
      </c>
      <c r="W1073" s="18">
        <v>4.9008472732884609</v>
      </c>
      <c r="X1073" s="18">
        <v>1</v>
      </c>
      <c r="Y1073" s="14" t="s">
        <v>138</v>
      </c>
      <c r="Z1073" s="14" t="s">
        <v>138</v>
      </c>
      <c r="AA1073" s="18" t="s">
        <v>138</v>
      </c>
      <c r="AB1073" s="18" t="s">
        <v>138</v>
      </c>
      <c r="AC1073" s="14" t="s">
        <v>138</v>
      </c>
      <c r="AD1073" s="525">
        <v>1854970.6929396826</v>
      </c>
      <c r="AE1073" s="526">
        <v>92.35</v>
      </c>
      <c r="AF1073" s="525">
        <v>256144803.0146929</v>
      </c>
      <c r="AG1073" s="526">
        <v>94.433589999999995</v>
      </c>
      <c r="AH1073" s="527">
        <v>149.52000000000001</v>
      </c>
      <c r="AI1073" s="525">
        <v>3487828.1262677494</v>
      </c>
      <c r="AJ1073" s="525">
        <v>0</v>
      </c>
      <c r="AK1073" s="525">
        <v>3487828.1262677494</v>
      </c>
      <c r="AL1073" s="528">
        <v>48714</v>
      </c>
      <c r="AM1073" s="525">
        <v>265404317.51354453</v>
      </c>
      <c r="AN1073" s="525">
        <v>0</v>
      </c>
      <c r="AO1073" s="529" t="s">
        <v>138</v>
      </c>
      <c r="AP1073" s="530">
        <v>0</v>
      </c>
      <c r="AQ1073" s="529" t="s">
        <v>1728</v>
      </c>
      <c r="AR1073" s="529" t="s">
        <v>138</v>
      </c>
      <c r="AS1073" s="529" t="s">
        <v>1731</v>
      </c>
    </row>
    <row r="1074" spans="1:45" x14ac:dyDescent="0.15">
      <c r="A1074" s="14" t="s">
        <v>114</v>
      </c>
      <c r="B1074" s="14" t="s">
        <v>12</v>
      </c>
      <c r="C1074" s="14" t="s">
        <v>22</v>
      </c>
      <c r="D1074" s="14" t="s">
        <v>815</v>
      </c>
      <c r="E1074" s="14" t="s">
        <v>1564</v>
      </c>
      <c r="F1074" s="14" t="s">
        <v>1683</v>
      </c>
      <c r="G1074" s="14" t="s">
        <v>138</v>
      </c>
      <c r="H1074" s="14" t="s">
        <v>1697</v>
      </c>
      <c r="I1074" s="17">
        <v>366568363.71760088</v>
      </c>
      <c r="J1074" s="14" t="s">
        <v>2</v>
      </c>
      <c r="K1074" s="17">
        <v>0</v>
      </c>
      <c r="L1074" s="14" t="s">
        <v>1697</v>
      </c>
      <c r="M1074" s="17">
        <v>366568363.71760088</v>
      </c>
      <c r="N1074" s="14" t="s">
        <v>2</v>
      </c>
      <c r="O1074" s="17">
        <v>0</v>
      </c>
      <c r="P1074" s="17">
        <v>364824366.73213112</v>
      </c>
      <c r="Q1074" s="17">
        <v>1743996.9854697387</v>
      </c>
      <c r="R1074" s="17">
        <v>0</v>
      </c>
      <c r="S1074" s="18">
        <v>0</v>
      </c>
      <c r="T1074" s="14" t="s">
        <v>110</v>
      </c>
      <c r="U1074" s="14" t="s">
        <v>138</v>
      </c>
      <c r="V1074" s="14" t="s">
        <v>1714</v>
      </c>
      <c r="W1074" s="18">
        <v>4.9008472732884609</v>
      </c>
      <c r="X1074" s="18">
        <v>1</v>
      </c>
      <c r="Y1074" s="14" t="s">
        <v>138</v>
      </c>
      <c r="Z1074" s="14" t="s">
        <v>138</v>
      </c>
      <c r="AA1074" s="18" t="s">
        <v>138</v>
      </c>
      <c r="AB1074" s="18" t="s">
        <v>138</v>
      </c>
      <c r="AC1074" s="14" t="s">
        <v>138</v>
      </c>
      <c r="AD1074" s="525">
        <v>2496981.6857404709</v>
      </c>
      <c r="AE1074" s="526">
        <v>98.33</v>
      </c>
      <c r="AF1074" s="525">
        <v>367138504.8633253</v>
      </c>
      <c r="AG1074" s="526">
        <v>97.716790000000003</v>
      </c>
      <c r="AH1074" s="527">
        <v>149.52000000000001</v>
      </c>
      <c r="AI1074" s="525">
        <v>1743996.9854697387</v>
      </c>
      <c r="AJ1074" s="525">
        <v>0</v>
      </c>
      <c r="AK1074" s="525">
        <v>1743996.9854697387</v>
      </c>
      <c r="AL1074" s="528">
        <v>48806</v>
      </c>
      <c r="AM1074" s="525">
        <v>366568363.71760088</v>
      </c>
      <c r="AN1074" s="525">
        <v>0</v>
      </c>
      <c r="AO1074" s="529" t="s">
        <v>138</v>
      </c>
      <c r="AP1074" s="530">
        <v>0</v>
      </c>
      <c r="AQ1074" s="529" t="s">
        <v>1728</v>
      </c>
      <c r="AR1074" s="529" t="s">
        <v>138</v>
      </c>
      <c r="AS1074" s="529" t="s">
        <v>1731</v>
      </c>
    </row>
    <row r="1075" spans="1:45" x14ac:dyDescent="0.15">
      <c r="A1075" s="14" t="s">
        <v>114</v>
      </c>
      <c r="B1075" s="14" t="s">
        <v>12</v>
      </c>
      <c r="C1075" s="14" t="s">
        <v>22</v>
      </c>
      <c r="D1075" s="14" t="s">
        <v>816</v>
      </c>
      <c r="E1075" s="14" t="s">
        <v>1565</v>
      </c>
      <c r="F1075" s="14" t="s">
        <v>1683</v>
      </c>
      <c r="G1075" s="14" t="s">
        <v>138</v>
      </c>
      <c r="H1075" s="14" t="s">
        <v>1697</v>
      </c>
      <c r="I1075" s="17">
        <v>228086743.36954144</v>
      </c>
      <c r="J1075" s="14" t="s">
        <v>2</v>
      </c>
      <c r="K1075" s="17">
        <v>0</v>
      </c>
      <c r="L1075" s="14" t="s">
        <v>1697</v>
      </c>
      <c r="M1075" s="17">
        <v>228086743.36954144</v>
      </c>
      <c r="N1075" s="14" t="s">
        <v>2</v>
      </c>
      <c r="O1075" s="17">
        <v>0</v>
      </c>
      <c r="P1075" s="17">
        <v>224400786.48517516</v>
      </c>
      <c r="Q1075" s="17">
        <v>3685956.8843662553</v>
      </c>
      <c r="R1075" s="17">
        <v>0</v>
      </c>
      <c r="S1075" s="18">
        <v>0</v>
      </c>
      <c r="T1075" s="14" t="s">
        <v>110</v>
      </c>
      <c r="U1075" s="14" t="s">
        <v>138</v>
      </c>
      <c r="V1075" s="14" t="s">
        <v>1714</v>
      </c>
      <c r="W1075" s="18">
        <v>4.9008472732884609</v>
      </c>
      <c r="X1075" s="18">
        <v>1</v>
      </c>
      <c r="Y1075" s="14" t="s">
        <v>138</v>
      </c>
      <c r="Z1075" s="14" t="s">
        <v>138</v>
      </c>
      <c r="AA1075" s="18" t="s">
        <v>138</v>
      </c>
      <c r="AB1075" s="18" t="s">
        <v>138</v>
      </c>
      <c r="AC1075" s="14" t="s">
        <v>138</v>
      </c>
      <c r="AD1075" s="525">
        <v>1470254.1819865385</v>
      </c>
      <c r="AE1075" s="526">
        <v>102.15</v>
      </c>
      <c r="AF1075" s="525">
        <v>224571465.59769598</v>
      </c>
      <c r="AG1075" s="526">
        <v>102.07812</v>
      </c>
      <c r="AH1075" s="527">
        <v>149.52000000000001</v>
      </c>
      <c r="AI1075" s="525">
        <v>3685956.8843662553</v>
      </c>
      <c r="AJ1075" s="525">
        <v>0</v>
      </c>
      <c r="AK1075" s="525">
        <v>3685956.8843662553</v>
      </c>
      <c r="AL1075" s="528">
        <v>48898</v>
      </c>
      <c r="AM1075" s="525">
        <v>228086743.36954141</v>
      </c>
      <c r="AN1075" s="525">
        <v>0</v>
      </c>
      <c r="AO1075" s="529" t="s">
        <v>138</v>
      </c>
      <c r="AP1075" s="530">
        <v>0</v>
      </c>
      <c r="AQ1075" s="529" t="s">
        <v>1728</v>
      </c>
      <c r="AR1075" s="529" t="s">
        <v>138</v>
      </c>
      <c r="AS1075" s="529" t="s">
        <v>1731</v>
      </c>
    </row>
    <row r="1076" spans="1:45" x14ac:dyDescent="0.15">
      <c r="A1076" s="14" t="s">
        <v>114</v>
      </c>
      <c r="B1076" s="14" t="s">
        <v>12</v>
      </c>
      <c r="C1076" s="14" t="s">
        <v>22</v>
      </c>
      <c r="D1076" s="14" t="s">
        <v>817</v>
      </c>
      <c r="E1076" s="14" t="s">
        <v>1566</v>
      </c>
      <c r="F1076" s="14" t="s">
        <v>1683</v>
      </c>
      <c r="G1076" s="14" t="s">
        <v>138</v>
      </c>
      <c r="H1076" s="14" t="s">
        <v>1697</v>
      </c>
      <c r="I1076" s="17">
        <v>399309525.74664623</v>
      </c>
      <c r="J1076" s="14" t="s">
        <v>2</v>
      </c>
      <c r="K1076" s="17">
        <v>0</v>
      </c>
      <c r="L1076" s="14" t="s">
        <v>1697</v>
      </c>
      <c r="M1076" s="17">
        <v>399309525.74664623</v>
      </c>
      <c r="N1076" s="14" t="s">
        <v>2</v>
      </c>
      <c r="O1076" s="17">
        <v>0</v>
      </c>
      <c r="P1076" s="17">
        <v>397360868.88895923</v>
      </c>
      <c r="Q1076" s="17">
        <v>1948656.8576869923</v>
      </c>
      <c r="R1076" s="17">
        <v>0</v>
      </c>
      <c r="S1076" s="18">
        <v>0</v>
      </c>
      <c r="T1076" s="14" t="s">
        <v>110</v>
      </c>
      <c r="U1076" s="14" t="s">
        <v>138</v>
      </c>
      <c r="V1076" s="14" t="s">
        <v>1714</v>
      </c>
      <c r="W1076" s="18">
        <v>4.9008472732884609</v>
      </c>
      <c r="X1076" s="18">
        <v>1</v>
      </c>
      <c r="Y1076" s="14" t="s">
        <v>138</v>
      </c>
      <c r="Z1076" s="14" t="s">
        <v>138</v>
      </c>
      <c r="AA1076" s="18" t="s">
        <v>138</v>
      </c>
      <c r="AB1076" s="18" t="s">
        <v>138</v>
      </c>
      <c r="AC1076" s="14" t="s">
        <v>138</v>
      </c>
      <c r="AD1076" s="525">
        <v>2702817.2712185862</v>
      </c>
      <c r="AE1076" s="526">
        <v>98.04</v>
      </c>
      <c r="AF1076" s="525">
        <v>396204383.71030629</v>
      </c>
      <c r="AG1076" s="526">
        <v>98.326170000000005</v>
      </c>
      <c r="AH1076" s="527">
        <v>149.52000000000001</v>
      </c>
      <c r="AI1076" s="525">
        <v>1948656.8576869923</v>
      </c>
      <c r="AJ1076" s="525">
        <v>0</v>
      </c>
      <c r="AK1076" s="525">
        <v>1948656.8576869923</v>
      </c>
      <c r="AL1076" s="528">
        <v>48990</v>
      </c>
      <c r="AM1076" s="525">
        <v>399309525.74664623</v>
      </c>
      <c r="AN1076" s="525">
        <v>0</v>
      </c>
      <c r="AO1076" s="529" t="s">
        <v>138</v>
      </c>
      <c r="AP1076" s="530">
        <v>0</v>
      </c>
      <c r="AQ1076" s="529" t="s">
        <v>1728</v>
      </c>
      <c r="AR1076" s="529" t="s">
        <v>138</v>
      </c>
      <c r="AS1076" s="529" t="s">
        <v>1731</v>
      </c>
    </row>
    <row r="1077" spans="1:45" x14ac:dyDescent="0.15">
      <c r="A1077" s="14" t="s">
        <v>114</v>
      </c>
      <c r="B1077" s="14" t="s">
        <v>12</v>
      </c>
      <c r="C1077" s="14" t="s">
        <v>22</v>
      </c>
      <c r="D1077" s="14" t="s">
        <v>818</v>
      </c>
      <c r="E1077" s="14" t="s">
        <v>1567</v>
      </c>
      <c r="F1077" s="14" t="s">
        <v>1683</v>
      </c>
      <c r="G1077" s="14" t="s">
        <v>138</v>
      </c>
      <c r="H1077" s="14" t="s">
        <v>1697</v>
      </c>
      <c r="I1077" s="17">
        <v>132375481.77936909</v>
      </c>
      <c r="J1077" s="14" t="s">
        <v>2</v>
      </c>
      <c r="K1077" s="17">
        <v>0</v>
      </c>
      <c r="L1077" s="14" t="s">
        <v>1697</v>
      </c>
      <c r="M1077" s="17">
        <v>132375481.77936909</v>
      </c>
      <c r="N1077" s="14" t="s">
        <v>2</v>
      </c>
      <c r="O1077" s="17">
        <v>0</v>
      </c>
      <c r="P1077" s="17">
        <v>130273130.08745465</v>
      </c>
      <c r="Q1077" s="17">
        <v>2102351.6919144462</v>
      </c>
      <c r="R1077" s="17">
        <v>0</v>
      </c>
      <c r="S1077" s="18">
        <v>0</v>
      </c>
      <c r="T1077" s="14" t="s">
        <v>110</v>
      </c>
      <c r="U1077" s="14" t="s">
        <v>138</v>
      </c>
      <c r="V1077" s="14" t="s">
        <v>1714</v>
      </c>
      <c r="W1077" s="18">
        <v>4.9008472732884609</v>
      </c>
      <c r="X1077" s="18">
        <v>1</v>
      </c>
      <c r="Y1077" s="14" t="s">
        <v>138</v>
      </c>
      <c r="Z1077" s="14" t="s">
        <v>138</v>
      </c>
      <c r="AA1077" s="18" t="s">
        <v>138</v>
      </c>
      <c r="AB1077" s="18" t="s">
        <v>138</v>
      </c>
      <c r="AC1077" s="14" t="s">
        <v>138</v>
      </c>
      <c r="AD1077" s="525">
        <v>862549.1200987692</v>
      </c>
      <c r="AE1077" s="526">
        <v>103.49</v>
      </c>
      <c r="AF1077" s="525">
        <v>133473964.05830543</v>
      </c>
      <c r="AG1077" s="526">
        <v>101.01170999999999</v>
      </c>
      <c r="AH1077" s="527">
        <v>149.52000000000001</v>
      </c>
      <c r="AI1077" s="525">
        <v>2102351.6919144462</v>
      </c>
      <c r="AJ1077" s="525">
        <v>0</v>
      </c>
      <c r="AK1077" s="525">
        <v>2102351.6919144462</v>
      </c>
      <c r="AL1077" s="528">
        <v>49079</v>
      </c>
      <c r="AM1077" s="525">
        <v>132375481.77936909</v>
      </c>
      <c r="AN1077" s="525">
        <v>0</v>
      </c>
      <c r="AO1077" s="529" t="s">
        <v>138</v>
      </c>
      <c r="AP1077" s="530">
        <v>0</v>
      </c>
      <c r="AQ1077" s="529" t="s">
        <v>1728</v>
      </c>
      <c r="AR1077" s="529" t="s">
        <v>138</v>
      </c>
      <c r="AS1077" s="529" t="s">
        <v>1731</v>
      </c>
    </row>
    <row r="1078" spans="1:45" x14ac:dyDescent="0.15">
      <c r="A1078" s="14" t="s">
        <v>114</v>
      </c>
      <c r="B1078" s="14" t="s">
        <v>12</v>
      </c>
      <c r="C1078" s="14" t="s">
        <v>22</v>
      </c>
      <c r="D1078" s="14" t="s">
        <v>818</v>
      </c>
      <c r="E1078" s="14" t="s">
        <v>1567</v>
      </c>
      <c r="F1078" s="14" t="s">
        <v>1683</v>
      </c>
      <c r="G1078" s="14" t="s">
        <v>138</v>
      </c>
      <c r="H1078" s="14" t="s">
        <v>1697</v>
      </c>
      <c r="I1078" s="17">
        <v>7521923.0677935053</v>
      </c>
      <c r="J1078" s="14" t="s">
        <v>2</v>
      </c>
      <c r="K1078" s="17">
        <v>0</v>
      </c>
      <c r="L1078" s="14" t="s">
        <v>1697</v>
      </c>
      <c r="M1078" s="17">
        <v>7521923.0677935053</v>
      </c>
      <c r="N1078" s="14" t="s">
        <v>2</v>
      </c>
      <c r="O1078" s="17">
        <v>0</v>
      </c>
      <c r="P1078" s="17">
        <v>7401882.4008001965</v>
      </c>
      <c r="Q1078" s="17">
        <v>48306.72041182244</v>
      </c>
      <c r="R1078" s="17">
        <v>71733.946581486874</v>
      </c>
      <c r="S1078" s="18">
        <v>0</v>
      </c>
      <c r="T1078" s="14" t="s">
        <v>110</v>
      </c>
      <c r="U1078" s="14" t="s">
        <v>138</v>
      </c>
      <c r="V1078" s="14" t="s">
        <v>1714</v>
      </c>
      <c r="W1078" s="18">
        <v>4.9008472732884609</v>
      </c>
      <c r="X1078" s="18">
        <v>1</v>
      </c>
      <c r="Y1078" s="14" t="s">
        <v>138</v>
      </c>
      <c r="Z1078" s="14" t="s">
        <v>138</v>
      </c>
      <c r="AA1078" s="18" t="s">
        <v>138</v>
      </c>
      <c r="AB1078" s="18" t="s">
        <v>138</v>
      </c>
      <c r="AC1078" s="14" t="s">
        <v>138</v>
      </c>
      <c r="AD1078" s="525">
        <v>49008.472732884613</v>
      </c>
      <c r="AE1078" s="526">
        <v>98.96</v>
      </c>
      <c r="AF1078" s="525">
        <v>7252179.4537022542</v>
      </c>
      <c r="AG1078" s="526">
        <v>101.01170999999999</v>
      </c>
      <c r="AH1078" s="527">
        <v>149.52000000000001</v>
      </c>
      <c r="AI1078" s="525">
        <v>120040.66699330931</v>
      </c>
      <c r="AJ1078" s="525">
        <v>71733.946581486874</v>
      </c>
      <c r="AK1078" s="525">
        <v>48306.72041182244</v>
      </c>
      <c r="AL1078" s="528">
        <v>49079</v>
      </c>
      <c r="AM1078" s="525">
        <v>7521923.0677935062</v>
      </c>
      <c r="AN1078" s="525">
        <v>0</v>
      </c>
      <c r="AO1078" s="529" t="s">
        <v>138</v>
      </c>
      <c r="AP1078" s="530">
        <v>0</v>
      </c>
      <c r="AQ1078" s="529" t="s">
        <v>1728</v>
      </c>
      <c r="AR1078" s="529" t="s">
        <v>138</v>
      </c>
      <c r="AS1078" s="529" t="s">
        <v>1731</v>
      </c>
    </row>
    <row r="1079" spans="1:45" x14ac:dyDescent="0.15">
      <c r="A1079" s="14" t="s">
        <v>114</v>
      </c>
      <c r="B1079" s="14" t="s">
        <v>12</v>
      </c>
      <c r="C1079" s="14" t="s">
        <v>22</v>
      </c>
      <c r="D1079" s="14" t="s">
        <v>818</v>
      </c>
      <c r="E1079" s="14" t="s">
        <v>1567</v>
      </c>
      <c r="F1079" s="14" t="s">
        <v>1683</v>
      </c>
      <c r="G1079" s="14" t="s">
        <v>138</v>
      </c>
      <c r="H1079" s="14" t="s">
        <v>1697</v>
      </c>
      <c r="I1079" s="17">
        <v>159088851.60548058</v>
      </c>
      <c r="J1079" s="14" t="s">
        <v>2</v>
      </c>
      <c r="K1079" s="17">
        <v>0</v>
      </c>
      <c r="L1079" s="14" t="s">
        <v>1697</v>
      </c>
      <c r="M1079" s="17">
        <v>159088851.60548058</v>
      </c>
      <c r="N1079" s="14" t="s">
        <v>2</v>
      </c>
      <c r="O1079" s="17">
        <v>0</v>
      </c>
      <c r="P1079" s="17">
        <v>156549812.51472881</v>
      </c>
      <c r="Q1079" s="17">
        <v>1003134.8249803219</v>
      </c>
      <c r="R1079" s="17">
        <v>1535904.2657714377</v>
      </c>
      <c r="S1079" s="18">
        <v>0</v>
      </c>
      <c r="T1079" s="14" t="s">
        <v>110</v>
      </c>
      <c r="U1079" s="14" t="s">
        <v>138</v>
      </c>
      <c r="V1079" s="14" t="s">
        <v>1714</v>
      </c>
      <c r="W1079" s="18">
        <v>4.9008472732884609</v>
      </c>
      <c r="X1079" s="18">
        <v>1</v>
      </c>
      <c r="Y1079" s="14" t="s">
        <v>138</v>
      </c>
      <c r="Z1079" s="14" t="s">
        <v>138</v>
      </c>
      <c r="AA1079" s="18" t="s">
        <v>138</v>
      </c>
      <c r="AB1079" s="18" t="s">
        <v>138</v>
      </c>
      <c r="AC1079" s="14" t="s">
        <v>138</v>
      </c>
      <c r="AD1079" s="525">
        <v>1036529.1983005095</v>
      </c>
      <c r="AE1079" s="526">
        <v>98.78</v>
      </c>
      <c r="AF1079" s="525">
        <v>153105443.2887671</v>
      </c>
      <c r="AG1079" s="526">
        <v>101.01170999999999</v>
      </c>
      <c r="AH1079" s="527">
        <v>149.52000000000001</v>
      </c>
      <c r="AI1079" s="525">
        <v>2539039.0907517597</v>
      </c>
      <c r="AJ1079" s="525">
        <v>1535904.2657714377</v>
      </c>
      <c r="AK1079" s="525">
        <v>1003134.8249803219</v>
      </c>
      <c r="AL1079" s="528">
        <v>49079</v>
      </c>
      <c r="AM1079" s="525">
        <v>159088851.60548058</v>
      </c>
      <c r="AN1079" s="525">
        <v>0</v>
      </c>
      <c r="AO1079" s="529" t="s">
        <v>138</v>
      </c>
      <c r="AP1079" s="530">
        <v>0</v>
      </c>
      <c r="AQ1079" s="529" t="s">
        <v>1728</v>
      </c>
      <c r="AR1079" s="529" t="s">
        <v>138</v>
      </c>
      <c r="AS1079" s="529" t="s">
        <v>1731</v>
      </c>
    </row>
    <row r="1080" spans="1:45" x14ac:dyDescent="0.15">
      <c r="A1080" s="14" t="s">
        <v>114</v>
      </c>
      <c r="B1080" s="14" t="s">
        <v>12</v>
      </c>
      <c r="C1080" s="14" t="s">
        <v>22</v>
      </c>
      <c r="D1080" s="14" t="s">
        <v>818</v>
      </c>
      <c r="E1080" s="14" t="s">
        <v>1567</v>
      </c>
      <c r="F1080" s="14" t="s">
        <v>1683</v>
      </c>
      <c r="G1080" s="14" t="s">
        <v>138</v>
      </c>
      <c r="H1080" s="14" t="s">
        <v>1697</v>
      </c>
      <c r="I1080" s="17">
        <v>37610675.931325942</v>
      </c>
      <c r="J1080" s="14" t="s">
        <v>2</v>
      </c>
      <c r="K1080" s="17">
        <v>0</v>
      </c>
      <c r="L1080" s="14" t="s">
        <v>1697</v>
      </c>
      <c r="M1080" s="17">
        <v>37610675.931325942</v>
      </c>
      <c r="N1080" s="14" t="s">
        <v>2</v>
      </c>
      <c r="O1080" s="17">
        <v>0</v>
      </c>
      <c r="P1080" s="17">
        <v>37009411.95499251</v>
      </c>
      <c r="Q1080" s="17">
        <v>114181.41002725656</v>
      </c>
      <c r="R1080" s="17">
        <v>487082.56630617508</v>
      </c>
      <c r="S1080" s="18">
        <v>0</v>
      </c>
      <c r="T1080" s="14" t="s">
        <v>110</v>
      </c>
      <c r="U1080" s="14" t="s">
        <v>138</v>
      </c>
      <c r="V1080" s="14" t="s">
        <v>1714</v>
      </c>
      <c r="W1080" s="18">
        <v>4.9008472732884609</v>
      </c>
      <c r="X1080" s="18">
        <v>1</v>
      </c>
      <c r="Y1080" s="14" t="s">
        <v>138</v>
      </c>
      <c r="Z1080" s="14" t="s">
        <v>138</v>
      </c>
      <c r="AA1080" s="18" t="s">
        <v>138</v>
      </c>
      <c r="AB1080" s="18" t="s">
        <v>138</v>
      </c>
      <c r="AC1080" s="14" t="s">
        <v>138</v>
      </c>
      <c r="AD1080" s="525">
        <v>245042.36366442306</v>
      </c>
      <c r="AE1080" s="526">
        <v>101.43</v>
      </c>
      <c r="AF1080" s="525">
        <v>37162898.944287099</v>
      </c>
      <c r="AG1080" s="526">
        <v>101.01170999999999</v>
      </c>
      <c r="AH1080" s="527">
        <v>149.52000000000001</v>
      </c>
      <c r="AI1080" s="525">
        <v>601263.97633343167</v>
      </c>
      <c r="AJ1080" s="525">
        <v>487082.56630617508</v>
      </c>
      <c r="AK1080" s="525">
        <v>114181.41002725656</v>
      </c>
      <c r="AL1080" s="528">
        <v>49079</v>
      </c>
      <c r="AM1080" s="525">
        <v>37610675.931325942</v>
      </c>
      <c r="AN1080" s="525">
        <v>0</v>
      </c>
      <c r="AO1080" s="529" t="s">
        <v>138</v>
      </c>
      <c r="AP1080" s="530">
        <v>0</v>
      </c>
      <c r="AQ1080" s="529" t="s">
        <v>1728</v>
      </c>
      <c r="AR1080" s="529" t="s">
        <v>138</v>
      </c>
      <c r="AS1080" s="529" t="s">
        <v>1731</v>
      </c>
    </row>
    <row r="1081" spans="1:45" x14ac:dyDescent="0.15">
      <c r="A1081" s="14" t="s">
        <v>114</v>
      </c>
      <c r="B1081" s="14" t="s">
        <v>12</v>
      </c>
      <c r="C1081" s="14" t="s">
        <v>22</v>
      </c>
      <c r="D1081" s="14" t="s">
        <v>819</v>
      </c>
      <c r="E1081" s="14" t="s">
        <v>1568</v>
      </c>
      <c r="F1081" s="14" t="s">
        <v>1683</v>
      </c>
      <c r="G1081" s="14" t="s">
        <v>138</v>
      </c>
      <c r="H1081" s="14" t="s">
        <v>1697</v>
      </c>
      <c r="I1081" s="17">
        <v>97838108.108826458</v>
      </c>
      <c r="J1081" s="14" t="s">
        <v>2</v>
      </c>
      <c r="K1081" s="17">
        <v>0</v>
      </c>
      <c r="L1081" s="14" t="s">
        <v>1697</v>
      </c>
      <c r="M1081" s="17">
        <v>97838108.108826458</v>
      </c>
      <c r="N1081" s="14" t="s">
        <v>2</v>
      </c>
      <c r="O1081" s="17">
        <v>0</v>
      </c>
      <c r="P1081" s="17">
        <v>96307171.73391901</v>
      </c>
      <c r="Q1081" s="17">
        <v>920036.15663138824</v>
      </c>
      <c r="R1081" s="17">
        <v>610900.21827606228</v>
      </c>
      <c r="S1081" s="18">
        <v>0</v>
      </c>
      <c r="T1081" s="14" t="s">
        <v>110</v>
      </c>
      <c r="U1081" s="14" t="s">
        <v>138</v>
      </c>
      <c r="V1081" s="14" t="s">
        <v>1714</v>
      </c>
      <c r="W1081" s="18">
        <v>4.9008472732884609</v>
      </c>
      <c r="X1081" s="18">
        <v>1</v>
      </c>
      <c r="Y1081" s="14" t="s">
        <v>138</v>
      </c>
      <c r="Z1081" s="14" t="s">
        <v>138</v>
      </c>
      <c r="AA1081" s="18" t="s">
        <v>138</v>
      </c>
      <c r="AB1081" s="18" t="s">
        <v>138</v>
      </c>
      <c r="AC1081" s="14" t="s">
        <v>138</v>
      </c>
      <c r="AD1081" s="525">
        <v>644461.41643743264</v>
      </c>
      <c r="AE1081" s="526">
        <v>97.42</v>
      </c>
      <c r="AF1081" s="525">
        <v>93881495.121615127</v>
      </c>
      <c r="AG1081" s="526">
        <v>99.945310000000006</v>
      </c>
      <c r="AH1081" s="527">
        <v>149.52000000000001</v>
      </c>
      <c r="AI1081" s="525">
        <v>1530936.3749074505</v>
      </c>
      <c r="AJ1081" s="525">
        <v>610900.21827606228</v>
      </c>
      <c r="AK1081" s="525">
        <v>920036.15663138824</v>
      </c>
      <c r="AL1081" s="528">
        <v>49263</v>
      </c>
      <c r="AM1081" s="525">
        <v>97838108.108826458</v>
      </c>
      <c r="AN1081" s="525">
        <v>0</v>
      </c>
      <c r="AO1081" s="529" t="s">
        <v>138</v>
      </c>
      <c r="AP1081" s="530">
        <v>0</v>
      </c>
      <c r="AQ1081" s="529" t="s">
        <v>1728</v>
      </c>
      <c r="AR1081" s="529" t="s">
        <v>138</v>
      </c>
      <c r="AS1081" s="529" t="s">
        <v>1731</v>
      </c>
    </row>
    <row r="1082" spans="1:45" x14ac:dyDescent="0.15">
      <c r="A1082" s="14" t="s">
        <v>114</v>
      </c>
      <c r="B1082" s="14" t="s">
        <v>12</v>
      </c>
      <c r="C1082" s="14" t="s">
        <v>22</v>
      </c>
      <c r="D1082" s="14" t="s">
        <v>819</v>
      </c>
      <c r="E1082" s="14" t="s">
        <v>1568</v>
      </c>
      <c r="F1082" s="14" t="s">
        <v>1683</v>
      </c>
      <c r="G1082" s="14" t="s">
        <v>138</v>
      </c>
      <c r="H1082" s="14" t="s">
        <v>1697</v>
      </c>
      <c r="I1082" s="17">
        <v>40921776.85846138</v>
      </c>
      <c r="J1082" s="14" t="s">
        <v>2</v>
      </c>
      <c r="K1082" s="17">
        <v>0</v>
      </c>
      <c r="L1082" s="14" t="s">
        <v>1697</v>
      </c>
      <c r="M1082" s="17">
        <v>40921776.85846138</v>
      </c>
      <c r="N1082" s="14" t="s">
        <v>2</v>
      </c>
      <c r="O1082" s="17">
        <v>0</v>
      </c>
      <c r="P1082" s="17">
        <v>40280566.125011846</v>
      </c>
      <c r="Q1082" s="17">
        <v>276872.97463664977</v>
      </c>
      <c r="R1082" s="17">
        <v>364337.7588128834</v>
      </c>
      <c r="S1082" s="18">
        <v>0</v>
      </c>
      <c r="T1082" s="14" t="s">
        <v>110</v>
      </c>
      <c r="U1082" s="14" t="s">
        <v>138</v>
      </c>
      <c r="V1082" s="14" t="s">
        <v>1714</v>
      </c>
      <c r="W1082" s="18">
        <v>4.9008472732884609</v>
      </c>
      <c r="X1082" s="18">
        <v>1</v>
      </c>
      <c r="Y1082" s="14" t="s">
        <v>138</v>
      </c>
      <c r="Z1082" s="14" t="s">
        <v>138</v>
      </c>
      <c r="AA1082" s="18" t="s">
        <v>138</v>
      </c>
      <c r="AB1082" s="18" t="s">
        <v>138</v>
      </c>
      <c r="AC1082" s="14" t="s">
        <v>138</v>
      </c>
      <c r="AD1082" s="525">
        <v>269546.60003086535</v>
      </c>
      <c r="AE1082" s="526">
        <v>97.6</v>
      </c>
      <c r="AF1082" s="525">
        <v>39337549.062371969</v>
      </c>
      <c r="AG1082" s="526">
        <v>99.945310000000006</v>
      </c>
      <c r="AH1082" s="527">
        <v>149.52000000000001</v>
      </c>
      <c r="AI1082" s="525">
        <v>641210.73344953312</v>
      </c>
      <c r="AJ1082" s="525">
        <v>364337.7588128834</v>
      </c>
      <c r="AK1082" s="525">
        <v>276872.97463664977</v>
      </c>
      <c r="AL1082" s="528">
        <v>49263</v>
      </c>
      <c r="AM1082" s="525">
        <v>40921776.85846138</v>
      </c>
      <c r="AN1082" s="525">
        <v>0</v>
      </c>
      <c r="AO1082" s="529" t="s">
        <v>138</v>
      </c>
      <c r="AP1082" s="530">
        <v>0</v>
      </c>
      <c r="AQ1082" s="529" t="s">
        <v>1728</v>
      </c>
      <c r="AR1082" s="529" t="s">
        <v>138</v>
      </c>
      <c r="AS1082" s="529" t="s">
        <v>1731</v>
      </c>
    </row>
    <row r="1083" spans="1:45" x14ac:dyDescent="0.15">
      <c r="A1083" s="14" t="s">
        <v>114</v>
      </c>
      <c r="B1083" s="14" t="s">
        <v>12</v>
      </c>
      <c r="C1083" s="14" t="s">
        <v>22</v>
      </c>
      <c r="D1083" s="14" t="s">
        <v>819</v>
      </c>
      <c r="E1083" s="14" t="s">
        <v>1568</v>
      </c>
      <c r="F1083" s="14" t="s">
        <v>1683</v>
      </c>
      <c r="G1083" s="14" t="s">
        <v>138</v>
      </c>
      <c r="H1083" s="14" t="s">
        <v>1697</v>
      </c>
      <c r="I1083" s="17">
        <v>2976135.5633109743</v>
      </c>
      <c r="J1083" s="14" t="s">
        <v>2</v>
      </c>
      <c r="K1083" s="17">
        <v>0</v>
      </c>
      <c r="L1083" s="14" t="s">
        <v>1697</v>
      </c>
      <c r="M1083" s="17">
        <v>2976135.5633109743</v>
      </c>
      <c r="N1083" s="14" t="s">
        <v>2</v>
      </c>
      <c r="O1083" s="17">
        <v>0</v>
      </c>
      <c r="P1083" s="17">
        <v>2929495.7190737431</v>
      </c>
      <c r="Q1083" s="17">
        <v>19110.167823570093</v>
      </c>
      <c r="R1083" s="17">
        <v>27529.676413661473</v>
      </c>
      <c r="S1083" s="18">
        <v>0</v>
      </c>
      <c r="T1083" s="14" t="s">
        <v>110</v>
      </c>
      <c r="U1083" s="14" t="s">
        <v>138</v>
      </c>
      <c r="V1083" s="14" t="s">
        <v>1714</v>
      </c>
      <c r="W1083" s="18">
        <v>4.9008472732884609</v>
      </c>
      <c r="X1083" s="18">
        <v>1</v>
      </c>
      <c r="Y1083" s="14" t="s">
        <v>138</v>
      </c>
      <c r="Z1083" s="14" t="s">
        <v>138</v>
      </c>
      <c r="AA1083" s="18" t="s">
        <v>138</v>
      </c>
      <c r="AB1083" s="18" t="s">
        <v>138</v>
      </c>
      <c r="AC1083" s="14" t="s">
        <v>138</v>
      </c>
      <c r="AD1083" s="525">
        <v>19603.389093153844</v>
      </c>
      <c r="AE1083" s="526">
        <v>97.87</v>
      </c>
      <c r="AF1083" s="525">
        <v>2868927.4218434617</v>
      </c>
      <c r="AG1083" s="526">
        <v>99.945310000000006</v>
      </c>
      <c r="AH1083" s="527">
        <v>149.52000000000001</v>
      </c>
      <c r="AI1083" s="525">
        <v>46639.844237231562</v>
      </c>
      <c r="AJ1083" s="525">
        <v>27529.676413661473</v>
      </c>
      <c r="AK1083" s="525">
        <v>19110.167823570093</v>
      </c>
      <c r="AL1083" s="528">
        <v>49263</v>
      </c>
      <c r="AM1083" s="525">
        <v>2976135.5633109747</v>
      </c>
      <c r="AN1083" s="525">
        <v>0</v>
      </c>
      <c r="AO1083" s="529" t="s">
        <v>138</v>
      </c>
      <c r="AP1083" s="530">
        <v>0</v>
      </c>
      <c r="AQ1083" s="529" t="s">
        <v>1728</v>
      </c>
      <c r="AR1083" s="529" t="s">
        <v>138</v>
      </c>
      <c r="AS1083" s="529" t="s">
        <v>1731</v>
      </c>
    </row>
    <row r="1084" spans="1:45" x14ac:dyDescent="0.15">
      <c r="A1084" s="14" t="s">
        <v>114</v>
      </c>
      <c r="B1084" s="14" t="s">
        <v>12</v>
      </c>
      <c r="C1084" s="14" t="s">
        <v>22</v>
      </c>
      <c r="D1084" s="14" t="s">
        <v>819</v>
      </c>
      <c r="E1084" s="14" t="s">
        <v>1568</v>
      </c>
      <c r="F1084" s="14" t="s">
        <v>1683</v>
      </c>
      <c r="G1084" s="14" t="s">
        <v>138</v>
      </c>
      <c r="H1084" s="14" t="s">
        <v>1697</v>
      </c>
      <c r="I1084" s="17">
        <v>2232155.9248625464</v>
      </c>
      <c r="J1084" s="14" t="s">
        <v>2</v>
      </c>
      <c r="K1084" s="17">
        <v>0</v>
      </c>
      <c r="L1084" s="14" t="s">
        <v>1697</v>
      </c>
      <c r="M1084" s="17">
        <v>2232155.9248625464</v>
      </c>
      <c r="N1084" s="14" t="s">
        <v>2</v>
      </c>
      <c r="O1084" s="17">
        <v>0</v>
      </c>
      <c r="P1084" s="17">
        <v>2197121.777053189</v>
      </c>
      <c r="Q1084" s="17">
        <v>7934.7167778176827</v>
      </c>
      <c r="R1084" s="17">
        <v>27099.431031539476</v>
      </c>
      <c r="S1084" s="18">
        <v>0</v>
      </c>
      <c r="T1084" s="14" t="s">
        <v>110</v>
      </c>
      <c r="U1084" s="14" t="s">
        <v>138</v>
      </c>
      <c r="V1084" s="14" t="s">
        <v>1714</v>
      </c>
      <c r="W1084" s="18">
        <v>4.9008472732884609</v>
      </c>
      <c r="X1084" s="18">
        <v>1</v>
      </c>
      <c r="Y1084" s="14" t="s">
        <v>138</v>
      </c>
      <c r="Z1084" s="14" t="s">
        <v>138</v>
      </c>
      <c r="AA1084" s="18" t="s">
        <v>138</v>
      </c>
      <c r="AB1084" s="18" t="s">
        <v>138</v>
      </c>
      <c r="AC1084" s="14" t="s">
        <v>138</v>
      </c>
      <c r="AD1084" s="525">
        <v>14702.541819865384</v>
      </c>
      <c r="AE1084" s="526">
        <v>98.96</v>
      </c>
      <c r="AF1084" s="525">
        <v>2175567.9487622119</v>
      </c>
      <c r="AG1084" s="526">
        <v>99.945310000000006</v>
      </c>
      <c r="AH1084" s="527">
        <v>149.52000000000001</v>
      </c>
      <c r="AI1084" s="525">
        <v>35034.147809357164</v>
      </c>
      <c r="AJ1084" s="525">
        <v>27099.431031539476</v>
      </c>
      <c r="AK1084" s="525">
        <v>7934.7167778176827</v>
      </c>
      <c r="AL1084" s="528">
        <v>49263</v>
      </c>
      <c r="AM1084" s="525">
        <v>2232155.9248625464</v>
      </c>
      <c r="AN1084" s="525">
        <v>0</v>
      </c>
      <c r="AO1084" s="529" t="s">
        <v>138</v>
      </c>
      <c r="AP1084" s="530">
        <v>0</v>
      </c>
      <c r="AQ1084" s="529" t="s">
        <v>1728</v>
      </c>
      <c r="AR1084" s="529" t="s">
        <v>138</v>
      </c>
      <c r="AS1084" s="529" t="s">
        <v>1731</v>
      </c>
    </row>
    <row r="1085" spans="1:45" x14ac:dyDescent="0.15">
      <c r="A1085" s="14" t="s">
        <v>114</v>
      </c>
      <c r="B1085" s="14" t="s">
        <v>12</v>
      </c>
      <c r="C1085" s="14" t="s">
        <v>22</v>
      </c>
      <c r="D1085" s="14" t="s">
        <v>819</v>
      </c>
      <c r="E1085" s="14" t="s">
        <v>1568</v>
      </c>
      <c r="F1085" s="14" t="s">
        <v>1683</v>
      </c>
      <c r="G1085" s="14" t="s">
        <v>138</v>
      </c>
      <c r="H1085" s="14" t="s">
        <v>1697</v>
      </c>
      <c r="I1085" s="17">
        <v>102307650.28978702</v>
      </c>
      <c r="J1085" s="14" t="s">
        <v>2</v>
      </c>
      <c r="K1085" s="17">
        <v>0</v>
      </c>
      <c r="L1085" s="14" t="s">
        <v>1697</v>
      </c>
      <c r="M1085" s="17">
        <v>102307650.28978702</v>
      </c>
      <c r="N1085" s="14" t="s">
        <v>2</v>
      </c>
      <c r="O1085" s="17">
        <v>0</v>
      </c>
      <c r="P1085" s="17">
        <v>100701415.33703385</v>
      </c>
      <c r="Q1085" s="17">
        <v>305028.58726405562</v>
      </c>
      <c r="R1085" s="17">
        <v>1301206.3654891083</v>
      </c>
      <c r="S1085" s="18">
        <v>0</v>
      </c>
      <c r="T1085" s="14" t="s">
        <v>110</v>
      </c>
      <c r="U1085" s="14" t="s">
        <v>138</v>
      </c>
      <c r="V1085" s="14" t="s">
        <v>1714</v>
      </c>
      <c r="W1085" s="18">
        <v>4.9008472732884609</v>
      </c>
      <c r="X1085" s="18">
        <v>1</v>
      </c>
      <c r="Y1085" s="14" t="s">
        <v>138</v>
      </c>
      <c r="Z1085" s="14" t="s">
        <v>138</v>
      </c>
      <c r="AA1085" s="18" t="s">
        <v>138</v>
      </c>
      <c r="AB1085" s="18" t="s">
        <v>138</v>
      </c>
      <c r="AC1085" s="14" t="s">
        <v>138</v>
      </c>
      <c r="AD1085" s="525">
        <v>673866.50007716345</v>
      </c>
      <c r="AE1085" s="526">
        <v>100.4</v>
      </c>
      <c r="AF1085" s="525">
        <v>101167225.8247588</v>
      </c>
      <c r="AG1085" s="526">
        <v>99.945310000000006</v>
      </c>
      <c r="AH1085" s="527">
        <v>149.52000000000001</v>
      </c>
      <c r="AI1085" s="525">
        <v>1606234.9527531639</v>
      </c>
      <c r="AJ1085" s="525">
        <v>1301206.3654891083</v>
      </c>
      <c r="AK1085" s="525">
        <v>305028.58726405562</v>
      </c>
      <c r="AL1085" s="528">
        <v>49263</v>
      </c>
      <c r="AM1085" s="525">
        <v>102307650.28978702</v>
      </c>
      <c r="AN1085" s="525">
        <v>0</v>
      </c>
      <c r="AO1085" s="529" t="s">
        <v>138</v>
      </c>
      <c r="AP1085" s="530">
        <v>0</v>
      </c>
      <c r="AQ1085" s="529" t="s">
        <v>1728</v>
      </c>
      <c r="AR1085" s="529" t="s">
        <v>138</v>
      </c>
      <c r="AS1085" s="529" t="s">
        <v>1731</v>
      </c>
    </row>
    <row r="1086" spans="1:45" x14ac:dyDescent="0.15">
      <c r="A1086" s="14" t="s">
        <v>114</v>
      </c>
      <c r="B1086" s="14" t="s">
        <v>12</v>
      </c>
      <c r="C1086" s="14" t="s">
        <v>22</v>
      </c>
      <c r="D1086" s="14" t="s">
        <v>820</v>
      </c>
      <c r="E1086" s="14" t="s">
        <v>1569</v>
      </c>
      <c r="F1086" s="14" t="s">
        <v>1683</v>
      </c>
      <c r="G1086" s="14" t="s">
        <v>138</v>
      </c>
      <c r="H1086" s="14" t="s">
        <v>1697</v>
      </c>
      <c r="I1086" s="17">
        <v>755781.85885196156</v>
      </c>
      <c r="J1086" s="14" t="s">
        <v>2</v>
      </c>
      <c r="K1086" s="17">
        <v>0</v>
      </c>
      <c r="L1086" s="14" t="s">
        <v>1697</v>
      </c>
      <c r="M1086" s="17">
        <v>755781.85885196156</v>
      </c>
      <c r="N1086" s="14" t="s">
        <v>2</v>
      </c>
      <c r="O1086" s="17">
        <v>0</v>
      </c>
      <c r="P1086" s="17">
        <v>751809.62412001588</v>
      </c>
      <c r="Q1086" s="17">
        <v>3972.2347319457635</v>
      </c>
      <c r="R1086" s="17">
        <v>0</v>
      </c>
      <c r="S1086" s="18">
        <v>0</v>
      </c>
      <c r="T1086" s="14" t="s">
        <v>110</v>
      </c>
      <c r="U1086" s="14" t="s">
        <v>138</v>
      </c>
      <c r="V1086" s="14" t="s">
        <v>1714</v>
      </c>
      <c r="W1086" s="18">
        <v>4.9008472732884609</v>
      </c>
      <c r="X1086" s="18">
        <v>1</v>
      </c>
      <c r="Y1086" s="14" t="s">
        <v>138</v>
      </c>
      <c r="Z1086" s="14" t="s">
        <v>138</v>
      </c>
      <c r="AA1086" s="18" t="s">
        <v>138</v>
      </c>
      <c r="AB1086" s="18" t="s">
        <v>138</v>
      </c>
      <c r="AC1086" s="14" t="s">
        <v>138</v>
      </c>
      <c r="AD1086" s="525">
        <v>4900.8472732884611</v>
      </c>
      <c r="AE1086" s="526">
        <v>101.5</v>
      </c>
      <c r="AF1086" s="525">
        <v>743823.54646277404</v>
      </c>
      <c r="AG1086" s="526">
        <v>102.59765</v>
      </c>
      <c r="AH1086" s="527">
        <v>149.52000000000001</v>
      </c>
      <c r="AI1086" s="525">
        <v>3972.2347319457635</v>
      </c>
      <c r="AJ1086" s="525">
        <v>0</v>
      </c>
      <c r="AK1086" s="525">
        <v>3972.2347319457635</v>
      </c>
      <c r="AL1086" s="528">
        <v>49720</v>
      </c>
      <c r="AM1086" s="525">
        <v>755781.85885196168</v>
      </c>
      <c r="AN1086" s="525">
        <v>0</v>
      </c>
      <c r="AO1086" s="529" t="s">
        <v>138</v>
      </c>
      <c r="AP1086" s="530">
        <v>0</v>
      </c>
      <c r="AQ1086" s="529" t="s">
        <v>1728</v>
      </c>
      <c r="AR1086" s="529" t="s">
        <v>138</v>
      </c>
      <c r="AS1086" s="529" t="s">
        <v>1731</v>
      </c>
    </row>
    <row r="1087" spans="1:45" x14ac:dyDescent="0.15">
      <c r="A1087" s="14" t="s">
        <v>114</v>
      </c>
      <c r="B1087" s="14" t="s">
        <v>12</v>
      </c>
      <c r="C1087" s="14" t="s">
        <v>22</v>
      </c>
      <c r="D1087" s="14" t="s">
        <v>820</v>
      </c>
      <c r="E1087" s="14" t="s">
        <v>1569</v>
      </c>
      <c r="F1087" s="14" t="s">
        <v>1683</v>
      </c>
      <c r="G1087" s="14" t="s">
        <v>138</v>
      </c>
      <c r="H1087" s="14" t="s">
        <v>1697</v>
      </c>
      <c r="I1087" s="17">
        <v>1889492.9962598174</v>
      </c>
      <c r="J1087" s="14" t="s">
        <v>2</v>
      </c>
      <c r="K1087" s="17">
        <v>0</v>
      </c>
      <c r="L1087" s="14" t="s">
        <v>1697</v>
      </c>
      <c r="M1087" s="17">
        <v>1889492.9962598174</v>
      </c>
      <c r="N1087" s="14" t="s">
        <v>2</v>
      </c>
      <c r="O1087" s="17">
        <v>0</v>
      </c>
      <c r="P1087" s="17">
        <v>1879523.9867873304</v>
      </c>
      <c r="Q1087" s="17">
        <v>6097.7321943709694</v>
      </c>
      <c r="R1087" s="17">
        <v>3871.2772781160211</v>
      </c>
      <c r="S1087" s="18">
        <v>0</v>
      </c>
      <c r="T1087" s="14" t="s">
        <v>110</v>
      </c>
      <c r="U1087" s="14" t="s">
        <v>138</v>
      </c>
      <c r="V1087" s="14" t="s">
        <v>1714</v>
      </c>
      <c r="W1087" s="18">
        <v>4.9008472732884609</v>
      </c>
      <c r="X1087" s="18">
        <v>1</v>
      </c>
      <c r="Y1087" s="14" t="s">
        <v>138</v>
      </c>
      <c r="Z1087" s="14" t="s">
        <v>138</v>
      </c>
      <c r="AA1087" s="18" t="s">
        <v>138</v>
      </c>
      <c r="AB1087" s="18" t="s">
        <v>138</v>
      </c>
      <c r="AC1087" s="14" t="s">
        <v>138</v>
      </c>
      <c r="AD1087" s="525">
        <v>12252.118183221153</v>
      </c>
      <c r="AE1087" s="526">
        <v>102.67</v>
      </c>
      <c r="AF1087" s="525">
        <v>1880955.3282419671</v>
      </c>
      <c r="AG1087" s="526">
        <v>102.59765</v>
      </c>
      <c r="AH1087" s="527">
        <v>149.52000000000001</v>
      </c>
      <c r="AI1087" s="525">
        <v>9969.0094724869905</v>
      </c>
      <c r="AJ1087" s="525">
        <v>3871.2772781160211</v>
      </c>
      <c r="AK1087" s="525">
        <v>6097.7321943709694</v>
      </c>
      <c r="AL1087" s="528">
        <v>49720</v>
      </c>
      <c r="AM1087" s="525">
        <v>1889492.9962598174</v>
      </c>
      <c r="AN1087" s="525">
        <v>0</v>
      </c>
      <c r="AO1087" s="529" t="s">
        <v>138</v>
      </c>
      <c r="AP1087" s="530">
        <v>0</v>
      </c>
      <c r="AQ1087" s="529" t="s">
        <v>1728</v>
      </c>
      <c r="AR1087" s="529" t="s">
        <v>138</v>
      </c>
      <c r="AS1087" s="529" t="s">
        <v>1731</v>
      </c>
    </row>
    <row r="1088" spans="1:45" x14ac:dyDescent="0.15">
      <c r="A1088" s="14" t="s">
        <v>114</v>
      </c>
      <c r="B1088" s="14" t="s">
        <v>12</v>
      </c>
      <c r="C1088" s="14" t="s">
        <v>22</v>
      </c>
      <c r="D1088" s="14" t="s">
        <v>821</v>
      </c>
      <c r="E1088" s="14" t="s">
        <v>1570</v>
      </c>
      <c r="F1088" s="14" t="s">
        <v>1684</v>
      </c>
      <c r="G1088" s="14" t="s">
        <v>138</v>
      </c>
      <c r="H1088" s="14" t="s">
        <v>1697</v>
      </c>
      <c r="I1088" s="17">
        <v>738283.0896118487</v>
      </c>
      <c r="J1088" s="14" t="s">
        <v>2</v>
      </c>
      <c r="K1088" s="17">
        <v>0</v>
      </c>
      <c r="L1088" s="14" t="s">
        <v>1697</v>
      </c>
      <c r="M1088" s="17">
        <v>738283.0896118487</v>
      </c>
      <c r="N1088" s="14" t="s">
        <v>2</v>
      </c>
      <c r="O1088" s="17">
        <v>0</v>
      </c>
      <c r="P1088" s="17">
        <v>734420.4868334065</v>
      </c>
      <c r="Q1088" s="17">
        <v>3862.6027784423009</v>
      </c>
      <c r="R1088" s="17">
        <v>0</v>
      </c>
      <c r="S1088" s="18">
        <v>0</v>
      </c>
      <c r="T1088" s="14" t="s">
        <v>110</v>
      </c>
      <c r="U1088" s="14" t="s">
        <v>138</v>
      </c>
      <c r="V1088" s="14" t="s">
        <v>1714</v>
      </c>
      <c r="W1088" s="18">
        <v>4.9008472732884609</v>
      </c>
      <c r="X1088" s="18">
        <v>1</v>
      </c>
      <c r="Y1088" s="14" t="s">
        <v>138</v>
      </c>
      <c r="Z1088" s="14" t="s">
        <v>138</v>
      </c>
      <c r="AA1088" s="18" t="s">
        <v>138</v>
      </c>
      <c r="AB1088" s="18" t="s">
        <v>138</v>
      </c>
      <c r="AC1088" s="14" t="s">
        <v>138</v>
      </c>
      <c r="AD1088" s="525">
        <v>4900.8472732884611</v>
      </c>
      <c r="AE1088" s="526">
        <v>99.17</v>
      </c>
      <c r="AF1088" s="525">
        <v>726720.61865692469</v>
      </c>
      <c r="AG1088" s="526">
        <v>100.2246</v>
      </c>
      <c r="AH1088" s="527">
        <v>149.52000000000001</v>
      </c>
      <c r="AI1088" s="525">
        <v>3862.6027784423009</v>
      </c>
      <c r="AJ1088" s="525">
        <v>0</v>
      </c>
      <c r="AK1088" s="525">
        <v>3862.6027784423009</v>
      </c>
      <c r="AL1088" s="528">
        <v>50451</v>
      </c>
      <c r="AM1088" s="525">
        <v>738283.08961184882</v>
      </c>
      <c r="AN1088" s="525">
        <v>0</v>
      </c>
      <c r="AO1088" s="529" t="s">
        <v>138</v>
      </c>
      <c r="AP1088" s="530">
        <v>0</v>
      </c>
      <c r="AQ1088" s="529" t="s">
        <v>1728</v>
      </c>
      <c r="AR1088" s="529" t="s">
        <v>138</v>
      </c>
      <c r="AS1088" s="529" t="s">
        <v>1731</v>
      </c>
    </row>
    <row r="1089" spans="1:45" x14ac:dyDescent="0.15">
      <c r="A1089" s="14" t="s">
        <v>114</v>
      </c>
      <c r="B1089" s="14" t="s">
        <v>12</v>
      </c>
      <c r="C1089" s="14" t="s">
        <v>22</v>
      </c>
      <c r="D1089" s="14" t="s">
        <v>822</v>
      </c>
      <c r="E1089" s="14" t="s">
        <v>1571</v>
      </c>
      <c r="F1089" s="14" t="s">
        <v>1683</v>
      </c>
      <c r="G1089" s="14" t="s">
        <v>138</v>
      </c>
      <c r="H1089" s="14" t="s">
        <v>1697</v>
      </c>
      <c r="I1089" s="17">
        <v>755729.22375224647</v>
      </c>
      <c r="J1089" s="14" t="s">
        <v>2</v>
      </c>
      <c r="K1089" s="17">
        <v>0</v>
      </c>
      <c r="L1089" s="14" t="s">
        <v>1697</v>
      </c>
      <c r="M1089" s="17">
        <v>755729.22375224647</v>
      </c>
      <c r="N1089" s="14" t="s">
        <v>2</v>
      </c>
      <c r="O1089" s="17">
        <v>0</v>
      </c>
      <c r="P1089" s="17">
        <v>743451.42512931325</v>
      </c>
      <c r="Q1089" s="17">
        <v>12277.798622933184</v>
      </c>
      <c r="R1089" s="17">
        <v>0</v>
      </c>
      <c r="S1089" s="18">
        <v>0</v>
      </c>
      <c r="T1089" s="14" t="s">
        <v>110</v>
      </c>
      <c r="U1089" s="14" t="s">
        <v>138</v>
      </c>
      <c r="V1089" s="14" t="s">
        <v>1714</v>
      </c>
      <c r="W1089" s="18">
        <v>4.9008472732884609</v>
      </c>
      <c r="X1089" s="18">
        <v>1</v>
      </c>
      <c r="Y1089" s="14" t="s">
        <v>138</v>
      </c>
      <c r="Z1089" s="14" t="s">
        <v>138</v>
      </c>
      <c r="AA1089" s="18" t="s">
        <v>138</v>
      </c>
      <c r="AB1089" s="18" t="s">
        <v>138</v>
      </c>
      <c r="AC1089" s="14" t="s">
        <v>138</v>
      </c>
      <c r="AD1089" s="525">
        <v>4900.8472732884611</v>
      </c>
      <c r="AE1089" s="526">
        <v>100.25</v>
      </c>
      <c r="AF1089" s="525">
        <v>734649.50342648721</v>
      </c>
      <c r="AG1089" s="526">
        <v>101.45703</v>
      </c>
      <c r="AH1089" s="527">
        <v>149.52000000000001</v>
      </c>
      <c r="AI1089" s="525">
        <v>12277.798622933184</v>
      </c>
      <c r="AJ1089" s="525">
        <v>0</v>
      </c>
      <c r="AK1089" s="525">
        <v>12277.798622933184</v>
      </c>
      <c r="AL1089" s="528">
        <v>50540</v>
      </c>
      <c r="AM1089" s="525">
        <v>755729.22375224647</v>
      </c>
      <c r="AN1089" s="525">
        <v>0</v>
      </c>
      <c r="AO1089" s="529" t="s">
        <v>138</v>
      </c>
      <c r="AP1089" s="530">
        <v>0</v>
      </c>
      <c r="AQ1089" s="529" t="s">
        <v>1728</v>
      </c>
      <c r="AR1089" s="529" t="s">
        <v>138</v>
      </c>
      <c r="AS1089" s="529" t="s">
        <v>1731</v>
      </c>
    </row>
    <row r="1090" spans="1:45" x14ac:dyDescent="0.15">
      <c r="A1090" s="14" t="s">
        <v>114</v>
      </c>
      <c r="B1090" s="14" t="s">
        <v>12</v>
      </c>
      <c r="C1090" s="14" t="s">
        <v>22</v>
      </c>
      <c r="D1090" s="14" t="s">
        <v>823</v>
      </c>
      <c r="E1090" s="14" t="s">
        <v>1572</v>
      </c>
      <c r="F1090" s="14" t="s">
        <v>1683</v>
      </c>
      <c r="G1090" s="14" t="s">
        <v>138</v>
      </c>
      <c r="H1090" s="14" t="s">
        <v>1697</v>
      </c>
      <c r="I1090" s="17">
        <v>667766.95456930134</v>
      </c>
      <c r="J1090" s="14" t="s">
        <v>2</v>
      </c>
      <c r="K1090" s="17">
        <v>0</v>
      </c>
      <c r="L1090" s="14" t="s">
        <v>1697</v>
      </c>
      <c r="M1090" s="17">
        <v>667766.95456930134</v>
      </c>
      <c r="N1090" s="14" t="s">
        <v>2</v>
      </c>
      <c r="O1090" s="17">
        <v>0</v>
      </c>
      <c r="P1090" s="17">
        <v>664678.14656683849</v>
      </c>
      <c r="Q1090" s="17">
        <v>3088.8080024627857</v>
      </c>
      <c r="R1090" s="17">
        <v>0</v>
      </c>
      <c r="S1090" s="18">
        <v>0</v>
      </c>
      <c r="T1090" s="14" t="s">
        <v>110</v>
      </c>
      <c r="U1090" s="14" t="s">
        <v>138</v>
      </c>
      <c r="V1090" s="14" t="s">
        <v>1714</v>
      </c>
      <c r="W1090" s="18">
        <v>4.9008472732884609</v>
      </c>
      <c r="X1090" s="18">
        <v>1</v>
      </c>
      <c r="Y1090" s="14" t="s">
        <v>138</v>
      </c>
      <c r="Z1090" s="14" t="s">
        <v>138</v>
      </c>
      <c r="AA1090" s="18" t="s">
        <v>138</v>
      </c>
      <c r="AB1090" s="18" t="s">
        <v>138</v>
      </c>
      <c r="AC1090" s="14" t="s">
        <v>138</v>
      </c>
      <c r="AD1090" s="525">
        <v>4900.8472732884611</v>
      </c>
      <c r="AE1090" s="526">
        <v>89.25</v>
      </c>
      <c r="AF1090" s="525">
        <v>654029.97767921921</v>
      </c>
      <c r="AG1090" s="526">
        <v>90.707030000000003</v>
      </c>
      <c r="AH1090" s="527">
        <v>149.52000000000001</v>
      </c>
      <c r="AI1090" s="525">
        <v>3088.8080024627857</v>
      </c>
      <c r="AJ1090" s="525">
        <v>0</v>
      </c>
      <c r="AK1090" s="525">
        <v>3088.8080024627857</v>
      </c>
      <c r="AL1090" s="528">
        <v>50816</v>
      </c>
      <c r="AM1090" s="525">
        <v>667766.95456930134</v>
      </c>
      <c r="AN1090" s="525">
        <v>0</v>
      </c>
      <c r="AO1090" s="529" t="s">
        <v>138</v>
      </c>
      <c r="AP1090" s="530">
        <v>0</v>
      </c>
      <c r="AQ1090" s="529" t="s">
        <v>1728</v>
      </c>
      <c r="AR1090" s="529" t="s">
        <v>138</v>
      </c>
      <c r="AS1090" s="529" t="s">
        <v>1731</v>
      </c>
    </row>
    <row r="1091" spans="1:45" x14ac:dyDescent="0.15">
      <c r="A1091" s="14" t="s">
        <v>114</v>
      </c>
      <c r="B1091" s="14" t="s">
        <v>12</v>
      </c>
      <c r="C1091" s="14" t="s">
        <v>22</v>
      </c>
      <c r="D1091" s="14" t="s">
        <v>824</v>
      </c>
      <c r="E1091" s="14" t="s">
        <v>1573</v>
      </c>
      <c r="F1091" s="14" t="s">
        <v>1683</v>
      </c>
      <c r="G1091" s="14" t="s">
        <v>138</v>
      </c>
      <c r="H1091" s="14" t="s">
        <v>1697</v>
      </c>
      <c r="I1091" s="17">
        <v>729805.11391378706</v>
      </c>
      <c r="J1091" s="14" t="s">
        <v>2</v>
      </c>
      <c r="K1091" s="17">
        <v>0</v>
      </c>
      <c r="L1091" s="14" t="s">
        <v>1697</v>
      </c>
      <c r="M1091" s="17">
        <v>729805.11391378706</v>
      </c>
      <c r="N1091" s="14" t="s">
        <v>2</v>
      </c>
      <c r="O1091" s="17">
        <v>0</v>
      </c>
      <c r="P1091" s="17">
        <v>718205.00445180421</v>
      </c>
      <c r="Q1091" s="17">
        <v>11600.109461982856</v>
      </c>
      <c r="R1091" s="17">
        <v>0</v>
      </c>
      <c r="S1091" s="18">
        <v>0</v>
      </c>
      <c r="T1091" s="14" t="s">
        <v>110</v>
      </c>
      <c r="U1091" s="14" t="s">
        <v>138</v>
      </c>
      <c r="V1091" s="14" t="s">
        <v>1714</v>
      </c>
      <c r="W1091" s="18">
        <v>4.9008472732884609</v>
      </c>
      <c r="X1091" s="18">
        <v>1</v>
      </c>
      <c r="Y1091" s="14" t="s">
        <v>138</v>
      </c>
      <c r="Z1091" s="14" t="s">
        <v>138</v>
      </c>
      <c r="AA1091" s="18" t="s">
        <v>138</v>
      </c>
      <c r="AB1091" s="18" t="s">
        <v>138</v>
      </c>
      <c r="AC1091" s="14" t="s">
        <v>138</v>
      </c>
      <c r="AD1091" s="525">
        <v>4900.8472732884611</v>
      </c>
      <c r="AE1091" s="526">
        <v>96.88</v>
      </c>
      <c r="AF1091" s="525">
        <v>709932.71731380234</v>
      </c>
      <c r="AG1091" s="526">
        <v>98.011709999999994</v>
      </c>
      <c r="AH1091" s="527">
        <v>149.52000000000001</v>
      </c>
      <c r="AI1091" s="525">
        <v>11600.109461982856</v>
      </c>
      <c r="AJ1091" s="525">
        <v>0</v>
      </c>
      <c r="AK1091" s="525">
        <v>11600.109461982856</v>
      </c>
      <c r="AL1091" s="528">
        <v>50905</v>
      </c>
      <c r="AM1091" s="525">
        <v>729805.11391378706</v>
      </c>
      <c r="AN1091" s="525">
        <v>0</v>
      </c>
      <c r="AO1091" s="529" t="s">
        <v>138</v>
      </c>
      <c r="AP1091" s="530">
        <v>0</v>
      </c>
      <c r="AQ1091" s="529" t="s">
        <v>1728</v>
      </c>
      <c r="AR1091" s="529" t="s">
        <v>138</v>
      </c>
      <c r="AS1091" s="529" t="s">
        <v>1731</v>
      </c>
    </row>
    <row r="1092" spans="1:45" x14ac:dyDescent="0.15">
      <c r="A1092" s="14" t="s">
        <v>114</v>
      </c>
      <c r="B1092" s="14" t="s">
        <v>12</v>
      </c>
      <c r="C1092" s="14" t="s">
        <v>22</v>
      </c>
      <c r="D1092" s="14" t="s">
        <v>825</v>
      </c>
      <c r="E1092" s="14" t="s">
        <v>1574</v>
      </c>
      <c r="F1092" s="14" t="s">
        <v>1683</v>
      </c>
      <c r="G1092" s="14" t="s">
        <v>138</v>
      </c>
      <c r="H1092" s="14" t="s">
        <v>1697</v>
      </c>
      <c r="I1092" s="17">
        <v>740239.01775861823</v>
      </c>
      <c r="J1092" s="14" t="s">
        <v>2</v>
      </c>
      <c r="K1092" s="17">
        <v>0</v>
      </c>
      <c r="L1092" s="14" t="s">
        <v>1697</v>
      </c>
      <c r="M1092" s="17">
        <v>740239.01775861823</v>
      </c>
      <c r="N1092" s="14" t="s">
        <v>2</v>
      </c>
      <c r="O1092" s="17">
        <v>0</v>
      </c>
      <c r="P1092" s="17">
        <v>736266.78302667243</v>
      </c>
      <c r="Q1092" s="17">
        <v>3972.2347319457635</v>
      </c>
      <c r="R1092" s="17">
        <v>0</v>
      </c>
      <c r="S1092" s="18">
        <v>0</v>
      </c>
      <c r="T1092" s="14" t="s">
        <v>110</v>
      </c>
      <c r="U1092" s="14" t="s">
        <v>138</v>
      </c>
      <c r="V1092" s="14" t="s">
        <v>1714</v>
      </c>
      <c r="W1092" s="18">
        <v>4.9008472732884609</v>
      </c>
      <c r="X1092" s="18">
        <v>1</v>
      </c>
      <c r="Y1092" s="14" t="s">
        <v>138</v>
      </c>
      <c r="Z1092" s="14" t="s">
        <v>138</v>
      </c>
      <c r="AA1092" s="18" t="s">
        <v>138</v>
      </c>
      <c r="AB1092" s="18" t="s">
        <v>138</v>
      </c>
      <c r="AC1092" s="14" t="s">
        <v>138</v>
      </c>
      <c r="AD1092" s="525">
        <v>4900.8472732884611</v>
      </c>
      <c r="AE1092" s="526">
        <v>99.49</v>
      </c>
      <c r="AF1092" s="525">
        <v>729053.51997595548</v>
      </c>
      <c r="AG1092" s="526">
        <v>100.47656000000001</v>
      </c>
      <c r="AH1092" s="527">
        <v>149.52000000000001</v>
      </c>
      <c r="AI1092" s="525">
        <v>3972.2347319457635</v>
      </c>
      <c r="AJ1092" s="525">
        <v>0</v>
      </c>
      <c r="AK1092" s="525">
        <v>3972.2347319457635</v>
      </c>
      <c r="AL1092" s="528">
        <v>50997</v>
      </c>
      <c r="AM1092" s="525">
        <v>740239.01775861823</v>
      </c>
      <c r="AN1092" s="525">
        <v>0</v>
      </c>
      <c r="AO1092" s="529" t="s">
        <v>138</v>
      </c>
      <c r="AP1092" s="530">
        <v>0</v>
      </c>
      <c r="AQ1092" s="529" t="s">
        <v>1728</v>
      </c>
      <c r="AR1092" s="529" t="s">
        <v>138</v>
      </c>
      <c r="AS1092" s="529" t="s">
        <v>1731</v>
      </c>
    </row>
    <row r="1093" spans="1:45" x14ac:dyDescent="0.15">
      <c r="A1093" s="14" t="s">
        <v>114</v>
      </c>
      <c r="B1093" s="14" t="s">
        <v>12</v>
      </c>
      <c r="C1093" s="14" t="s">
        <v>22</v>
      </c>
      <c r="D1093" s="14" t="s">
        <v>826</v>
      </c>
      <c r="E1093" s="14" t="s">
        <v>1575</v>
      </c>
      <c r="F1093" s="14" t="s">
        <v>1683</v>
      </c>
      <c r="G1093" s="14" t="s">
        <v>138</v>
      </c>
      <c r="H1093" s="14" t="s">
        <v>1697</v>
      </c>
      <c r="I1093" s="17">
        <v>737156.87490844703</v>
      </c>
      <c r="J1093" s="14" t="s">
        <v>2</v>
      </c>
      <c r="K1093" s="17">
        <v>0</v>
      </c>
      <c r="L1093" s="14" t="s">
        <v>1697</v>
      </c>
      <c r="M1093" s="17">
        <v>737156.87490844703</v>
      </c>
      <c r="N1093" s="14" t="s">
        <v>2</v>
      </c>
      <c r="O1093" s="17">
        <v>0</v>
      </c>
      <c r="P1093" s="17">
        <v>725217.92086598906</v>
      </c>
      <c r="Q1093" s="17">
        <v>11938.954042458021</v>
      </c>
      <c r="R1093" s="17">
        <v>0</v>
      </c>
      <c r="S1093" s="18">
        <v>0</v>
      </c>
      <c r="T1093" s="14" t="s">
        <v>110</v>
      </c>
      <c r="U1093" s="14" t="s">
        <v>138</v>
      </c>
      <c r="V1093" s="14" t="s">
        <v>1714</v>
      </c>
      <c r="W1093" s="18">
        <v>4.9008472732884609</v>
      </c>
      <c r="X1093" s="18">
        <v>1</v>
      </c>
      <c r="Y1093" s="14" t="s">
        <v>138</v>
      </c>
      <c r="Z1093" s="14" t="s">
        <v>138</v>
      </c>
      <c r="AA1093" s="18" t="s">
        <v>138</v>
      </c>
      <c r="AB1093" s="18" t="s">
        <v>138</v>
      </c>
      <c r="AC1093" s="14" t="s">
        <v>138</v>
      </c>
      <c r="AD1093" s="525">
        <v>4900.8472732884611</v>
      </c>
      <c r="AE1093" s="526">
        <v>97.94</v>
      </c>
      <c r="AF1093" s="525">
        <v>717704.03984352865</v>
      </c>
      <c r="AG1093" s="526">
        <v>98.96875</v>
      </c>
      <c r="AH1093" s="527">
        <v>149.52000000000001</v>
      </c>
      <c r="AI1093" s="525">
        <v>11938.954042458021</v>
      </c>
      <c r="AJ1093" s="525">
        <v>0</v>
      </c>
      <c r="AK1093" s="525">
        <v>11938.954042458021</v>
      </c>
      <c r="AL1093" s="528">
        <v>51089</v>
      </c>
      <c r="AM1093" s="525">
        <v>737156.87490844703</v>
      </c>
      <c r="AN1093" s="525">
        <v>0</v>
      </c>
      <c r="AO1093" s="529" t="s">
        <v>138</v>
      </c>
      <c r="AP1093" s="530">
        <v>0</v>
      </c>
      <c r="AQ1093" s="529" t="s">
        <v>1728</v>
      </c>
      <c r="AR1093" s="529" t="s">
        <v>138</v>
      </c>
      <c r="AS1093" s="529" t="s">
        <v>1731</v>
      </c>
    </row>
    <row r="1094" spans="1:45" x14ac:dyDescent="0.15">
      <c r="A1094" s="14" t="s">
        <v>114</v>
      </c>
      <c r="B1094" s="14" t="s">
        <v>12</v>
      </c>
      <c r="C1094" s="14" t="s">
        <v>22</v>
      </c>
      <c r="D1094" s="14" t="s">
        <v>827</v>
      </c>
      <c r="E1094" s="14" t="s">
        <v>1576</v>
      </c>
      <c r="F1094" s="14" t="s">
        <v>1683</v>
      </c>
      <c r="G1094" s="14" t="s">
        <v>138</v>
      </c>
      <c r="H1094" s="14" t="s">
        <v>1697</v>
      </c>
      <c r="I1094" s="17">
        <v>748223.47813625971</v>
      </c>
      <c r="J1094" s="14" t="s">
        <v>2</v>
      </c>
      <c r="K1094" s="17">
        <v>0</v>
      </c>
      <c r="L1094" s="14" t="s">
        <v>1697</v>
      </c>
      <c r="M1094" s="17">
        <v>748223.47813625971</v>
      </c>
      <c r="N1094" s="14" t="s">
        <v>2</v>
      </c>
      <c r="O1094" s="17">
        <v>0</v>
      </c>
      <c r="P1094" s="17">
        <v>744138.42590008292</v>
      </c>
      <c r="Q1094" s="17">
        <v>4085.052236176864</v>
      </c>
      <c r="R1094" s="17">
        <v>0</v>
      </c>
      <c r="S1094" s="18">
        <v>0</v>
      </c>
      <c r="T1094" s="14" t="s">
        <v>110</v>
      </c>
      <c r="U1094" s="14" t="s">
        <v>138</v>
      </c>
      <c r="V1094" s="14" t="s">
        <v>1714</v>
      </c>
      <c r="W1094" s="18">
        <v>4.9008472732884609</v>
      </c>
      <c r="X1094" s="18">
        <v>1</v>
      </c>
      <c r="Y1094" s="14" t="s">
        <v>138</v>
      </c>
      <c r="Z1094" s="14" t="s">
        <v>138</v>
      </c>
      <c r="AA1094" s="18" t="s">
        <v>138</v>
      </c>
      <c r="AB1094" s="18" t="s">
        <v>138</v>
      </c>
      <c r="AC1094" s="14" t="s">
        <v>138</v>
      </c>
      <c r="AD1094" s="525">
        <v>4900.8472732884611</v>
      </c>
      <c r="AE1094" s="526">
        <v>100.62</v>
      </c>
      <c r="AF1094" s="525">
        <v>737354.52607897879</v>
      </c>
      <c r="AG1094" s="526">
        <v>101.55078</v>
      </c>
      <c r="AH1094" s="527">
        <v>149.52000000000001</v>
      </c>
      <c r="AI1094" s="525">
        <v>4085.052236176864</v>
      </c>
      <c r="AJ1094" s="525">
        <v>0</v>
      </c>
      <c r="AK1094" s="525">
        <v>4085.052236176864</v>
      </c>
      <c r="AL1094" s="528">
        <v>51181</v>
      </c>
      <c r="AM1094" s="525">
        <v>748223.47813625983</v>
      </c>
      <c r="AN1094" s="525">
        <v>0</v>
      </c>
      <c r="AO1094" s="529" t="s">
        <v>138</v>
      </c>
      <c r="AP1094" s="530">
        <v>0</v>
      </c>
      <c r="AQ1094" s="529" t="s">
        <v>1728</v>
      </c>
      <c r="AR1094" s="529" t="s">
        <v>138</v>
      </c>
      <c r="AS1094" s="529" t="s">
        <v>1731</v>
      </c>
    </row>
    <row r="1095" spans="1:45" x14ac:dyDescent="0.15">
      <c r="A1095" s="14" t="s">
        <v>114</v>
      </c>
      <c r="B1095" s="14" t="s">
        <v>12</v>
      </c>
      <c r="C1095" s="14" t="s">
        <v>22</v>
      </c>
      <c r="D1095" s="14" t="s">
        <v>828</v>
      </c>
      <c r="E1095" s="14" t="s">
        <v>1577</v>
      </c>
      <c r="F1095" s="14" t="s">
        <v>1683</v>
      </c>
      <c r="G1095" s="14" t="s">
        <v>138</v>
      </c>
      <c r="H1095" s="14" t="s">
        <v>1697</v>
      </c>
      <c r="I1095" s="17">
        <v>735067.30065653508</v>
      </c>
      <c r="J1095" s="14" t="s">
        <v>2</v>
      </c>
      <c r="K1095" s="17">
        <v>0</v>
      </c>
      <c r="L1095" s="14" t="s">
        <v>1697</v>
      </c>
      <c r="M1095" s="17">
        <v>735067.30065653508</v>
      </c>
      <c r="N1095" s="14" t="s">
        <v>2</v>
      </c>
      <c r="O1095" s="17">
        <v>0</v>
      </c>
      <c r="P1095" s="17">
        <v>723128.34661407699</v>
      </c>
      <c r="Q1095" s="17">
        <v>11938.954042458021</v>
      </c>
      <c r="R1095" s="17">
        <v>0</v>
      </c>
      <c r="S1095" s="18">
        <v>0</v>
      </c>
      <c r="T1095" s="14" t="s">
        <v>110</v>
      </c>
      <c r="U1095" s="14" t="s">
        <v>138</v>
      </c>
      <c r="V1095" s="14" t="s">
        <v>1714</v>
      </c>
      <c r="W1095" s="18">
        <v>4.9008472732884609</v>
      </c>
      <c r="X1095" s="18">
        <v>1</v>
      </c>
      <c r="Y1095" s="14" t="s">
        <v>138</v>
      </c>
      <c r="Z1095" s="14" t="s">
        <v>138</v>
      </c>
      <c r="AA1095" s="18" t="s">
        <v>138</v>
      </c>
      <c r="AB1095" s="18" t="s">
        <v>138</v>
      </c>
      <c r="AC1095" s="14" t="s">
        <v>138</v>
      </c>
      <c r="AD1095" s="525">
        <v>4900.8472732884611</v>
      </c>
      <c r="AE1095" s="526">
        <v>100.34</v>
      </c>
      <c r="AF1095" s="525">
        <v>735266.07902193966</v>
      </c>
      <c r="AG1095" s="526">
        <v>98.683589999999995</v>
      </c>
      <c r="AH1095" s="527">
        <v>149.52000000000001</v>
      </c>
      <c r="AI1095" s="525">
        <v>11938.954042458021</v>
      </c>
      <c r="AJ1095" s="525">
        <v>0</v>
      </c>
      <c r="AK1095" s="525">
        <v>11938.954042458021</v>
      </c>
      <c r="AL1095" s="528">
        <v>51271</v>
      </c>
      <c r="AM1095" s="525">
        <v>735067.30065653496</v>
      </c>
      <c r="AN1095" s="525">
        <v>0</v>
      </c>
      <c r="AO1095" s="529" t="s">
        <v>138</v>
      </c>
      <c r="AP1095" s="530">
        <v>0</v>
      </c>
      <c r="AQ1095" s="529" t="s">
        <v>1728</v>
      </c>
      <c r="AR1095" s="529" t="s">
        <v>138</v>
      </c>
      <c r="AS1095" s="529" t="s">
        <v>1731</v>
      </c>
    </row>
    <row r="1096" spans="1:45" x14ac:dyDescent="0.15">
      <c r="A1096" s="14" t="s">
        <v>114</v>
      </c>
      <c r="B1096" s="14" t="s">
        <v>12</v>
      </c>
      <c r="C1096" s="14" t="s">
        <v>22</v>
      </c>
      <c r="D1096" s="14" t="s">
        <v>829</v>
      </c>
      <c r="E1096" s="14" t="s">
        <v>1578</v>
      </c>
      <c r="F1096" s="14" t="s">
        <v>1683</v>
      </c>
      <c r="G1096" s="14" t="s">
        <v>138</v>
      </c>
      <c r="H1096" s="14" t="s">
        <v>1697</v>
      </c>
      <c r="I1096" s="17">
        <v>927488.48301209614</v>
      </c>
      <c r="J1096" s="14" t="s">
        <v>2</v>
      </c>
      <c r="K1096" s="17">
        <v>0</v>
      </c>
      <c r="L1096" s="14" t="s">
        <v>1697</v>
      </c>
      <c r="M1096" s="17">
        <v>927488.48301209614</v>
      </c>
      <c r="N1096" s="14" t="s">
        <v>2</v>
      </c>
      <c r="O1096" s="17">
        <v>0</v>
      </c>
      <c r="P1096" s="17">
        <v>921349.58370062953</v>
      </c>
      <c r="Q1096" s="17">
        <v>6138.8993114665918</v>
      </c>
      <c r="R1096" s="17">
        <v>0</v>
      </c>
      <c r="S1096" s="18">
        <v>0</v>
      </c>
      <c r="T1096" s="14" t="s">
        <v>110</v>
      </c>
      <c r="U1096" s="14" t="s">
        <v>138</v>
      </c>
      <c r="V1096" s="14" t="s">
        <v>1714</v>
      </c>
      <c r="W1096" s="18">
        <v>4.9008472732884609</v>
      </c>
      <c r="X1096" s="18">
        <v>1</v>
      </c>
      <c r="Y1096" s="14" t="s">
        <v>138</v>
      </c>
      <c r="Z1096" s="14" t="s">
        <v>138</v>
      </c>
      <c r="AA1096" s="18" t="s">
        <v>138</v>
      </c>
      <c r="AB1096" s="18" t="s">
        <v>138</v>
      </c>
      <c r="AC1096" s="14" t="s">
        <v>138</v>
      </c>
      <c r="AD1096" s="525">
        <v>9801.6945465769222</v>
      </c>
      <c r="AE1096" s="526">
        <v>60.59</v>
      </c>
      <c r="AF1096" s="525">
        <v>888059.94148667215</v>
      </c>
      <c r="AG1096" s="526">
        <v>62.867179999999998</v>
      </c>
      <c r="AH1096" s="527">
        <v>149.52000000000001</v>
      </c>
      <c r="AI1096" s="525">
        <v>6138.8993114665918</v>
      </c>
      <c r="AJ1096" s="525">
        <v>0</v>
      </c>
      <c r="AK1096" s="525">
        <v>6138.8993114665918</v>
      </c>
      <c r="AL1096" s="528">
        <v>51271</v>
      </c>
      <c r="AM1096" s="525">
        <v>927488.48301209614</v>
      </c>
      <c r="AN1096" s="525">
        <v>0</v>
      </c>
      <c r="AO1096" s="529" t="s">
        <v>138</v>
      </c>
      <c r="AP1096" s="530">
        <v>0</v>
      </c>
      <c r="AQ1096" s="529" t="s">
        <v>1728</v>
      </c>
      <c r="AR1096" s="529" t="s">
        <v>138</v>
      </c>
      <c r="AS1096" s="529" t="s">
        <v>1731</v>
      </c>
    </row>
    <row r="1097" spans="1:45" x14ac:dyDescent="0.15">
      <c r="A1097" s="14" t="s">
        <v>114</v>
      </c>
      <c r="B1097" s="14" t="s">
        <v>12</v>
      </c>
      <c r="C1097" s="14" t="s">
        <v>22</v>
      </c>
      <c r="D1097" s="14" t="s">
        <v>830</v>
      </c>
      <c r="E1097" s="14" t="s">
        <v>1579</v>
      </c>
      <c r="F1097" s="14" t="s">
        <v>1683</v>
      </c>
      <c r="G1097" s="14" t="s">
        <v>138</v>
      </c>
      <c r="H1097" s="14" t="s">
        <v>1697</v>
      </c>
      <c r="I1097" s="17">
        <v>684729.57111771638</v>
      </c>
      <c r="J1097" s="14" t="s">
        <v>2</v>
      </c>
      <c r="K1097" s="17">
        <v>0</v>
      </c>
      <c r="L1097" s="14" t="s">
        <v>1697</v>
      </c>
      <c r="M1097" s="17">
        <v>684729.57111771638</v>
      </c>
      <c r="N1097" s="14" t="s">
        <v>2</v>
      </c>
      <c r="O1097" s="17">
        <v>0</v>
      </c>
      <c r="P1097" s="17">
        <v>681308.68170401559</v>
      </c>
      <c r="Q1097" s="17">
        <v>3420.8894137008115</v>
      </c>
      <c r="R1097" s="17">
        <v>0</v>
      </c>
      <c r="S1097" s="18">
        <v>0</v>
      </c>
      <c r="T1097" s="14" t="s">
        <v>110</v>
      </c>
      <c r="U1097" s="14" t="s">
        <v>138</v>
      </c>
      <c r="V1097" s="14" t="s">
        <v>1714</v>
      </c>
      <c r="W1097" s="18">
        <v>4.9008472732884609</v>
      </c>
      <c r="X1097" s="18">
        <v>1</v>
      </c>
      <c r="Y1097" s="14" t="s">
        <v>138</v>
      </c>
      <c r="Z1097" s="14" t="s">
        <v>138</v>
      </c>
      <c r="AA1097" s="18" t="s">
        <v>138</v>
      </c>
      <c r="AB1097" s="18" t="s">
        <v>138</v>
      </c>
      <c r="AC1097" s="14" t="s">
        <v>138</v>
      </c>
      <c r="AD1097" s="525">
        <v>4900.8472732884611</v>
      </c>
      <c r="AE1097" s="526">
        <v>91.69</v>
      </c>
      <c r="AF1097" s="525">
        <v>671905.62207464792</v>
      </c>
      <c r="AG1097" s="526">
        <v>92.976560000000006</v>
      </c>
      <c r="AH1097" s="527">
        <v>149.52000000000001</v>
      </c>
      <c r="AI1097" s="525">
        <v>3420.8894137008115</v>
      </c>
      <c r="AJ1097" s="525">
        <v>0</v>
      </c>
      <c r="AK1097" s="525">
        <v>3420.8894137008115</v>
      </c>
      <c r="AL1097" s="528">
        <v>51363</v>
      </c>
      <c r="AM1097" s="525">
        <v>684729.57111771638</v>
      </c>
      <c r="AN1097" s="525">
        <v>0</v>
      </c>
      <c r="AO1097" s="529" t="s">
        <v>138</v>
      </c>
      <c r="AP1097" s="530">
        <v>0</v>
      </c>
      <c r="AQ1097" s="529" t="s">
        <v>1728</v>
      </c>
      <c r="AR1097" s="529" t="s">
        <v>138</v>
      </c>
      <c r="AS1097" s="529" t="s">
        <v>1731</v>
      </c>
    </row>
    <row r="1098" spans="1:45" x14ac:dyDescent="0.15">
      <c r="A1098" s="14" t="s">
        <v>114</v>
      </c>
      <c r="B1098" s="14" t="s">
        <v>12</v>
      </c>
      <c r="C1098" s="14" t="s">
        <v>22</v>
      </c>
      <c r="D1098" s="14" t="s">
        <v>831</v>
      </c>
      <c r="E1098" s="14" t="s">
        <v>1580</v>
      </c>
      <c r="F1098" s="14" t="s">
        <v>1683</v>
      </c>
      <c r="G1098" s="14" t="s">
        <v>138</v>
      </c>
      <c r="H1098" s="14" t="s">
        <v>1697</v>
      </c>
      <c r="I1098" s="17">
        <v>2743218.3858853942</v>
      </c>
      <c r="J1098" s="14" t="s">
        <v>2</v>
      </c>
      <c r="K1098" s="17">
        <v>0</v>
      </c>
      <c r="L1098" s="14" t="s">
        <v>1697</v>
      </c>
      <c r="M1098" s="17">
        <v>2743218.3858853942</v>
      </c>
      <c r="N1098" s="14" t="s">
        <v>2</v>
      </c>
      <c r="O1098" s="17">
        <v>0</v>
      </c>
      <c r="P1098" s="17">
        <v>2737256.848236748</v>
      </c>
      <c r="Q1098" s="17">
        <v>5961.5376486462828</v>
      </c>
      <c r="R1098" s="17">
        <v>0</v>
      </c>
      <c r="S1098" s="18">
        <v>0</v>
      </c>
      <c r="T1098" s="14" t="s">
        <v>110</v>
      </c>
      <c r="U1098" s="14" t="s">
        <v>138</v>
      </c>
      <c r="V1098" s="14" t="s">
        <v>1714</v>
      </c>
      <c r="W1098" s="18">
        <v>4.9008472732884609</v>
      </c>
      <c r="X1098" s="18">
        <v>1</v>
      </c>
      <c r="Y1098" s="14" t="s">
        <v>138</v>
      </c>
      <c r="Z1098" s="14" t="s">
        <v>138</v>
      </c>
      <c r="AA1098" s="18" t="s">
        <v>138</v>
      </c>
      <c r="AB1098" s="18" t="s">
        <v>138</v>
      </c>
      <c r="AC1098" s="14" t="s">
        <v>138</v>
      </c>
      <c r="AD1098" s="525">
        <v>29405.083639730768</v>
      </c>
      <c r="AE1098" s="526">
        <v>65.459999999999994</v>
      </c>
      <c r="AF1098" s="525">
        <v>2878045.8892716696</v>
      </c>
      <c r="AG1098" s="526">
        <v>62.257809999999999</v>
      </c>
      <c r="AH1098" s="527">
        <v>149.52000000000001</v>
      </c>
      <c r="AI1098" s="525">
        <v>5961.5376486462828</v>
      </c>
      <c r="AJ1098" s="525">
        <v>0</v>
      </c>
      <c r="AK1098" s="525">
        <v>5961.5376486462828</v>
      </c>
      <c r="AL1098" s="528">
        <v>51363</v>
      </c>
      <c r="AM1098" s="525">
        <v>2743218.3858853942</v>
      </c>
      <c r="AN1098" s="525">
        <v>0</v>
      </c>
      <c r="AO1098" s="529" t="s">
        <v>138</v>
      </c>
      <c r="AP1098" s="530">
        <v>0</v>
      </c>
      <c r="AQ1098" s="529" t="s">
        <v>1728</v>
      </c>
      <c r="AR1098" s="529" t="s">
        <v>138</v>
      </c>
      <c r="AS1098" s="529" t="s">
        <v>1731</v>
      </c>
    </row>
    <row r="1099" spans="1:45" x14ac:dyDescent="0.15">
      <c r="A1099" s="14" t="s">
        <v>114</v>
      </c>
      <c r="B1099" s="14" t="s">
        <v>12</v>
      </c>
      <c r="C1099" s="14" t="s">
        <v>22</v>
      </c>
      <c r="D1099" s="14" t="s">
        <v>832</v>
      </c>
      <c r="E1099" s="14" t="s">
        <v>1581</v>
      </c>
      <c r="F1099" s="14" t="s">
        <v>1683</v>
      </c>
      <c r="G1099" s="14" t="s">
        <v>138</v>
      </c>
      <c r="H1099" s="14" t="s">
        <v>1697</v>
      </c>
      <c r="I1099" s="17">
        <v>2888431.0296861315</v>
      </c>
      <c r="J1099" s="14" t="s">
        <v>2</v>
      </c>
      <c r="K1099" s="17">
        <v>0</v>
      </c>
      <c r="L1099" s="14" t="s">
        <v>1697</v>
      </c>
      <c r="M1099" s="17">
        <v>2888431.0296861315</v>
      </c>
      <c r="N1099" s="14" t="s">
        <v>2</v>
      </c>
      <c r="O1099" s="17">
        <v>0</v>
      </c>
      <c r="P1099" s="17">
        <v>2842020.5941097625</v>
      </c>
      <c r="Q1099" s="17">
        <v>46410.435576368931</v>
      </c>
      <c r="R1099" s="17">
        <v>0</v>
      </c>
      <c r="S1099" s="18">
        <v>0</v>
      </c>
      <c r="T1099" s="14" t="s">
        <v>110</v>
      </c>
      <c r="U1099" s="14" t="s">
        <v>138</v>
      </c>
      <c r="V1099" s="14" t="s">
        <v>1714</v>
      </c>
      <c r="W1099" s="18">
        <v>4.9008472732884609</v>
      </c>
      <c r="X1099" s="18">
        <v>1</v>
      </c>
      <c r="Y1099" s="14" t="s">
        <v>138</v>
      </c>
      <c r="Z1099" s="14" t="s">
        <v>138</v>
      </c>
      <c r="AA1099" s="18" t="s">
        <v>138</v>
      </c>
      <c r="AB1099" s="18" t="s">
        <v>138</v>
      </c>
      <c r="AC1099" s="14" t="s">
        <v>138</v>
      </c>
      <c r="AD1099" s="525">
        <v>19603.389093153844</v>
      </c>
      <c r="AE1099" s="526">
        <v>95.82</v>
      </c>
      <c r="AF1099" s="525">
        <v>2808578.8295964422</v>
      </c>
      <c r="AG1099" s="526">
        <v>96.960930000000005</v>
      </c>
      <c r="AH1099" s="527">
        <v>149.52000000000001</v>
      </c>
      <c r="AI1099" s="525">
        <v>46410.435576368931</v>
      </c>
      <c r="AJ1099" s="525">
        <v>0</v>
      </c>
      <c r="AK1099" s="525">
        <v>46410.435576368931</v>
      </c>
      <c r="AL1099" s="528">
        <v>51455</v>
      </c>
      <c r="AM1099" s="525">
        <v>2888431.0296861315</v>
      </c>
      <c r="AN1099" s="525">
        <v>0</v>
      </c>
      <c r="AO1099" s="529" t="s">
        <v>138</v>
      </c>
      <c r="AP1099" s="530">
        <v>0</v>
      </c>
      <c r="AQ1099" s="529" t="s">
        <v>1728</v>
      </c>
      <c r="AR1099" s="529" t="s">
        <v>138</v>
      </c>
      <c r="AS1099" s="529" t="s">
        <v>1731</v>
      </c>
    </row>
    <row r="1100" spans="1:45" x14ac:dyDescent="0.15">
      <c r="A1100" s="14" t="s">
        <v>114</v>
      </c>
      <c r="B1100" s="14" t="s">
        <v>12</v>
      </c>
      <c r="C1100" s="14" t="s">
        <v>22</v>
      </c>
      <c r="D1100" s="14" t="s">
        <v>833</v>
      </c>
      <c r="E1100" s="14" t="s">
        <v>1582</v>
      </c>
      <c r="F1100" s="14" t="s">
        <v>1683</v>
      </c>
      <c r="G1100" s="14" t="s">
        <v>138</v>
      </c>
      <c r="H1100" s="14" t="s">
        <v>1697</v>
      </c>
      <c r="I1100" s="17">
        <v>9779564.3296381328</v>
      </c>
      <c r="J1100" s="14" t="s">
        <v>2</v>
      </c>
      <c r="K1100" s="17">
        <v>0</v>
      </c>
      <c r="L1100" s="14" t="s">
        <v>1697</v>
      </c>
      <c r="M1100" s="17">
        <v>9779564.3296381328</v>
      </c>
      <c r="N1100" s="14" t="s">
        <v>2</v>
      </c>
      <c r="O1100" s="17">
        <v>0</v>
      </c>
      <c r="P1100" s="17">
        <v>9702608.9223547392</v>
      </c>
      <c r="Q1100" s="17">
        <v>76955.407283393855</v>
      </c>
      <c r="R1100" s="17">
        <v>0</v>
      </c>
      <c r="S1100" s="18">
        <v>0</v>
      </c>
      <c r="T1100" s="14" t="s">
        <v>110</v>
      </c>
      <c r="U1100" s="14" t="s">
        <v>138</v>
      </c>
      <c r="V1100" s="14" t="s">
        <v>1714</v>
      </c>
      <c r="W1100" s="18">
        <v>4.9008472732884609</v>
      </c>
      <c r="X1100" s="18">
        <v>1</v>
      </c>
      <c r="Y1100" s="14" t="s">
        <v>138</v>
      </c>
      <c r="Z1100" s="14" t="s">
        <v>138</v>
      </c>
      <c r="AA1100" s="18" t="s">
        <v>138</v>
      </c>
      <c r="AB1100" s="18" t="s">
        <v>138</v>
      </c>
      <c r="AC1100" s="14" t="s">
        <v>138</v>
      </c>
      <c r="AD1100" s="525">
        <v>100467.36910241346</v>
      </c>
      <c r="AE1100" s="526">
        <v>62.28</v>
      </c>
      <c r="AF1100" s="525">
        <v>9355627.5141602084</v>
      </c>
      <c r="AG1100" s="526">
        <v>64.589839999999995</v>
      </c>
      <c r="AH1100" s="527">
        <v>149.52000000000001</v>
      </c>
      <c r="AI1100" s="525">
        <v>76955.407283393855</v>
      </c>
      <c r="AJ1100" s="525">
        <v>0</v>
      </c>
      <c r="AK1100" s="525">
        <v>76955.407283393855</v>
      </c>
      <c r="AL1100" s="528">
        <v>51455</v>
      </c>
      <c r="AM1100" s="525">
        <v>9779564.3296381328</v>
      </c>
      <c r="AN1100" s="525">
        <v>0</v>
      </c>
      <c r="AO1100" s="529" t="s">
        <v>138</v>
      </c>
      <c r="AP1100" s="530">
        <v>0</v>
      </c>
      <c r="AQ1100" s="529" t="s">
        <v>1728</v>
      </c>
      <c r="AR1100" s="529" t="s">
        <v>138</v>
      </c>
      <c r="AS1100" s="529" t="s">
        <v>1731</v>
      </c>
    </row>
    <row r="1101" spans="1:45" x14ac:dyDescent="0.15">
      <c r="A1101" s="14" t="s">
        <v>114</v>
      </c>
      <c r="B1101" s="14" t="s">
        <v>12</v>
      </c>
      <c r="C1101" s="14" t="s">
        <v>22</v>
      </c>
      <c r="D1101" s="14" t="s">
        <v>834</v>
      </c>
      <c r="E1101" s="14" t="s">
        <v>1583</v>
      </c>
      <c r="F1101" s="14" t="s">
        <v>1683</v>
      </c>
      <c r="G1101" s="14" t="s">
        <v>138</v>
      </c>
      <c r="H1101" s="14" t="s">
        <v>1697</v>
      </c>
      <c r="I1101" s="17">
        <v>755374.54943507863</v>
      </c>
      <c r="J1101" s="14" t="s">
        <v>2</v>
      </c>
      <c r="K1101" s="17">
        <v>0</v>
      </c>
      <c r="L1101" s="14" t="s">
        <v>1697</v>
      </c>
      <c r="M1101" s="17">
        <v>755374.54943507863</v>
      </c>
      <c r="N1101" s="14" t="s">
        <v>2</v>
      </c>
      <c r="O1101" s="17">
        <v>0</v>
      </c>
      <c r="P1101" s="17">
        <v>751179.86524539825</v>
      </c>
      <c r="Q1101" s="17">
        <v>4194.6841896803271</v>
      </c>
      <c r="R1101" s="17">
        <v>0</v>
      </c>
      <c r="S1101" s="18">
        <v>0</v>
      </c>
      <c r="T1101" s="14" t="s">
        <v>110</v>
      </c>
      <c r="U1101" s="14" t="s">
        <v>138</v>
      </c>
      <c r="V1101" s="14" t="s">
        <v>1714</v>
      </c>
      <c r="W1101" s="18">
        <v>4.9008472732884609</v>
      </c>
      <c r="X1101" s="18">
        <v>1</v>
      </c>
      <c r="Y1101" s="14" t="s">
        <v>138</v>
      </c>
      <c r="Z1101" s="14" t="s">
        <v>138</v>
      </c>
      <c r="AA1101" s="18" t="s">
        <v>138</v>
      </c>
      <c r="AB1101" s="18" t="s">
        <v>138</v>
      </c>
      <c r="AC1101" s="14" t="s">
        <v>138</v>
      </c>
      <c r="AD1101" s="525">
        <v>4900.8472732884611</v>
      </c>
      <c r="AE1101" s="526">
        <v>101.57</v>
      </c>
      <c r="AF1101" s="525">
        <v>744279.27625071723</v>
      </c>
      <c r="AG1101" s="526">
        <v>102.51170999999999</v>
      </c>
      <c r="AH1101" s="527">
        <v>149.52000000000001</v>
      </c>
      <c r="AI1101" s="525">
        <v>4194.6841896803271</v>
      </c>
      <c r="AJ1101" s="525">
        <v>0</v>
      </c>
      <c r="AK1101" s="525">
        <v>4194.6841896803271</v>
      </c>
      <c r="AL1101" s="528">
        <v>51547</v>
      </c>
      <c r="AM1101" s="525">
        <v>755374.54943507863</v>
      </c>
      <c r="AN1101" s="525">
        <v>0</v>
      </c>
      <c r="AO1101" s="529" t="s">
        <v>138</v>
      </c>
      <c r="AP1101" s="530">
        <v>0</v>
      </c>
      <c r="AQ1101" s="529" t="s">
        <v>1728</v>
      </c>
      <c r="AR1101" s="529" t="s">
        <v>138</v>
      </c>
      <c r="AS1101" s="529" t="s">
        <v>1731</v>
      </c>
    </row>
    <row r="1102" spans="1:45" x14ac:dyDescent="0.15">
      <c r="A1102" s="14" t="s">
        <v>114</v>
      </c>
      <c r="B1102" s="14" t="s">
        <v>12</v>
      </c>
      <c r="C1102" s="14" t="s">
        <v>22</v>
      </c>
      <c r="D1102" s="14" t="s">
        <v>835</v>
      </c>
      <c r="E1102" s="14" t="s">
        <v>1584</v>
      </c>
      <c r="F1102" s="14" t="s">
        <v>1683</v>
      </c>
      <c r="G1102" s="14" t="s">
        <v>138</v>
      </c>
      <c r="H1102" s="14" t="s">
        <v>1697</v>
      </c>
      <c r="I1102" s="17">
        <v>1024959.3760746756</v>
      </c>
      <c r="J1102" s="14" t="s">
        <v>2</v>
      </c>
      <c r="K1102" s="17">
        <v>0</v>
      </c>
      <c r="L1102" s="14" t="s">
        <v>1697</v>
      </c>
      <c r="M1102" s="17">
        <v>1024959.3760746756</v>
      </c>
      <c r="N1102" s="14" t="s">
        <v>2</v>
      </c>
      <c r="O1102" s="17">
        <v>0</v>
      </c>
      <c r="P1102" s="17">
        <v>1021648.1186144783</v>
      </c>
      <c r="Q1102" s="17">
        <v>3311.2574601973488</v>
      </c>
      <c r="R1102" s="17">
        <v>0</v>
      </c>
      <c r="S1102" s="18">
        <v>0</v>
      </c>
      <c r="T1102" s="14" t="s">
        <v>110</v>
      </c>
      <c r="U1102" s="14" t="s">
        <v>138</v>
      </c>
      <c r="V1102" s="14" t="s">
        <v>1714</v>
      </c>
      <c r="W1102" s="18">
        <v>4.9008472732884609</v>
      </c>
      <c r="X1102" s="18">
        <v>1</v>
      </c>
      <c r="Y1102" s="14" t="s">
        <v>138</v>
      </c>
      <c r="Z1102" s="14" t="s">
        <v>138</v>
      </c>
      <c r="AA1102" s="18" t="s">
        <v>138</v>
      </c>
      <c r="AB1102" s="18" t="s">
        <v>138</v>
      </c>
      <c r="AC1102" s="14" t="s">
        <v>138</v>
      </c>
      <c r="AD1102" s="525">
        <v>9801.6945465769222</v>
      </c>
      <c r="AE1102" s="526">
        <v>67.59</v>
      </c>
      <c r="AF1102" s="525">
        <v>990619.77634088893</v>
      </c>
      <c r="AG1102" s="526">
        <v>69.710930000000005</v>
      </c>
      <c r="AH1102" s="527">
        <v>149.52000000000001</v>
      </c>
      <c r="AI1102" s="525">
        <v>3311.2574601973488</v>
      </c>
      <c r="AJ1102" s="525">
        <v>0</v>
      </c>
      <c r="AK1102" s="525">
        <v>3311.2574601973488</v>
      </c>
      <c r="AL1102" s="528">
        <v>51547</v>
      </c>
      <c r="AM1102" s="525">
        <v>1024959.3760746756</v>
      </c>
      <c r="AN1102" s="525">
        <v>0</v>
      </c>
      <c r="AO1102" s="529" t="s">
        <v>138</v>
      </c>
      <c r="AP1102" s="530">
        <v>0</v>
      </c>
      <c r="AQ1102" s="529" t="s">
        <v>1728</v>
      </c>
      <c r="AR1102" s="529" t="s">
        <v>138</v>
      </c>
      <c r="AS1102" s="529" t="s">
        <v>1731</v>
      </c>
    </row>
    <row r="1103" spans="1:45" x14ac:dyDescent="0.15">
      <c r="A1103" s="14" t="s">
        <v>114</v>
      </c>
      <c r="B1103" s="14" t="s">
        <v>12</v>
      </c>
      <c r="C1103" s="14" t="s">
        <v>22</v>
      </c>
      <c r="D1103" s="14" t="s">
        <v>836</v>
      </c>
      <c r="E1103" s="14" t="s">
        <v>1585</v>
      </c>
      <c r="F1103" s="14" t="s">
        <v>1683</v>
      </c>
      <c r="G1103" s="14" t="s">
        <v>138</v>
      </c>
      <c r="H1103" s="14" t="s">
        <v>1697</v>
      </c>
      <c r="I1103" s="17">
        <v>730201.24939888692</v>
      </c>
      <c r="J1103" s="14" t="s">
        <v>2</v>
      </c>
      <c r="K1103" s="17">
        <v>0</v>
      </c>
      <c r="L1103" s="14" t="s">
        <v>1697</v>
      </c>
      <c r="M1103" s="17">
        <v>730201.24939888692</v>
      </c>
      <c r="N1103" s="14" t="s">
        <v>2</v>
      </c>
      <c r="O1103" s="17">
        <v>0</v>
      </c>
      <c r="P1103" s="17">
        <v>718262.29535642895</v>
      </c>
      <c r="Q1103" s="17">
        <v>11938.954042458021</v>
      </c>
      <c r="R1103" s="17">
        <v>0</v>
      </c>
      <c r="S1103" s="18">
        <v>0</v>
      </c>
      <c r="T1103" s="14" t="s">
        <v>110</v>
      </c>
      <c r="U1103" s="14" t="s">
        <v>138</v>
      </c>
      <c r="V1103" s="14" t="s">
        <v>1714</v>
      </c>
      <c r="W1103" s="18">
        <v>4.9008472732884609</v>
      </c>
      <c r="X1103" s="18">
        <v>1</v>
      </c>
      <c r="Y1103" s="14" t="s">
        <v>138</v>
      </c>
      <c r="Z1103" s="14" t="s">
        <v>138</v>
      </c>
      <c r="AA1103" s="18" t="s">
        <v>138</v>
      </c>
      <c r="AB1103" s="18" t="s">
        <v>138</v>
      </c>
      <c r="AC1103" s="14" t="s">
        <v>138</v>
      </c>
      <c r="AD1103" s="525">
        <v>4900.8472732884611</v>
      </c>
      <c r="AE1103" s="526">
        <v>96.98</v>
      </c>
      <c r="AF1103" s="525">
        <v>710705.58092879993</v>
      </c>
      <c r="AG1103" s="526">
        <v>98.019530000000003</v>
      </c>
      <c r="AH1103" s="527">
        <v>149.52000000000001</v>
      </c>
      <c r="AI1103" s="525">
        <v>11938.954042458021</v>
      </c>
      <c r="AJ1103" s="525">
        <v>0</v>
      </c>
      <c r="AK1103" s="525">
        <v>11938.954042458021</v>
      </c>
      <c r="AL1103" s="528">
        <v>51636</v>
      </c>
      <c r="AM1103" s="525">
        <v>730201.24939888692</v>
      </c>
      <c r="AN1103" s="525">
        <v>0</v>
      </c>
      <c r="AO1103" s="529" t="s">
        <v>138</v>
      </c>
      <c r="AP1103" s="530">
        <v>0</v>
      </c>
      <c r="AQ1103" s="529" t="s">
        <v>1728</v>
      </c>
      <c r="AR1103" s="529" t="s">
        <v>138</v>
      </c>
      <c r="AS1103" s="529" t="s">
        <v>1731</v>
      </c>
    </row>
    <row r="1104" spans="1:45" x14ac:dyDescent="0.15">
      <c r="A1104" s="14" t="s">
        <v>114</v>
      </c>
      <c r="B1104" s="14" t="s">
        <v>12</v>
      </c>
      <c r="C1104" s="14" t="s">
        <v>22</v>
      </c>
      <c r="D1104" s="14" t="s">
        <v>837</v>
      </c>
      <c r="E1104" s="14" t="s">
        <v>1586</v>
      </c>
      <c r="F1104" s="14" t="s">
        <v>1683</v>
      </c>
      <c r="G1104" s="14" t="s">
        <v>138</v>
      </c>
      <c r="H1104" s="14" t="s">
        <v>1697</v>
      </c>
      <c r="I1104" s="17">
        <v>12006781.37665255</v>
      </c>
      <c r="J1104" s="14" t="s">
        <v>2</v>
      </c>
      <c r="K1104" s="17">
        <v>0</v>
      </c>
      <c r="L1104" s="14" t="s">
        <v>1697</v>
      </c>
      <c r="M1104" s="17">
        <v>12006781.37665255</v>
      </c>
      <c r="N1104" s="14" t="s">
        <v>2</v>
      </c>
      <c r="O1104" s="17">
        <v>0</v>
      </c>
      <c r="P1104" s="17">
        <v>11871636.053320603</v>
      </c>
      <c r="Q1104" s="17">
        <v>135145.32333194802</v>
      </c>
      <c r="R1104" s="17">
        <v>0</v>
      </c>
      <c r="S1104" s="18">
        <v>0</v>
      </c>
      <c r="T1104" s="14" t="s">
        <v>110</v>
      </c>
      <c r="U1104" s="14" t="s">
        <v>138</v>
      </c>
      <c r="V1104" s="14" t="s">
        <v>1714</v>
      </c>
      <c r="W1104" s="18">
        <v>4.9008472732884609</v>
      </c>
      <c r="X1104" s="18">
        <v>1</v>
      </c>
      <c r="Y1104" s="14" t="s">
        <v>138</v>
      </c>
      <c r="Z1104" s="14" t="s">
        <v>138</v>
      </c>
      <c r="AA1104" s="18" t="s">
        <v>138</v>
      </c>
      <c r="AB1104" s="18" t="s">
        <v>138</v>
      </c>
      <c r="AC1104" s="14" t="s">
        <v>138</v>
      </c>
      <c r="AD1104" s="525">
        <v>107818.64001234615</v>
      </c>
      <c r="AE1104" s="526">
        <v>71.569999999999993</v>
      </c>
      <c r="AF1104" s="525">
        <v>11537830.524011834</v>
      </c>
      <c r="AG1104" s="526">
        <v>73.640619999999998</v>
      </c>
      <c r="AH1104" s="527">
        <v>149.52000000000001</v>
      </c>
      <c r="AI1104" s="525">
        <v>135145.32333194802</v>
      </c>
      <c r="AJ1104" s="525">
        <v>0</v>
      </c>
      <c r="AK1104" s="525">
        <v>135145.32333194802</v>
      </c>
      <c r="AL1104" s="528">
        <v>51636</v>
      </c>
      <c r="AM1104" s="525">
        <v>12006781.376652552</v>
      </c>
      <c r="AN1104" s="525">
        <v>0</v>
      </c>
      <c r="AO1104" s="529" t="s">
        <v>138</v>
      </c>
      <c r="AP1104" s="530">
        <v>0</v>
      </c>
      <c r="AQ1104" s="529" t="s">
        <v>1728</v>
      </c>
      <c r="AR1104" s="529" t="s">
        <v>138</v>
      </c>
      <c r="AS1104" s="529" t="s">
        <v>1731</v>
      </c>
    </row>
    <row r="1105" spans="1:45" x14ac:dyDescent="0.15">
      <c r="A1105" s="14" t="s">
        <v>114</v>
      </c>
      <c r="B1105" s="14" t="s">
        <v>12</v>
      </c>
      <c r="C1105" s="14" t="s">
        <v>22</v>
      </c>
      <c r="D1105" s="14" t="s">
        <v>838</v>
      </c>
      <c r="E1105" s="14" t="s">
        <v>1587</v>
      </c>
      <c r="F1105" s="14" t="s">
        <v>1683</v>
      </c>
      <c r="G1105" s="14" t="s">
        <v>138</v>
      </c>
      <c r="H1105" s="14" t="s">
        <v>1697</v>
      </c>
      <c r="I1105" s="17">
        <v>130191257.80712739</v>
      </c>
      <c r="J1105" s="14" t="s">
        <v>2</v>
      </c>
      <c r="K1105" s="17">
        <v>0</v>
      </c>
      <c r="L1105" s="14" t="s">
        <v>1697</v>
      </c>
      <c r="M1105" s="17">
        <v>130191257.80712739</v>
      </c>
      <c r="N1105" s="14" t="s">
        <v>2</v>
      </c>
      <c r="O1105" s="17">
        <v>0</v>
      </c>
      <c r="P1105" s="17">
        <v>129784701.20939402</v>
      </c>
      <c r="Q1105" s="17">
        <v>406556.59773335414</v>
      </c>
      <c r="R1105" s="17">
        <v>0</v>
      </c>
      <c r="S1105" s="18">
        <v>0</v>
      </c>
      <c r="T1105" s="14" t="s">
        <v>110</v>
      </c>
      <c r="U1105" s="14" t="s">
        <v>138</v>
      </c>
      <c r="V1105" s="14" t="s">
        <v>1714</v>
      </c>
      <c r="W1105" s="18">
        <v>4.9008472732884609</v>
      </c>
      <c r="X1105" s="18">
        <v>1</v>
      </c>
      <c r="Y1105" s="14" t="s">
        <v>138</v>
      </c>
      <c r="Z1105" s="14" t="s">
        <v>138</v>
      </c>
      <c r="AA1105" s="18" t="s">
        <v>138</v>
      </c>
      <c r="AB1105" s="18" t="s">
        <v>138</v>
      </c>
      <c r="AC1105" s="14" t="s">
        <v>138</v>
      </c>
      <c r="AD1105" s="525">
        <v>1288922.8328748653</v>
      </c>
      <c r="AE1105" s="526">
        <v>67.11</v>
      </c>
      <c r="AF1105" s="525">
        <v>129344441.2399199</v>
      </c>
      <c r="AG1105" s="526">
        <v>67.34375</v>
      </c>
      <c r="AH1105" s="527">
        <v>149.52000000000001</v>
      </c>
      <c r="AI1105" s="525">
        <v>406556.59773335414</v>
      </c>
      <c r="AJ1105" s="525">
        <v>0</v>
      </c>
      <c r="AK1105" s="525">
        <v>406556.59773335414</v>
      </c>
      <c r="AL1105" s="528">
        <v>51728</v>
      </c>
      <c r="AM1105" s="525">
        <v>130191257.80712737</v>
      </c>
      <c r="AN1105" s="525">
        <v>0</v>
      </c>
      <c r="AO1105" s="529" t="s">
        <v>138</v>
      </c>
      <c r="AP1105" s="530">
        <v>0</v>
      </c>
      <c r="AQ1105" s="529" t="s">
        <v>1728</v>
      </c>
      <c r="AR1105" s="529" t="s">
        <v>138</v>
      </c>
      <c r="AS1105" s="529" t="s">
        <v>1731</v>
      </c>
    </row>
    <row r="1106" spans="1:45" x14ac:dyDescent="0.15">
      <c r="A1106" s="14" t="s">
        <v>114</v>
      </c>
      <c r="B1106" s="14" t="s">
        <v>12</v>
      </c>
      <c r="C1106" s="14" t="s">
        <v>22</v>
      </c>
      <c r="D1106" s="14" t="s">
        <v>839</v>
      </c>
      <c r="E1106" s="14" t="s">
        <v>1588</v>
      </c>
      <c r="F1106" s="14" t="s">
        <v>1683</v>
      </c>
      <c r="G1106" s="14" t="s">
        <v>138</v>
      </c>
      <c r="H1106" s="14" t="s">
        <v>1697</v>
      </c>
      <c r="I1106" s="17">
        <v>2468880.9135940531</v>
      </c>
      <c r="J1106" s="14" t="s">
        <v>2</v>
      </c>
      <c r="K1106" s="17">
        <v>0</v>
      </c>
      <c r="L1106" s="14" t="s">
        <v>1697</v>
      </c>
      <c r="M1106" s="17">
        <v>2468880.9135940531</v>
      </c>
      <c r="N1106" s="14" t="s">
        <v>2</v>
      </c>
      <c r="O1106" s="17">
        <v>0</v>
      </c>
      <c r="P1106" s="17">
        <v>2434758.2253605821</v>
      </c>
      <c r="Q1106" s="17">
        <v>34122.688233470974</v>
      </c>
      <c r="R1106" s="17">
        <v>0</v>
      </c>
      <c r="S1106" s="18">
        <v>0</v>
      </c>
      <c r="T1106" s="14" t="s">
        <v>110</v>
      </c>
      <c r="U1106" s="14" t="s">
        <v>138</v>
      </c>
      <c r="V1106" s="14" t="s">
        <v>1714</v>
      </c>
      <c r="W1106" s="18">
        <v>4.9008472732884609</v>
      </c>
      <c r="X1106" s="18">
        <v>1</v>
      </c>
      <c r="Y1106" s="14" t="s">
        <v>138</v>
      </c>
      <c r="Z1106" s="14" t="s">
        <v>138</v>
      </c>
      <c r="AA1106" s="18" t="s">
        <v>138</v>
      </c>
      <c r="AB1106" s="18" t="s">
        <v>138</v>
      </c>
      <c r="AC1106" s="14" t="s">
        <v>138</v>
      </c>
      <c r="AD1106" s="525">
        <v>19603.389093153844</v>
      </c>
      <c r="AE1106" s="526">
        <v>81.44</v>
      </c>
      <c r="AF1106" s="525">
        <v>2387086.850789269</v>
      </c>
      <c r="AG1106" s="526">
        <v>83.066400000000002</v>
      </c>
      <c r="AH1106" s="527">
        <v>149.52000000000001</v>
      </c>
      <c r="AI1106" s="525">
        <v>34122.688233470974</v>
      </c>
      <c r="AJ1106" s="525">
        <v>0</v>
      </c>
      <c r="AK1106" s="525">
        <v>34122.688233470974</v>
      </c>
      <c r="AL1106" s="528">
        <v>51820</v>
      </c>
      <c r="AM1106" s="525">
        <v>2468880.9135940531</v>
      </c>
      <c r="AN1106" s="525">
        <v>0</v>
      </c>
      <c r="AO1106" s="529" t="s">
        <v>138</v>
      </c>
      <c r="AP1106" s="530">
        <v>0</v>
      </c>
      <c r="AQ1106" s="529" t="s">
        <v>1728</v>
      </c>
      <c r="AR1106" s="529" t="s">
        <v>138</v>
      </c>
      <c r="AS1106" s="529" t="s">
        <v>1731</v>
      </c>
    </row>
    <row r="1107" spans="1:45" x14ac:dyDescent="0.15">
      <c r="A1107" s="14" t="s">
        <v>114</v>
      </c>
      <c r="B1107" s="14" t="s">
        <v>12</v>
      </c>
      <c r="C1107" s="14" t="s">
        <v>22</v>
      </c>
      <c r="D1107" s="14" t="s">
        <v>840</v>
      </c>
      <c r="E1107" s="14" t="s">
        <v>1589</v>
      </c>
      <c r="F1107" s="14" t="s">
        <v>1683</v>
      </c>
      <c r="G1107" s="14" t="s">
        <v>138</v>
      </c>
      <c r="H1107" s="14" t="s">
        <v>1697</v>
      </c>
      <c r="I1107" s="17">
        <v>296208403.09295881</v>
      </c>
      <c r="J1107" s="14" t="s">
        <v>2</v>
      </c>
      <c r="K1107" s="17">
        <v>0</v>
      </c>
      <c r="L1107" s="14" t="s">
        <v>1697</v>
      </c>
      <c r="M1107" s="17">
        <v>296208403.09295881</v>
      </c>
      <c r="N1107" s="14" t="s">
        <v>2</v>
      </c>
      <c r="O1107" s="17">
        <v>0</v>
      </c>
      <c r="P1107" s="17">
        <v>293079441.12555724</v>
      </c>
      <c r="Q1107" s="17">
        <v>3128961.9674016018</v>
      </c>
      <c r="R1107" s="17">
        <v>0</v>
      </c>
      <c r="S1107" s="18">
        <v>0</v>
      </c>
      <c r="T1107" s="14" t="s">
        <v>110</v>
      </c>
      <c r="U1107" s="14" t="s">
        <v>138</v>
      </c>
      <c r="V1107" s="14" t="s">
        <v>1714</v>
      </c>
      <c r="W1107" s="18">
        <v>4.9008472732884609</v>
      </c>
      <c r="X1107" s="18">
        <v>1</v>
      </c>
      <c r="Y1107" s="14" t="s">
        <v>138</v>
      </c>
      <c r="Z1107" s="14" t="s">
        <v>138</v>
      </c>
      <c r="AA1107" s="18" t="s">
        <v>138</v>
      </c>
      <c r="AB1107" s="18" t="s">
        <v>138</v>
      </c>
      <c r="AC1107" s="14" t="s">
        <v>138</v>
      </c>
      <c r="AD1107" s="525">
        <v>2808185.4875942883</v>
      </c>
      <c r="AE1107" s="526">
        <v>72.87</v>
      </c>
      <c r="AF1107" s="525">
        <v>306003598.77299207</v>
      </c>
      <c r="AG1107" s="526">
        <v>69.800780000000003</v>
      </c>
      <c r="AH1107" s="527">
        <v>149.52000000000001</v>
      </c>
      <c r="AI1107" s="525">
        <v>3128961.9674016018</v>
      </c>
      <c r="AJ1107" s="525">
        <v>0</v>
      </c>
      <c r="AK1107" s="525">
        <v>3128961.9674016018</v>
      </c>
      <c r="AL1107" s="528">
        <v>51820</v>
      </c>
      <c r="AM1107" s="525">
        <v>296208403.09295887</v>
      </c>
      <c r="AN1107" s="525">
        <v>0</v>
      </c>
      <c r="AO1107" s="529" t="s">
        <v>138</v>
      </c>
      <c r="AP1107" s="530">
        <v>0</v>
      </c>
      <c r="AQ1107" s="529" t="s">
        <v>1728</v>
      </c>
      <c r="AR1107" s="529" t="s">
        <v>138</v>
      </c>
      <c r="AS1107" s="529" t="s">
        <v>1731</v>
      </c>
    </row>
    <row r="1108" spans="1:45" x14ac:dyDescent="0.15">
      <c r="A1108" s="14" t="s">
        <v>114</v>
      </c>
      <c r="B1108" s="14" t="s">
        <v>12</v>
      </c>
      <c r="C1108" s="14" t="s">
        <v>22</v>
      </c>
      <c r="D1108" s="14" t="s">
        <v>840</v>
      </c>
      <c r="E1108" s="14" t="s">
        <v>1589</v>
      </c>
      <c r="F1108" s="14" t="s">
        <v>1683</v>
      </c>
      <c r="G1108" s="14" t="s">
        <v>138</v>
      </c>
      <c r="H1108" s="14" t="s">
        <v>1697</v>
      </c>
      <c r="I1108" s="17">
        <v>2843215.9107597177</v>
      </c>
      <c r="J1108" s="14" t="s">
        <v>2</v>
      </c>
      <c r="K1108" s="17">
        <v>0</v>
      </c>
      <c r="L1108" s="14" t="s">
        <v>1697</v>
      </c>
      <c r="M1108" s="17">
        <v>2843215.9107597177</v>
      </c>
      <c r="N1108" s="14" t="s">
        <v>2</v>
      </c>
      <c r="O1108" s="17">
        <v>0</v>
      </c>
      <c r="P1108" s="17">
        <v>2813153.4274667478</v>
      </c>
      <c r="Q1108" s="17">
        <v>25831.826884303417</v>
      </c>
      <c r="R1108" s="17">
        <v>4230.6564086662638</v>
      </c>
      <c r="S1108" s="18">
        <v>0</v>
      </c>
      <c r="T1108" s="14" t="s">
        <v>110</v>
      </c>
      <c r="U1108" s="14" t="s">
        <v>138</v>
      </c>
      <c r="V1108" s="14" t="s">
        <v>1714</v>
      </c>
      <c r="W1108" s="18">
        <v>4.9008472732884609</v>
      </c>
      <c r="X1108" s="18">
        <v>1</v>
      </c>
      <c r="Y1108" s="14" t="s">
        <v>138</v>
      </c>
      <c r="Z1108" s="14" t="s">
        <v>138</v>
      </c>
      <c r="AA1108" s="18" t="s">
        <v>138</v>
      </c>
      <c r="AB1108" s="18" t="s">
        <v>138</v>
      </c>
      <c r="AC1108" s="14" t="s">
        <v>138</v>
      </c>
      <c r="AD1108" s="525">
        <v>26954.660003086537</v>
      </c>
      <c r="AE1108" s="526">
        <v>70.8</v>
      </c>
      <c r="AF1108" s="525">
        <v>2853585.8095391598</v>
      </c>
      <c r="AG1108" s="526">
        <v>69.800780000000003</v>
      </c>
      <c r="AH1108" s="527">
        <v>149.52000000000001</v>
      </c>
      <c r="AI1108" s="525">
        <v>30062.483292969682</v>
      </c>
      <c r="AJ1108" s="525">
        <v>4230.6564086662638</v>
      </c>
      <c r="AK1108" s="525">
        <v>25831.826884303417</v>
      </c>
      <c r="AL1108" s="528">
        <v>51820</v>
      </c>
      <c r="AM1108" s="525">
        <v>2843215.9107597177</v>
      </c>
      <c r="AN1108" s="525">
        <v>0</v>
      </c>
      <c r="AO1108" s="529" t="s">
        <v>138</v>
      </c>
      <c r="AP1108" s="530">
        <v>0</v>
      </c>
      <c r="AQ1108" s="529" t="s">
        <v>1728</v>
      </c>
      <c r="AR1108" s="529" t="s">
        <v>138</v>
      </c>
      <c r="AS1108" s="529" t="s">
        <v>1731</v>
      </c>
    </row>
    <row r="1109" spans="1:45" x14ac:dyDescent="0.15">
      <c r="A1109" s="14" t="s">
        <v>114</v>
      </c>
      <c r="B1109" s="14" t="s">
        <v>12</v>
      </c>
      <c r="C1109" s="14" t="s">
        <v>22</v>
      </c>
      <c r="D1109" s="14" t="s">
        <v>841</v>
      </c>
      <c r="E1109" s="14" t="s">
        <v>1590</v>
      </c>
      <c r="F1109" s="14" t="s">
        <v>1683</v>
      </c>
      <c r="G1109" s="14" t="s">
        <v>138</v>
      </c>
      <c r="H1109" s="14" t="s">
        <v>1697</v>
      </c>
      <c r="I1109" s="17">
        <v>609331.31003846449</v>
      </c>
      <c r="J1109" s="14" t="s">
        <v>2</v>
      </c>
      <c r="K1109" s="17">
        <v>0</v>
      </c>
      <c r="L1109" s="14" t="s">
        <v>1697</v>
      </c>
      <c r="M1109" s="17">
        <v>609331.31003846449</v>
      </c>
      <c r="N1109" s="14" t="s">
        <v>2</v>
      </c>
      <c r="O1109" s="17">
        <v>0</v>
      </c>
      <c r="P1109" s="17">
        <v>606571.39789651206</v>
      </c>
      <c r="Q1109" s="17">
        <v>2759.9121419523967</v>
      </c>
      <c r="R1109" s="17">
        <v>0</v>
      </c>
      <c r="S1109" s="18">
        <v>0</v>
      </c>
      <c r="T1109" s="14" t="s">
        <v>110</v>
      </c>
      <c r="U1109" s="14" t="s">
        <v>138</v>
      </c>
      <c r="V1109" s="14" t="s">
        <v>1714</v>
      </c>
      <c r="W1109" s="18">
        <v>4.9008472732884609</v>
      </c>
      <c r="X1109" s="18">
        <v>1</v>
      </c>
      <c r="Y1109" s="14" t="s">
        <v>138</v>
      </c>
      <c r="Z1109" s="14" t="s">
        <v>138</v>
      </c>
      <c r="AA1109" s="18" t="s">
        <v>138</v>
      </c>
      <c r="AB1109" s="18" t="s">
        <v>138</v>
      </c>
      <c r="AC1109" s="14" t="s">
        <v>138</v>
      </c>
      <c r="AD1109" s="525">
        <v>4900.8472732884611</v>
      </c>
      <c r="AE1109" s="526">
        <v>81.14</v>
      </c>
      <c r="AF1109" s="525">
        <v>594606.56738045113</v>
      </c>
      <c r="AG1109" s="526">
        <v>82.777339999999995</v>
      </c>
      <c r="AH1109" s="527">
        <v>149.52000000000001</v>
      </c>
      <c r="AI1109" s="525">
        <v>2759.9121419523967</v>
      </c>
      <c r="AJ1109" s="525">
        <v>0</v>
      </c>
      <c r="AK1109" s="525">
        <v>2759.9121419523967</v>
      </c>
      <c r="AL1109" s="528">
        <v>51912</v>
      </c>
      <c r="AM1109" s="525">
        <v>609331.31003846449</v>
      </c>
      <c r="AN1109" s="525">
        <v>0</v>
      </c>
      <c r="AO1109" s="529" t="s">
        <v>138</v>
      </c>
      <c r="AP1109" s="530">
        <v>0</v>
      </c>
      <c r="AQ1109" s="529" t="s">
        <v>1728</v>
      </c>
      <c r="AR1109" s="529" t="s">
        <v>138</v>
      </c>
      <c r="AS1109" s="529" t="s">
        <v>1731</v>
      </c>
    </row>
    <row r="1110" spans="1:45" x14ac:dyDescent="0.15">
      <c r="A1110" s="14" t="s">
        <v>114</v>
      </c>
      <c r="B1110" s="14" t="s">
        <v>12</v>
      </c>
      <c r="C1110" s="14" t="s">
        <v>22</v>
      </c>
      <c r="D1110" s="14" t="s">
        <v>842</v>
      </c>
      <c r="E1110" s="14" t="s">
        <v>1591</v>
      </c>
      <c r="F1110" s="14" t="s">
        <v>1683</v>
      </c>
      <c r="G1110" s="14" t="s">
        <v>138</v>
      </c>
      <c r="H1110" s="14" t="s">
        <v>1697</v>
      </c>
      <c r="I1110" s="17">
        <v>173973739.20083472</v>
      </c>
      <c r="J1110" s="14" t="s">
        <v>2</v>
      </c>
      <c r="K1110" s="17">
        <v>0</v>
      </c>
      <c r="L1110" s="14" t="s">
        <v>1697</v>
      </c>
      <c r="M1110" s="17">
        <v>173973739.20083472</v>
      </c>
      <c r="N1110" s="14" t="s">
        <v>2</v>
      </c>
      <c r="O1110" s="17">
        <v>0</v>
      </c>
      <c r="P1110" s="17">
        <v>173301349.86513421</v>
      </c>
      <c r="Q1110" s="17">
        <v>672389.33570052148</v>
      </c>
      <c r="R1110" s="17">
        <v>0</v>
      </c>
      <c r="S1110" s="18">
        <v>0</v>
      </c>
      <c r="T1110" s="14" t="s">
        <v>110</v>
      </c>
      <c r="U1110" s="14" t="s">
        <v>138</v>
      </c>
      <c r="V1110" s="14" t="s">
        <v>1714</v>
      </c>
      <c r="W1110" s="18">
        <v>4.9008472732884609</v>
      </c>
      <c r="X1110" s="18">
        <v>1</v>
      </c>
      <c r="Y1110" s="14" t="s">
        <v>138</v>
      </c>
      <c r="Z1110" s="14" t="s">
        <v>138</v>
      </c>
      <c r="AA1110" s="18" t="s">
        <v>138</v>
      </c>
      <c r="AB1110" s="18" t="s">
        <v>138</v>
      </c>
      <c r="AC1110" s="14" t="s">
        <v>138</v>
      </c>
      <c r="AD1110" s="525">
        <v>1570721.5510889518</v>
      </c>
      <c r="AE1110" s="526">
        <v>77.83</v>
      </c>
      <c r="AF1110" s="525">
        <v>182803149.80502516</v>
      </c>
      <c r="AG1110" s="526">
        <v>73.79101</v>
      </c>
      <c r="AH1110" s="527">
        <v>149.52000000000001</v>
      </c>
      <c r="AI1110" s="525">
        <v>672389.33570052148</v>
      </c>
      <c r="AJ1110" s="525">
        <v>0</v>
      </c>
      <c r="AK1110" s="525">
        <v>672389.33570052148</v>
      </c>
      <c r="AL1110" s="528">
        <v>51912</v>
      </c>
      <c r="AM1110" s="525">
        <v>173973739.20083472</v>
      </c>
      <c r="AN1110" s="525">
        <v>0</v>
      </c>
      <c r="AO1110" s="529" t="s">
        <v>138</v>
      </c>
      <c r="AP1110" s="530">
        <v>0</v>
      </c>
      <c r="AQ1110" s="529" t="s">
        <v>1728</v>
      </c>
      <c r="AR1110" s="529" t="s">
        <v>138</v>
      </c>
      <c r="AS1110" s="529" t="s">
        <v>1731</v>
      </c>
    </row>
    <row r="1111" spans="1:45" x14ac:dyDescent="0.15">
      <c r="A1111" s="14" t="s">
        <v>114</v>
      </c>
      <c r="B1111" s="14" t="s">
        <v>12</v>
      </c>
      <c r="C1111" s="14" t="s">
        <v>22</v>
      </c>
      <c r="D1111" s="14" t="s">
        <v>843</v>
      </c>
      <c r="E1111" s="14" t="s">
        <v>1592</v>
      </c>
      <c r="F1111" s="14" t="s">
        <v>1683</v>
      </c>
      <c r="G1111" s="14" t="s">
        <v>138</v>
      </c>
      <c r="H1111" s="14" t="s">
        <v>1697</v>
      </c>
      <c r="I1111" s="17">
        <v>601357.1904485696</v>
      </c>
      <c r="J1111" s="14" t="s">
        <v>2</v>
      </c>
      <c r="K1111" s="17">
        <v>0</v>
      </c>
      <c r="L1111" s="14" t="s">
        <v>1697</v>
      </c>
      <c r="M1111" s="17">
        <v>601357.1904485696</v>
      </c>
      <c r="N1111" s="14" t="s">
        <v>2</v>
      </c>
      <c r="O1111" s="17">
        <v>0</v>
      </c>
      <c r="P1111" s="17">
        <v>593175.32394276001</v>
      </c>
      <c r="Q1111" s="17">
        <v>8181.8665058096203</v>
      </c>
      <c r="R1111" s="17">
        <v>0</v>
      </c>
      <c r="S1111" s="18">
        <v>0</v>
      </c>
      <c r="T1111" s="14" t="s">
        <v>110</v>
      </c>
      <c r="U1111" s="14" t="s">
        <v>138</v>
      </c>
      <c r="V1111" s="14" t="s">
        <v>1714</v>
      </c>
      <c r="W1111" s="18">
        <v>4.9008472732884609</v>
      </c>
      <c r="X1111" s="18">
        <v>1</v>
      </c>
      <c r="Y1111" s="14" t="s">
        <v>138</v>
      </c>
      <c r="Z1111" s="14" t="s">
        <v>138</v>
      </c>
      <c r="AA1111" s="18" t="s">
        <v>138</v>
      </c>
      <c r="AB1111" s="18" t="s">
        <v>138</v>
      </c>
      <c r="AC1111" s="14" t="s">
        <v>138</v>
      </c>
      <c r="AD1111" s="525">
        <v>4900.8472732884611</v>
      </c>
      <c r="AE1111" s="526">
        <v>79.319999999999993</v>
      </c>
      <c r="AF1111" s="525">
        <v>581296.40527939971</v>
      </c>
      <c r="AG1111" s="526">
        <v>80.949209999999994</v>
      </c>
      <c r="AH1111" s="527">
        <v>149.52000000000001</v>
      </c>
      <c r="AI1111" s="525">
        <v>8181.8665058096203</v>
      </c>
      <c r="AJ1111" s="525">
        <v>0</v>
      </c>
      <c r="AK1111" s="525">
        <v>8181.8665058096203</v>
      </c>
      <c r="AL1111" s="528">
        <v>52001</v>
      </c>
      <c r="AM1111" s="525">
        <v>601357.1904485696</v>
      </c>
      <c r="AN1111" s="525">
        <v>0</v>
      </c>
      <c r="AO1111" s="529" t="s">
        <v>138</v>
      </c>
      <c r="AP1111" s="530">
        <v>0</v>
      </c>
      <c r="AQ1111" s="529" t="s">
        <v>1728</v>
      </c>
      <c r="AR1111" s="529" t="s">
        <v>138</v>
      </c>
      <c r="AS1111" s="529" t="s">
        <v>1731</v>
      </c>
    </row>
    <row r="1112" spans="1:45" x14ac:dyDescent="0.15">
      <c r="A1112" s="14" t="s">
        <v>114</v>
      </c>
      <c r="B1112" s="14" t="s">
        <v>12</v>
      </c>
      <c r="C1112" s="14" t="s">
        <v>22</v>
      </c>
      <c r="D1112" s="14" t="s">
        <v>844</v>
      </c>
      <c r="E1112" s="14" t="s">
        <v>1593</v>
      </c>
      <c r="F1112" s="14" t="s">
        <v>1683</v>
      </c>
      <c r="G1112" s="14" t="s">
        <v>138</v>
      </c>
      <c r="H1112" s="14" t="s">
        <v>1697</v>
      </c>
      <c r="I1112" s="17">
        <v>3121377.0240936787</v>
      </c>
      <c r="J1112" s="14" t="s">
        <v>2</v>
      </c>
      <c r="K1112" s="17">
        <v>0</v>
      </c>
      <c r="L1112" s="14" t="s">
        <v>1697</v>
      </c>
      <c r="M1112" s="17">
        <v>3121377.0240936787</v>
      </c>
      <c r="N1112" s="14" t="s">
        <v>2</v>
      </c>
      <c r="O1112" s="17">
        <v>0</v>
      </c>
      <c r="P1112" s="17">
        <v>3077009.5557116526</v>
      </c>
      <c r="Q1112" s="17">
        <v>44367.468382025902</v>
      </c>
      <c r="R1112" s="17">
        <v>0</v>
      </c>
      <c r="S1112" s="18">
        <v>0</v>
      </c>
      <c r="T1112" s="14" t="s">
        <v>110</v>
      </c>
      <c r="U1112" s="14" t="s">
        <v>138</v>
      </c>
      <c r="V1112" s="14" t="s">
        <v>1714</v>
      </c>
      <c r="W1112" s="18">
        <v>4.9008472732884609</v>
      </c>
      <c r="X1112" s="18">
        <v>1</v>
      </c>
      <c r="Y1112" s="14" t="s">
        <v>138</v>
      </c>
      <c r="Z1112" s="14" t="s">
        <v>138</v>
      </c>
      <c r="AA1112" s="18" t="s">
        <v>138</v>
      </c>
      <c r="AB1112" s="18" t="s">
        <v>138</v>
      </c>
      <c r="AC1112" s="14" t="s">
        <v>138</v>
      </c>
      <c r="AD1112" s="525">
        <v>24504.236366442306</v>
      </c>
      <c r="AE1112" s="526">
        <v>82.39</v>
      </c>
      <c r="AF1112" s="525">
        <v>3018974.1633776254</v>
      </c>
      <c r="AG1112" s="526">
        <v>83.982420000000005</v>
      </c>
      <c r="AH1112" s="527">
        <v>149.52000000000001</v>
      </c>
      <c r="AI1112" s="525">
        <v>44367.468382025902</v>
      </c>
      <c r="AJ1112" s="525">
        <v>0</v>
      </c>
      <c r="AK1112" s="525">
        <v>44367.468382025902</v>
      </c>
      <c r="AL1112" s="528">
        <v>52001</v>
      </c>
      <c r="AM1112" s="525">
        <v>3121377.0240936787</v>
      </c>
      <c r="AN1112" s="525">
        <v>0</v>
      </c>
      <c r="AO1112" s="529" t="s">
        <v>138</v>
      </c>
      <c r="AP1112" s="530">
        <v>0</v>
      </c>
      <c r="AQ1112" s="529" t="s">
        <v>1728</v>
      </c>
      <c r="AR1112" s="529" t="s">
        <v>138</v>
      </c>
      <c r="AS1112" s="529" t="s">
        <v>1731</v>
      </c>
    </row>
    <row r="1113" spans="1:45" x14ac:dyDescent="0.15">
      <c r="A1113" s="14" t="s">
        <v>114</v>
      </c>
      <c r="B1113" s="14" t="s">
        <v>12</v>
      </c>
      <c r="C1113" s="14" t="s">
        <v>22</v>
      </c>
      <c r="D1113" s="14" t="s">
        <v>845</v>
      </c>
      <c r="E1113" s="14" t="s">
        <v>1594</v>
      </c>
      <c r="F1113" s="14" t="s">
        <v>1683</v>
      </c>
      <c r="G1113" s="14" t="s">
        <v>138</v>
      </c>
      <c r="H1113" s="14" t="s">
        <v>1697</v>
      </c>
      <c r="I1113" s="17">
        <v>1142116.0904815455</v>
      </c>
      <c r="J1113" s="14" t="s">
        <v>2</v>
      </c>
      <c r="K1113" s="17">
        <v>0</v>
      </c>
      <c r="L1113" s="14" t="s">
        <v>1697</v>
      </c>
      <c r="M1113" s="17">
        <v>1142116.0904815455</v>
      </c>
      <c r="N1113" s="14" t="s">
        <v>2</v>
      </c>
      <c r="O1113" s="17">
        <v>0</v>
      </c>
      <c r="P1113" s="17">
        <v>1137260.4290201168</v>
      </c>
      <c r="Q1113" s="17">
        <v>4855.6614614287419</v>
      </c>
      <c r="R1113" s="17">
        <v>0</v>
      </c>
      <c r="S1113" s="18">
        <v>0</v>
      </c>
      <c r="T1113" s="14" t="s">
        <v>110</v>
      </c>
      <c r="U1113" s="14" t="s">
        <v>138</v>
      </c>
      <c r="V1113" s="14" t="s">
        <v>1714</v>
      </c>
      <c r="W1113" s="18">
        <v>4.9008472732884609</v>
      </c>
      <c r="X1113" s="18">
        <v>1</v>
      </c>
      <c r="Y1113" s="14" t="s">
        <v>138</v>
      </c>
      <c r="Z1113" s="14" t="s">
        <v>138</v>
      </c>
      <c r="AA1113" s="18" t="s">
        <v>138</v>
      </c>
      <c r="AB1113" s="18" t="s">
        <v>138</v>
      </c>
      <c r="AC1113" s="14" t="s">
        <v>138</v>
      </c>
      <c r="AD1113" s="525">
        <v>9801.6945465769222</v>
      </c>
      <c r="AE1113" s="526">
        <v>76</v>
      </c>
      <c r="AF1113" s="525">
        <v>1113931.9549230093</v>
      </c>
      <c r="AG1113" s="526">
        <v>77.599599999999995</v>
      </c>
      <c r="AH1113" s="527">
        <v>149.52000000000001</v>
      </c>
      <c r="AI1113" s="525">
        <v>4855.6614614287419</v>
      </c>
      <c r="AJ1113" s="525">
        <v>0</v>
      </c>
      <c r="AK1113" s="525">
        <v>4855.6614614287419</v>
      </c>
      <c r="AL1113" s="528">
        <v>52093</v>
      </c>
      <c r="AM1113" s="525">
        <v>1142116.0904815455</v>
      </c>
      <c r="AN1113" s="525">
        <v>0</v>
      </c>
      <c r="AO1113" s="529" t="s">
        <v>138</v>
      </c>
      <c r="AP1113" s="530">
        <v>0</v>
      </c>
      <c r="AQ1113" s="529" t="s">
        <v>1728</v>
      </c>
      <c r="AR1113" s="529" t="s">
        <v>138</v>
      </c>
      <c r="AS1113" s="529" t="s">
        <v>1731</v>
      </c>
    </row>
    <row r="1114" spans="1:45" x14ac:dyDescent="0.15">
      <c r="A1114" s="14" t="s">
        <v>114</v>
      </c>
      <c r="B1114" s="14" t="s">
        <v>12</v>
      </c>
      <c r="C1114" s="14" t="s">
        <v>22</v>
      </c>
      <c r="D1114" s="14" t="s">
        <v>846</v>
      </c>
      <c r="E1114" s="14" t="s">
        <v>1595</v>
      </c>
      <c r="F1114" s="14" t="s">
        <v>1683</v>
      </c>
      <c r="G1114" s="14" t="s">
        <v>138</v>
      </c>
      <c r="H1114" s="14" t="s">
        <v>1697</v>
      </c>
      <c r="I1114" s="17">
        <v>627497.81971956289</v>
      </c>
      <c r="J1114" s="14" t="s">
        <v>2</v>
      </c>
      <c r="K1114" s="17">
        <v>0</v>
      </c>
      <c r="L1114" s="14" t="s">
        <v>1697</v>
      </c>
      <c r="M1114" s="17">
        <v>627497.81971956289</v>
      </c>
      <c r="N1114" s="14" t="s">
        <v>2</v>
      </c>
      <c r="O1114" s="17">
        <v>0</v>
      </c>
      <c r="P1114" s="17">
        <v>624518.64367060352</v>
      </c>
      <c r="Q1114" s="17">
        <v>2979.1760489593225</v>
      </c>
      <c r="R1114" s="17">
        <v>0</v>
      </c>
      <c r="S1114" s="18">
        <v>0</v>
      </c>
      <c r="T1114" s="14" t="s">
        <v>110</v>
      </c>
      <c r="U1114" s="14" t="s">
        <v>138</v>
      </c>
      <c r="V1114" s="14" t="s">
        <v>1714</v>
      </c>
      <c r="W1114" s="18">
        <v>4.9008472732884609</v>
      </c>
      <c r="X1114" s="18">
        <v>1</v>
      </c>
      <c r="Y1114" s="14" t="s">
        <v>138</v>
      </c>
      <c r="Z1114" s="14" t="s">
        <v>138</v>
      </c>
      <c r="AA1114" s="18" t="s">
        <v>138</v>
      </c>
      <c r="AB1114" s="18" t="s">
        <v>138</v>
      </c>
      <c r="AC1114" s="14" t="s">
        <v>138</v>
      </c>
      <c r="AD1114" s="525">
        <v>4900.8472732884611</v>
      </c>
      <c r="AE1114" s="526">
        <v>83.71</v>
      </c>
      <c r="AF1114" s="525">
        <v>613412.4906052954</v>
      </c>
      <c r="AG1114" s="526">
        <v>85.226560000000006</v>
      </c>
      <c r="AH1114" s="527">
        <v>149.52000000000001</v>
      </c>
      <c r="AI1114" s="525">
        <v>2979.1760489593225</v>
      </c>
      <c r="AJ1114" s="525">
        <v>0</v>
      </c>
      <c r="AK1114" s="525">
        <v>2979.1760489593225</v>
      </c>
      <c r="AL1114" s="528">
        <v>52093</v>
      </c>
      <c r="AM1114" s="525">
        <v>627497.81971956289</v>
      </c>
      <c r="AN1114" s="525">
        <v>0</v>
      </c>
      <c r="AO1114" s="529" t="s">
        <v>138</v>
      </c>
      <c r="AP1114" s="530">
        <v>0</v>
      </c>
      <c r="AQ1114" s="529" t="s">
        <v>1728</v>
      </c>
      <c r="AR1114" s="529" t="s">
        <v>138</v>
      </c>
      <c r="AS1114" s="529" t="s">
        <v>1731</v>
      </c>
    </row>
    <row r="1115" spans="1:45" x14ac:dyDescent="0.15">
      <c r="A1115" s="14" t="s">
        <v>114</v>
      </c>
      <c r="B1115" s="14" t="s">
        <v>12</v>
      </c>
      <c r="C1115" s="14" t="s">
        <v>22</v>
      </c>
      <c r="D1115" s="14" t="s">
        <v>847</v>
      </c>
      <c r="E1115" s="14" t="s">
        <v>1596</v>
      </c>
      <c r="F1115" s="14" t="s">
        <v>1683</v>
      </c>
      <c r="G1115" s="14" t="s">
        <v>138</v>
      </c>
      <c r="H1115" s="14" t="s">
        <v>1697</v>
      </c>
      <c r="I1115" s="17">
        <v>573901.76187109842</v>
      </c>
      <c r="J1115" s="14" t="s">
        <v>2</v>
      </c>
      <c r="K1115" s="17">
        <v>0</v>
      </c>
      <c r="L1115" s="14" t="s">
        <v>1697</v>
      </c>
      <c r="M1115" s="17">
        <v>573901.76187109842</v>
      </c>
      <c r="N1115" s="14" t="s">
        <v>2</v>
      </c>
      <c r="O1115" s="17">
        <v>0</v>
      </c>
      <c r="P1115" s="17">
        <v>566397.58452623908</v>
      </c>
      <c r="Q1115" s="17">
        <v>7504.1773448592921</v>
      </c>
      <c r="R1115" s="17">
        <v>0</v>
      </c>
      <c r="S1115" s="18">
        <v>0</v>
      </c>
      <c r="T1115" s="14" t="s">
        <v>110</v>
      </c>
      <c r="U1115" s="14" t="s">
        <v>138</v>
      </c>
      <c r="V1115" s="14" t="s">
        <v>1714</v>
      </c>
      <c r="W1115" s="18">
        <v>4.9008472732884609</v>
      </c>
      <c r="X1115" s="18">
        <v>1</v>
      </c>
      <c r="Y1115" s="14" t="s">
        <v>138</v>
      </c>
      <c r="Z1115" s="14" t="s">
        <v>138</v>
      </c>
      <c r="AA1115" s="18" t="s">
        <v>138</v>
      </c>
      <c r="AB1115" s="18" t="s">
        <v>138</v>
      </c>
      <c r="AC1115" s="14" t="s">
        <v>138</v>
      </c>
      <c r="AD1115" s="525">
        <v>4900.8472732884611</v>
      </c>
      <c r="AE1115" s="526">
        <v>75.760000000000005</v>
      </c>
      <c r="AF1115" s="525">
        <v>555191.25814266503</v>
      </c>
      <c r="AG1115" s="526">
        <v>77.294920000000005</v>
      </c>
      <c r="AH1115" s="527">
        <v>149.52000000000001</v>
      </c>
      <c r="AI1115" s="525">
        <v>7504.1773448592921</v>
      </c>
      <c r="AJ1115" s="525">
        <v>0</v>
      </c>
      <c r="AK1115" s="525">
        <v>7504.1773448592921</v>
      </c>
      <c r="AL1115" s="528">
        <v>52185</v>
      </c>
      <c r="AM1115" s="525">
        <v>573901.76187109842</v>
      </c>
      <c r="AN1115" s="525">
        <v>0</v>
      </c>
      <c r="AO1115" s="529" t="s">
        <v>138</v>
      </c>
      <c r="AP1115" s="530">
        <v>0</v>
      </c>
      <c r="AQ1115" s="529" t="s">
        <v>1728</v>
      </c>
      <c r="AR1115" s="529" t="s">
        <v>138</v>
      </c>
      <c r="AS1115" s="529" t="s">
        <v>1731</v>
      </c>
    </row>
    <row r="1116" spans="1:45" x14ac:dyDescent="0.15">
      <c r="A1116" s="14" t="s">
        <v>114</v>
      </c>
      <c r="B1116" s="14" t="s">
        <v>12</v>
      </c>
      <c r="C1116" s="14" t="s">
        <v>22</v>
      </c>
      <c r="D1116" s="14" t="s">
        <v>848</v>
      </c>
      <c r="E1116" s="14" t="s">
        <v>1597</v>
      </c>
      <c r="F1116" s="14" t="s">
        <v>1683</v>
      </c>
      <c r="G1116" s="14" t="s">
        <v>138</v>
      </c>
      <c r="H1116" s="14" t="s">
        <v>1697</v>
      </c>
      <c r="I1116" s="17">
        <v>83417582.261734784</v>
      </c>
      <c r="J1116" s="14" t="s">
        <v>2</v>
      </c>
      <c r="K1116" s="17">
        <v>0</v>
      </c>
      <c r="L1116" s="14" t="s">
        <v>1697</v>
      </c>
      <c r="M1116" s="17">
        <v>83417582.261734784</v>
      </c>
      <c r="N1116" s="14" t="s">
        <v>2</v>
      </c>
      <c r="O1116" s="17">
        <v>0</v>
      </c>
      <c r="P1116" s="17">
        <v>83034156.1438687</v>
      </c>
      <c r="Q1116" s="17">
        <v>383426.11786608736</v>
      </c>
      <c r="R1116" s="17">
        <v>0</v>
      </c>
      <c r="S1116" s="18">
        <v>0</v>
      </c>
      <c r="T1116" s="14" t="s">
        <v>110</v>
      </c>
      <c r="U1116" s="14" t="s">
        <v>138</v>
      </c>
      <c r="V1116" s="14" t="s">
        <v>1714</v>
      </c>
      <c r="W1116" s="18">
        <v>4.9008472732884609</v>
      </c>
      <c r="X1116" s="18">
        <v>1</v>
      </c>
      <c r="Y1116" s="14" t="s">
        <v>138</v>
      </c>
      <c r="Z1116" s="14" t="s">
        <v>138</v>
      </c>
      <c r="AA1116" s="18" t="s">
        <v>138</v>
      </c>
      <c r="AB1116" s="18" t="s">
        <v>138</v>
      </c>
      <c r="AC1116" s="14" t="s">
        <v>138</v>
      </c>
      <c r="AD1116" s="525">
        <v>680727.68625976727</v>
      </c>
      <c r="AE1116" s="526">
        <v>79.25</v>
      </c>
      <c r="AF1116" s="525">
        <v>80669936.744473532</v>
      </c>
      <c r="AG1116" s="526">
        <v>81.580070000000006</v>
      </c>
      <c r="AH1116" s="527">
        <v>149.52000000000001</v>
      </c>
      <c r="AI1116" s="525">
        <v>383426.11786608736</v>
      </c>
      <c r="AJ1116" s="525">
        <v>0</v>
      </c>
      <c r="AK1116" s="525">
        <v>383426.11786608736</v>
      </c>
      <c r="AL1116" s="528">
        <v>52277</v>
      </c>
      <c r="AM1116" s="525">
        <v>83417582.261734784</v>
      </c>
      <c r="AN1116" s="525">
        <v>0</v>
      </c>
      <c r="AO1116" s="529" t="s">
        <v>138</v>
      </c>
      <c r="AP1116" s="530">
        <v>0</v>
      </c>
      <c r="AQ1116" s="529" t="s">
        <v>1728</v>
      </c>
      <c r="AR1116" s="529" t="s">
        <v>138</v>
      </c>
      <c r="AS1116" s="529" t="s">
        <v>1731</v>
      </c>
    </row>
    <row r="1117" spans="1:45" x14ac:dyDescent="0.15">
      <c r="A1117" s="14" t="s">
        <v>114</v>
      </c>
      <c r="B1117" s="14" t="s">
        <v>12</v>
      </c>
      <c r="C1117" s="14" t="s">
        <v>22</v>
      </c>
      <c r="D1117" s="14" t="s">
        <v>848</v>
      </c>
      <c r="E1117" s="14" t="s">
        <v>1597</v>
      </c>
      <c r="F1117" s="14" t="s">
        <v>1683</v>
      </c>
      <c r="G1117" s="14" t="s">
        <v>138</v>
      </c>
      <c r="H1117" s="14" t="s">
        <v>1697</v>
      </c>
      <c r="I1117" s="17">
        <v>188278039.20045063</v>
      </c>
      <c r="J1117" s="14" t="s">
        <v>2</v>
      </c>
      <c r="K1117" s="17">
        <v>0</v>
      </c>
      <c r="L1117" s="14" t="s">
        <v>1697</v>
      </c>
      <c r="M1117" s="17">
        <v>188278039.20045063</v>
      </c>
      <c r="N1117" s="14" t="s">
        <v>2</v>
      </c>
      <c r="O1117" s="17">
        <v>0</v>
      </c>
      <c r="P1117" s="17">
        <v>187409704.43411186</v>
      </c>
      <c r="Q1117" s="17">
        <v>511372.83168066561</v>
      </c>
      <c r="R1117" s="17">
        <v>356961.93465811154</v>
      </c>
      <c r="S1117" s="18">
        <v>0</v>
      </c>
      <c r="T1117" s="14" t="s">
        <v>110</v>
      </c>
      <c r="U1117" s="14" t="s">
        <v>138</v>
      </c>
      <c r="V1117" s="14" t="s">
        <v>1714</v>
      </c>
      <c r="W1117" s="18">
        <v>4.9008472732884609</v>
      </c>
      <c r="X1117" s="18">
        <v>1</v>
      </c>
      <c r="Y1117" s="14" t="s">
        <v>138</v>
      </c>
      <c r="Z1117" s="14" t="s">
        <v>138</v>
      </c>
      <c r="AA1117" s="18" t="s">
        <v>138</v>
      </c>
      <c r="AB1117" s="18" t="s">
        <v>138</v>
      </c>
      <c r="AC1117" s="14" t="s">
        <v>138</v>
      </c>
      <c r="AD1117" s="525">
        <v>1536415.6201759325</v>
      </c>
      <c r="AE1117" s="526">
        <v>82.79</v>
      </c>
      <c r="AF1117" s="525">
        <v>190193965.25953823</v>
      </c>
      <c r="AG1117" s="526">
        <v>81.580070000000006</v>
      </c>
      <c r="AH1117" s="527">
        <v>149.52000000000001</v>
      </c>
      <c r="AI1117" s="525">
        <v>868334.76633877715</v>
      </c>
      <c r="AJ1117" s="525">
        <v>356961.93465811154</v>
      </c>
      <c r="AK1117" s="525">
        <v>511372.83168066561</v>
      </c>
      <c r="AL1117" s="528">
        <v>52277</v>
      </c>
      <c r="AM1117" s="525">
        <v>188278039.20045063</v>
      </c>
      <c r="AN1117" s="525">
        <v>0</v>
      </c>
      <c r="AO1117" s="529" t="s">
        <v>138</v>
      </c>
      <c r="AP1117" s="530">
        <v>0</v>
      </c>
      <c r="AQ1117" s="529" t="s">
        <v>1728</v>
      </c>
      <c r="AR1117" s="529" t="s">
        <v>138</v>
      </c>
      <c r="AS1117" s="529" t="s">
        <v>1731</v>
      </c>
    </row>
    <row r="1118" spans="1:45" x14ac:dyDescent="0.15">
      <c r="A1118" s="14" t="s">
        <v>114</v>
      </c>
      <c r="B1118" s="14" t="s">
        <v>12</v>
      </c>
      <c r="C1118" s="14" t="s">
        <v>22</v>
      </c>
      <c r="D1118" s="14" t="s">
        <v>849</v>
      </c>
      <c r="E1118" s="14" t="s">
        <v>1598</v>
      </c>
      <c r="F1118" s="14" t="s">
        <v>1683</v>
      </c>
      <c r="G1118" s="14" t="s">
        <v>138</v>
      </c>
      <c r="H1118" s="14" t="s">
        <v>1697</v>
      </c>
      <c r="I1118" s="17">
        <v>670131.31932782661</v>
      </c>
      <c r="J1118" s="14" t="s">
        <v>2</v>
      </c>
      <c r="K1118" s="17">
        <v>0</v>
      </c>
      <c r="L1118" s="14" t="s">
        <v>1697</v>
      </c>
      <c r="M1118" s="17">
        <v>670131.31932782661</v>
      </c>
      <c r="N1118" s="14" t="s">
        <v>2</v>
      </c>
      <c r="O1118" s="17">
        <v>0</v>
      </c>
      <c r="P1118" s="17">
        <v>666710.42991412582</v>
      </c>
      <c r="Q1118" s="17">
        <v>3420.8894137008115</v>
      </c>
      <c r="R1118" s="17">
        <v>0</v>
      </c>
      <c r="S1118" s="18">
        <v>0</v>
      </c>
      <c r="T1118" s="14" t="s">
        <v>110</v>
      </c>
      <c r="U1118" s="14" t="s">
        <v>138</v>
      </c>
      <c r="V1118" s="14" t="s">
        <v>1714</v>
      </c>
      <c r="W1118" s="18">
        <v>4.9008472732884609</v>
      </c>
      <c r="X1118" s="18">
        <v>1</v>
      </c>
      <c r="Y1118" s="14" t="s">
        <v>138</v>
      </c>
      <c r="Z1118" s="14" t="s">
        <v>138</v>
      </c>
      <c r="AA1118" s="18" t="s">
        <v>138</v>
      </c>
      <c r="AB1118" s="18" t="s">
        <v>138</v>
      </c>
      <c r="AC1118" s="14" t="s">
        <v>138</v>
      </c>
      <c r="AD1118" s="525">
        <v>4900.8472732884611</v>
      </c>
      <c r="AE1118" s="526">
        <v>89.61</v>
      </c>
      <c r="AF1118" s="525">
        <v>656692.01990112406</v>
      </c>
      <c r="AG1118" s="526">
        <v>90.984369999999998</v>
      </c>
      <c r="AH1118" s="527">
        <v>149.52000000000001</v>
      </c>
      <c r="AI1118" s="525">
        <v>3420.8894137008115</v>
      </c>
      <c r="AJ1118" s="525">
        <v>0</v>
      </c>
      <c r="AK1118" s="525">
        <v>3420.8894137008115</v>
      </c>
      <c r="AL1118" s="528">
        <v>52277</v>
      </c>
      <c r="AM1118" s="525">
        <v>670131.31932782661</v>
      </c>
      <c r="AN1118" s="525">
        <v>0</v>
      </c>
      <c r="AO1118" s="529" t="s">
        <v>138</v>
      </c>
      <c r="AP1118" s="530">
        <v>0</v>
      </c>
      <c r="AQ1118" s="529" t="s">
        <v>1728</v>
      </c>
      <c r="AR1118" s="529" t="s">
        <v>138</v>
      </c>
      <c r="AS1118" s="529" t="s">
        <v>1731</v>
      </c>
    </row>
    <row r="1119" spans="1:45" x14ac:dyDescent="0.15">
      <c r="A1119" s="14" t="s">
        <v>114</v>
      </c>
      <c r="B1119" s="14" t="s">
        <v>12</v>
      </c>
      <c r="C1119" s="14" t="s">
        <v>22</v>
      </c>
      <c r="D1119" s="14" t="s">
        <v>850</v>
      </c>
      <c r="E1119" s="14" t="s">
        <v>1599</v>
      </c>
      <c r="F1119" s="14" t="s">
        <v>1684</v>
      </c>
      <c r="G1119" s="14" t="s">
        <v>138</v>
      </c>
      <c r="H1119" s="14" t="s">
        <v>1697</v>
      </c>
      <c r="I1119" s="17">
        <v>41276579.969895609</v>
      </c>
      <c r="J1119" s="14" t="s">
        <v>2</v>
      </c>
      <c r="K1119" s="17">
        <v>0</v>
      </c>
      <c r="L1119" s="14" t="s">
        <v>1697</v>
      </c>
      <c r="M1119" s="17">
        <v>41276579.969895609</v>
      </c>
      <c r="N1119" s="14" t="s">
        <v>2</v>
      </c>
      <c r="O1119" s="17">
        <v>0</v>
      </c>
      <c r="P1119" s="17">
        <v>40719256.157070443</v>
      </c>
      <c r="Q1119" s="17">
        <v>557323.81282516371</v>
      </c>
      <c r="R1119" s="17">
        <v>0</v>
      </c>
      <c r="S1119" s="18">
        <v>0</v>
      </c>
      <c r="T1119" s="14" t="s">
        <v>110</v>
      </c>
      <c r="U1119" s="14" t="s">
        <v>138</v>
      </c>
      <c r="V1119" s="14" t="s">
        <v>1714</v>
      </c>
      <c r="W1119" s="18">
        <v>4.9008472732884609</v>
      </c>
      <c r="X1119" s="18">
        <v>1</v>
      </c>
      <c r="Y1119" s="14" t="s">
        <v>138</v>
      </c>
      <c r="Z1119" s="14" t="s">
        <v>138</v>
      </c>
      <c r="AA1119" s="18" t="s">
        <v>138</v>
      </c>
      <c r="AB1119" s="18" t="s">
        <v>138</v>
      </c>
      <c r="AC1119" s="14" t="s">
        <v>138</v>
      </c>
      <c r="AD1119" s="525">
        <v>347960.15640348074</v>
      </c>
      <c r="AE1119" s="526">
        <v>76.900000000000006</v>
      </c>
      <c r="AF1119" s="525">
        <v>40012016.700375676</v>
      </c>
      <c r="AG1119" s="526">
        <v>78.265619999999998</v>
      </c>
      <c r="AH1119" s="527">
        <v>149.52000000000001</v>
      </c>
      <c r="AI1119" s="525">
        <v>557323.81282516371</v>
      </c>
      <c r="AJ1119" s="525">
        <v>0</v>
      </c>
      <c r="AK1119" s="525">
        <v>557323.81282516371</v>
      </c>
      <c r="AL1119" s="528">
        <v>52366</v>
      </c>
      <c r="AM1119" s="525">
        <v>41276579.969895609</v>
      </c>
      <c r="AN1119" s="525">
        <v>0</v>
      </c>
      <c r="AO1119" s="529" t="s">
        <v>138</v>
      </c>
      <c r="AP1119" s="530">
        <v>0</v>
      </c>
      <c r="AQ1119" s="529" t="s">
        <v>1728</v>
      </c>
      <c r="AR1119" s="529" t="s">
        <v>138</v>
      </c>
      <c r="AS1119" s="529" t="s">
        <v>1731</v>
      </c>
    </row>
    <row r="1120" spans="1:45" x14ac:dyDescent="0.15">
      <c r="A1120" s="14" t="s">
        <v>114</v>
      </c>
      <c r="B1120" s="14" t="s">
        <v>12</v>
      </c>
      <c r="C1120" s="14" t="s">
        <v>22</v>
      </c>
      <c r="D1120" s="14" t="s">
        <v>851</v>
      </c>
      <c r="E1120" s="14" t="s">
        <v>1600</v>
      </c>
      <c r="F1120" s="14" t="s">
        <v>1683</v>
      </c>
      <c r="G1120" s="14" t="s">
        <v>138</v>
      </c>
      <c r="H1120" s="14" t="s">
        <v>1697</v>
      </c>
      <c r="I1120" s="17">
        <v>675595.22494434321</v>
      </c>
      <c r="J1120" s="14" t="s">
        <v>2</v>
      </c>
      <c r="K1120" s="17">
        <v>0</v>
      </c>
      <c r="L1120" s="14" t="s">
        <v>1697</v>
      </c>
      <c r="M1120" s="17">
        <v>675595.22494434321</v>
      </c>
      <c r="N1120" s="14" t="s">
        <v>2</v>
      </c>
      <c r="O1120" s="17">
        <v>0</v>
      </c>
      <c r="P1120" s="17">
        <v>665021.59794375056</v>
      </c>
      <c r="Q1120" s="17">
        <v>10573.627000592587</v>
      </c>
      <c r="R1120" s="17">
        <v>0</v>
      </c>
      <c r="S1120" s="18">
        <v>0</v>
      </c>
      <c r="T1120" s="14" t="s">
        <v>110</v>
      </c>
      <c r="U1120" s="14" t="s">
        <v>138</v>
      </c>
      <c r="V1120" s="14" t="s">
        <v>1714</v>
      </c>
      <c r="W1120" s="18">
        <v>4.9008472732884609</v>
      </c>
      <c r="X1120" s="18">
        <v>1</v>
      </c>
      <c r="Y1120" s="14" t="s">
        <v>138</v>
      </c>
      <c r="Z1120" s="14" t="s">
        <v>138</v>
      </c>
      <c r="AA1120" s="18" t="s">
        <v>138</v>
      </c>
      <c r="AB1120" s="18" t="s">
        <v>138</v>
      </c>
      <c r="AC1120" s="14" t="s">
        <v>138</v>
      </c>
      <c r="AD1120" s="525">
        <v>4900.8472732884611</v>
      </c>
      <c r="AE1120" s="526">
        <v>89.48</v>
      </c>
      <c r="AF1120" s="525">
        <v>655733.07111515966</v>
      </c>
      <c r="AG1120" s="526">
        <v>90.753900000000002</v>
      </c>
      <c r="AH1120" s="527">
        <v>149.52000000000001</v>
      </c>
      <c r="AI1120" s="525">
        <v>10573.627000592587</v>
      </c>
      <c r="AJ1120" s="525">
        <v>0</v>
      </c>
      <c r="AK1120" s="525">
        <v>10573.627000592587</v>
      </c>
      <c r="AL1120" s="528">
        <v>52366</v>
      </c>
      <c r="AM1120" s="525">
        <v>675595.22494434309</v>
      </c>
      <c r="AN1120" s="525">
        <v>0</v>
      </c>
      <c r="AO1120" s="529" t="s">
        <v>138</v>
      </c>
      <c r="AP1120" s="530">
        <v>0</v>
      </c>
      <c r="AQ1120" s="529" t="s">
        <v>1728</v>
      </c>
      <c r="AR1120" s="529" t="s">
        <v>138</v>
      </c>
      <c r="AS1120" s="529" t="s">
        <v>1731</v>
      </c>
    </row>
    <row r="1121" spans="1:45" x14ac:dyDescent="0.15">
      <c r="A1121" s="14" t="s">
        <v>114</v>
      </c>
      <c r="B1121" s="14" t="s">
        <v>12</v>
      </c>
      <c r="C1121" s="14" t="s">
        <v>22</v>
      </c>
      <c r="D1121" s="14" t="s">
        <v>852</v>
      </c>
      <c r="E1121" s="14" t="s">
        <v>1601</v>
      </c>
      <c r="F1121" s="14" t="s">
        <v>1683</v>
      </c>
      <c r="G1121" s="14" t="s">
        <v>138</v>
      </c>
      <c r="H1121" s="14" t="s">
        <v>1697</v>
      </c>
      <c r="I1121" s="17">
        <v>643492.07785524894</v>
      </c>
      <c r="J1121" s="14" t="s">
        <v>2</v>
      </c>
      <c r="K1121" s="17">
        <v>0</v>
      </c>
      <c r="L1121" s="14" t="s">
        <v>1697</v>
      </c>
      <c r="M1121" s="17">
        <v>643492.07785524894</v>
      </c>
      <c r="N1121" s="14" t="s">
        <v>2</v>
      </c>
      <c r="O1121" s="17">
        <v>0</v>
      </c>
      <c r="P1121" s="17">
        <v>640290.45234855497</v>
      </c>
      <c r="Q1121" s="17">
        <v>3201.6255066938861</v>
      </c>
      <c r="R1121" s="17">
        <v>0</v>
      </c>
      <c r="S1121" s="18">
        <v>0</v>
      </c>
      <c r="T1121" s="14" t="s">
        <v>110</v>
      </c>
      <c r="U1121" s="14" t="s">
        <v>138</v>
      </c>
      <c r="V1121" s="14" t="s">
        <v>1714</v>
      </c>
      <c r="W1121" s="18">
        <v>4.9008472732884609</v>
      </c>
      <c r="X1121" s="18">
        <v>1</v>
      </c>
      <c r="Y1121" s="14" t="s">
        <v>138</v>
      </c>
      <c r="Z1121" s="14" t="s">
        <v>138</v>
      </c>
      <c r="AA1121" s="18" t="s">
        <v>138</v>
      </c>
      <c r="AB1121" s="18" t="s">
        <v>138</v>
      </c>
      <c r="AC1121" s="14" t="s">
        <v>138</v>
      </c>
      <c r="AD1121" s="525">
        <v>4900.8472732884611</v>
      </c>
      <c r="AE1121" s="526">
        <v>86.14</v>
      </c>
      <c r="AF1121" s="525">
        <v>631216.6316390069</v>
      </c>
      <c r="AG1121" s="526">
        <v>87.378900000000002</v>
      </c>
      <c r="AH1121" s="527">
        <v>149.52000000000001</v>
      </c>
      <c r="AI1121" s="525">
        <v>3201.6255066938861</v>
      </c>
      <c r="AJ1121" s="525">
        <v>0</v>
      </c>
      <c r="AK1121" s="525">
        <v>3201.6255066938861</v>
      </c>
      <c r="AL1121" s="528">
        <v>52458</v>
      </c>
      <c r="AM1121" s="525">
        <v>643492.07785524882</v>
      </c>
      <c r="AN1121" s="525">
        <v>0</v>
      </c>
      <c r="AO1121" s="529" t="s">
        <v>138</v>
      </c>
      <c r="AP1121" s="530">
        <v>0</v>
      </c>
      <c r="AQ1121" s="529" t="s">
        <v>1728</v>
      </c>
      <c r="AR1121" s="529" t="s">
        <v>138</v>
      </c>
      <c r="AS1121" s="529" t="s">
        <v>1731</v>
      </c>
    </row>
    <row r="1122" spans="1:45" x14ac:dyDescent="0.15">
      <c r="A1122" s="14" t="s">
        <v>114</v>
      </c>
      <c r="B1122" s="14" t="s">
        <v>12</v>
      </c>
      <c r="C1122" s="14" t="s">
        <v>22</v>
      </c>
      <c r="D1122" s="14" t="s">
        <v>853</v>
      </c>
      <c r="E1122" s="14" t="s">
        <v>1602</v>
      </c>
      <c r="F1122" s="14" t="s">
        <v>1683</v>
      </c>
      <c r="G1122" s="14" t="s">
        <v>138</v>
      </c>
      <c r="H1122" s="14" t="s">
        <v>1697</v>
      </c>
      <c r="I1122" s="17">
        <v>714009.92819434195</v>
      </c>
      <c r="J1122" s="14" t="s">
        <v>2</v>
      </c>
      <c r="K1122" s="17">
        <v>0</v>
      </c>
      <c r="L1122" s="14" t="s">
        <v>1697</v>
      </c>
      <c r="M1122" s="17">
        <v>714009.92819434195</v>
      </c>
      <c r="N1122" s="14" t="s">
        <v>2</v>
      </c>
      <c r="O1122" s="17">
        <v>0</v>
      </c>
      <c r="P1122" s="17">
        <v>710147.32541589974</v>
      </c>
      <c r="Q1122" s="17">
        <v>3862.6027784423009</v>
      </c>
      <c r="R1122" s="17">
        <v>0</v>
      </c>
      <c r="S1122" s="18">
        <v>0</v>
      </c>
      <c r="T1122" s="14" t="s">
        <v>110</v>
      </c>
      <c r="U1122" s="14" t="s">
        <v>138</v>
      </c>
      <c r="V1122" s="14" t="s">
        <v>1714</v>
      </c>
      <c r="W1122" s="18">
        <v>4.9008472732884609</v>
      </c>
      <c r="X1122" s="18">
        <v>1</v>
      </c>
      <c r="Y1122" s="14" t="s">
        <v>138</v>
      </c>
      <c r="Z1122" s="14" t="s">
        <v>138</v>
      </c>
      <c r="AA1122" s="18" t="s">
        <v>138</v>
      </c>
      <c r="AB1122" s="18" t="s">
        <v>138</v>
      </c>
      <c r="AC1122" s="14" t="s">
        <v>138</v>
      </c>
      <c r="AD1122" s="525">
        <v>4900.8472732884611</v>
      </c>
      <c r="AE1122" s="526">
        <v>95.76</v>
      </c>
      <c r="AF1122" s="525">
        <v>701746.19500308309</v>
      </c>
      <c r="AG1122" s="526">
        <v>96.912099999999995</v>
      </c>
      <c r="AH1122" s="527">
        <v>149.52000000000001</v>
      </c>
      <c r="AI1122" s="525">
        <v>3862.6027784423009</v>
      </c>
      <c r="AJ1122" s="525">
        <v>0</v>
      </c>
      <c r="AK1122" s="525">
        <v>3862.6027784423009</v>
      </c>
      <c r="AL1122" s="528">
        <v>52458</v>
      </c>
      <c r="AM1122" s="525">
        <v>714009.92819434206</v>
      </c>
      <c r="AN1122" s="525">
        <v>0</v>
      </c>
      <c r="AO1122" s="529" t="s">
        <v>138</v>
      </c>
      <c r="AP1122" s="530">
        <v>0</v>
      </c>
      <c r="AQ1122" s="529" t="s">
        <v>1728</v>
      </c>
      <c r="AR1122" s="529" t="s">
        <v>138</v>
      </c>
      <c r="AS1122" s="529" t="s">
        <v>1731</v>
      </c>
    </row>
    <row r="1123" spans="1:45" x14ac:dyDescent="0.15">
      <c r="A1123" s="14" t="s">
        <v>114</v>
      </c>
      <c r="B1123" s="14" t="s">
        <v>12</v>
      </c>
      <c r="C1123" s="14" t="s">
        <v>22</v>
      </c>
      <c r="D1123" s="14" t="s">
        <v>854</v>
      </c>
      <c r="E1123" s="14" t="s">
        <v>1603</v>
      </c>
      <c r="F1123" s="14" t="s">
        <v>1684</v>
      </c>
      <c r="G1123" s="14" t="s">
        <v>138</v>
      </c>
      <c r="H1123" s="14" t="s">
        <v>1697</v>
      </c>
      <c r="I1123" s="17">
        <v>67387530.003852725</v>
      </c>
      <c r="J1123" s="14" t="s">
        <v>2</v>
      </c>
      <c r="K1123" s="17">
        <v>0</v>
      </c>
      <c r="L1123" s="14" t="s">
        <v>1697</v>
      </c>
      <c r="M1123" s="17">
        <v>67387530.003852725</v>
      </c>
      <c r="N1123" s="14" t="s">
        <v>2</v>
      </c>
      <c r="O1123" s="17">
        <v>0</v>
      </c>
      <c r="P1123" s="17">
        <v>66343180.719592124</v>
      </c>
      <c r="Q1123" s="17">
        <v>1044349.284260605</v>
      </c>
      <c r="R1123" s="17">
        <v>0</v>
      </c>
      <c r="S1123" s="18">
        <v>0</v>
      </c>
      <c r="T1123" s="14" t="s">
        <v>110</v>
      </c>
      <c r="U1123" s="14" t="s">
        <v>138</v>
      </c>
      <c r="V1123" s="14" t="s">
        <v>1714</v>
      </c>
      <c r="W1123" s="18">
        <v>4.9008472732884609</v>
      </c>
      <c r="X1123" s="18">
        <v>1</v>
      </c>
      <c r="Y1123" s="14" t="s">
        <v>138</v>
      </c>
      <c r="Z1123" s="14" t="s">
        <v>138</v>
      </c>
      <c r="AA1123" s="18" t="s">
        <v>138</v>
      </c>
      <c r="AB1123" s="18" t="s">
        <v>138</v>
      </c>
      <c r="AC1123" s="14" t="s">
        <v>138</v>
      </c>
      <c r="AD1123" s="525">
        <v>499886.42187542305</v>
      </c>
      <c r="AE1123" s="526">
        <v>87.55</v>
      </c>
      <c r="AF1123" s="525">
        <v>65443932.53584832</v>
      </c>
      <c r="AG1123" s="526">
        <v>88.761709999999994</v>
      </c>
      <c r="AH1123" s="527">
        <v>149.52000000000001</v>
      </c>
      <c r="AI1123" s="525">
        <v>1044349.284260605</v>
      </c>
      <c r="AJ1123" s="525">
        <v>0</v>
      </c>
      <c r="AK1123" s="525">
        <v>1044349.284260605</v>
      </c>
      <c r="AL1123" s="528">
        <v>52550</v>
      </c>
      <c r="AM1123" s="525">
        <v>67387530.003852725</v>
      </c>
      <c r="AN1123" s="525">
        <v>0</v>
      </c>
      <c r="AO1123" s="529" t="s">
        <v>138</v>
      </c>
      <c r="AP1123" s="530">
        <v>0</v>
      </c>
      <c r="AQ1123" s="529" t="s">
        <v>1728</v>
      </c>
      <c r="AR1123" s="529" t="s">
        <v>138</v>
      </c>
      <c r="AS1123" s="529" t="s">
        <v>1731</v>
      </c>
    </row>
    <row r="1124" spans="1:45" x14ac:dyDescent="0.15">
      <c r="A1124" s="14" t="s">
        <v>114</v>
      </c>
      <c r="B1124" s="14" t="s">
        <v>12</v>
      </c>
      <c r="C1124" s="14" t="s">
        <v>22</v>
      </c>
      <c r="D1124" s="14" t="s">
        <v>855</v>
      </c>
      <c r="E1124" s="14" t="s">
        <v>1604</v>
      </c>
      <c r="F1124" s="14" t="s">
        <v>1684</v>
      </c>
      <c r="G1124" s="14" t="s">
        <v>138</v>
      </c>
      <c r="H1124" s="14" t="s">
        <v>1697</v>
      </c>
      <c r="I1124" s="17">
        <v>757347.14046257723</v>
      </c>
      <c r="J1124" s="14" t="s">
        <v>2</v>
      </c>
      <c r="K1124" s="17">
        <v>0</v>
      </c>
      <c r="L1124" s="14" t="s">
        <v>1697</v>
      </c>
      <c r="M1124" s="17">
        <v>757347.14046257723</v>
      </c>
      <c r="N1124" s="14" t="s">
        <v>2</v>
      </c>
      <c r="O1124" s="17">
        <v>0</v>
      </c>
      <c r="P1124" s="17">
        <v>744381.70395872893</v>
      </c>
      <c r="Q1124" s="17">
        <v>12965.436503848288</v>
      </c>
      <c r="R1124" s="17">
        <v>0</v>
      </c>
      <c r="S1124" s="18">
        <v>0</v>
      </c>
      <c r="T1124" s="14" t="s">
        <v>110</v>
      </c>
      <c r="U1124" s="14" t="s">
        <v>138</v>
      </c>
      <c r="V1124" s="14" t="s">
        <v>1714</v>
      </c>
      <c r="W1124" s="18">
        <v>4.9008472732884609</v>
      </c>
      <c r="X1124" s="18">
        <v>1</v>
      </c>
      <c r="Y1124" s="14" t="s">
        <v>138</v>
      </c>
      <c r="Z1124" s="14" t="s">
        <v>138</v>
      </c>
      <c r="AA1124" s="18" t="s">
        <v>138</v>
      </c>
      <c r="AB1124" s="18" t="s">
        <v>138</v>
      </c>
      <c r="AC1124" s="14" t="s">
        <v>138</v>
      </c>
      <c r="AD1124" s="525">
        <v>4900.8472732884611</v>
      </c>
      <c r="AE1124" s="526">
        <v>101.78</v>
      </c>
      <c r="AF1124" s="525">
        <v>745827.25787045807</v>
      </c>
      <c r="AG1124" s="526">
        <v>101.58398</v>
      </c>
      <c r="AH1124" s="527">
        <v>149.52000000000001</v>
      </c>
      <c r="AI1124" s="525">
        <v>12965.436503848288</v>
      </c>
      <c r="AJ1124" s="525">
        <v>0</v>
      </c>
      <c r="AK1124" s="525">
        <v>12965.436503848288</v>
      </c>
      <c r="AL1124" s="528">
        <v>52550</v>
      </c>
      <c r="AM1124" s="525">
        <v>757347.14046257723</v>
      </c>
      <c r="AN1124" s="525">
        <v>0</v>
      </c>
      <c r="AO1124" s="529" t="s">
        <v>138</v>
      </c>
      <c r="AP1124" s="530">
        <v>0</v>
      </c>
      <c r="AQ1124" s="529" t="s">
        <v>1728</v>
      </c>
      <c r="AR1124" s="529" t="s">
        <v>138</v>
      </c>
      <c r="AS1124" s="529" t="s">
        <v>1731</v>
      </c>
    </row>
    <row r="1125" spans="1:45" x14ac:dyDescent="0.15">
      <c r="A1125" s="14" t="s">
        <v>114</v>
      </c>
      <c r="B1125" s="14" t="s">
        <v>12</v>
      </c>
      <c r="C1125" s="14" t="s">
        <v>22</v>
      </c>
      <c r="D1125" s="14" t="s">
        <v>856</v>
      </c>
      <c r="E1125" s="14" t="s">
        <v>1605</v>
      </c>
      <c r="F1125" s="14" t="s">
        <v>1683</v>
      </c>
      <c r="G1125" s="14" t="s">
        <v>138</v>
      </c>
      <c r="H1125" s="14" t="s">
        <v>1697</v>
      </c>
      <c r="I1125" s="17">
        <v>288872571.46921659</v>
      </c>
      <c r="J1125" s="14" t="s">
        <v>2</v>
      </c>
      <c r="K1125" s="17">
        <v>0</v>
      </c>
      <c r="L1125" s="14" t="s">
        <v>1697</v>
      </c>
      <c r="M1125" s="17">
        <v>288872571.46921659</v>
      </c>
      <c r="N1125" s="14" t="s">
        <v>2</v>
      </c>
      <c r="O1125" s="17">
        <v>0</v>
      </c>
      <c r="P1125" s="17">
        <v>287428416.21029079</v>
      </c>
      <c r="Q1125" s="17">
        <v>1444155.2589258407</v>
      </c>
      <c r="R1125" s="17">
        <v>0</v>
      </c>
      <c r="S1125" s="18">
        <v>0</v>
      </c>
      <c r="T1125" s="14" t="s">
        <v>110</v>
      </c>
      <c r="U1125" s="14" t="s">
        <v>138</v>
      </c>
      <c r="V1125" s="14" t="s">
        <v>1714</v>
      </c>
      <c r="W1125" s="18">
        <v>4.9008472732884609</v>
      </c>
      <c r="X1125" s="18">
        <v>1</v>
      </c>
      <c r="Y1125" s="14" t="s">
        <v>138</v>
      </c>
      <c r="Z1125" s="14" t="s">
        <v>138</v>
      </c>
      <c r="AA1125" s="18" t="s">
        <v>138</v>
      </c>
      <c r="AB1125" s="18" t="s">
        <v>138</v>
      </c>
      <c r="AC1125" s="14" t="s">
        <v>138</v>
      </c>
      <c r="AD1125" s="525">
        <v>2210282.1202530959</v>
      </c>
      <c r="AE1125" s="526">
        <v>87.12</v>
      </c>
      <c r="AF1125" s="525">
        <v>287939342.280734</v>
      </c>
      <c r="AG1125" s="526">
        <v>86.972650000000002</v>
      </c>
      <c r="AH1125" s="527">
        <v>149.52000000000001</v>
      </c>
      <c r="AI1125" s="525">
        <v>1444155.2589258407</v>
      </c>
      <c r="AJ1125" s="525">
        <v>0</v>
      </c>
      <c r="AK1125" s="525">
        <v>1444155.2589258407</v>
      </c>
      <c r="AL1125" s="528">
        <v>52642</v>
      </c>
      <c r="AM1125" s="525">
        <v>288872571.46921664</v>
      </c>
      <c r="AN1125" s="525">
        <v>0</v>
      </c>
      <c r="AO1125" s="529" t="s">
        <v>138</v>
      </c>
      <c r="AP1125" s="530">
        <v>0</v>
      </c>
      <c r="AQ1125" s="529" t="s">
        <v>1728</v>
      </c>
      <c r="AR1125" s="529" t="s">
        <v>138</v>
      </c>
      <c r="AS1125" s="529" t="s">
        <v>1731</v>
      </c>
    </row>
    <row r="1126" spans="1:45" x14ac:dyDescent="0.15">
      <c r="A1126" s="14" t="s">
        <v>114</v>
      </c>
      <c r="B1126" s="14" t="s">
        <v>12</v>
      </c>
      <c r="C1126" s="14" t="s">
        <v>22</v>
      </c>
      <c r="D1126" s="14" t="s">
        <v>857</v>
      </c>
      <c r="E1126" s="14" t="s">
        <v>1606</v>
      </c>
      <c r="F1126" s="14" t="s">
        <v>1683</v>
      </c>
      <c r="G1126" s="14" t="s">
        <v>138</v>
      </c>
      <c r="H1126" s="14" t="s">
        <v>1697</v>
      </c>
      <c r="I1126" s="17">
        <v>53491798.644818246</v>
      </c>
      <c r="J1126" s="14" t="s">
        <v>2</v>
      </c>
      <c r="K1126" s="17">
        <v>0</v>
      </c>
      <c r="L1126" s="14" t="s">
        <v>1697</v>
      </c>
      <c r="M1126" s="17">
        <v>53491798.644818246</v>
      </c>
      <c r="N1126" s="14" t="s">
        <v>2</v>
      </c>
      <c r="O1126" s="17">
        <v>0</v>
      </c>
      <c r="P1126" s="17">
        <v>52699323.358295612</v>
      </c>
      <c r="Q1126" s="17">
        <v>792475.28652263607</v>
      </c>
      <c r="R1126" s="17">
        <v>0</v>
      </c>
      <c r="S1126" s="18">
        <v>0</v>
      </c>
      <c r="T1126" s="14" t="s">
        <v>110</v>
      </c>
      <c r="U1126" s="14" t="s">
        <v>138</v>
      </c>
      <c r="V1126" s="14" t="s">
        <v>1714</v>
      </c>
      <c r="W1126" s="18">
        <v>4.9008472732884609</v>
      </c>
      <c r="X1126" s="18">
        <v>1</v>
      </c>
      <c r="Y1126" s="14" t="s">
        <v>138</v>
      </c>
      <c r="Z1126" s="14" t="s">
        <v>138</v>
      </c>
      <c r="AA1126" s="18" t="s">
        <v>138</v>
      </c>
      <c r="AB1126" s="18" t="s">
        <v>138</v>
      </c>
      <c r="AC1126" s="14" t="s">
        <v>138</v>
      </c>
      <c r="AD1126" s="525">
        <v>421472.86550280766</v>
      </c>
      <c r="AE1126" s="526">
        <v>82.7</v>
      </c>
      <c r="AF1126" s="525">
        <v>52120999.708955243</v>
      </c>
      <c r="AG1126" s="526">
        <v>83.625</v>
      </c>
      <c r="AH1126" s="527">
        <v>149.52000000000001</v>
      </c>
      <c r="AI1126" s="525">
        <v>792475.28652263607</v>
      </c>
      <c r="AJ1126" s="525">
        <v>0</v>
      </c>
      <c r="AK1126" s="525">
        <v>792475.28652263607</v>
      </c>
      <c r="AL1126" s="528">
        <v>52732</v>
      </c>
      <c r="AM1126" s="525">
        <v>53491798.644818246</v>
      </c>
      <c r="AN1126" s="525">
        <v>0</v>
      </c>
      <c r="AO1126" s="529" t="s">
        <v>138</v>
      </c>
      <c r="AP1126" s="530">
        <v>0</v>
      </c>
      <c r="AQ1126" s="529" t="s">
        <v>1728</v>
      </c>
      <c r="AR1126" s="529" t="s">
        <v>138</v>
      </c>
      <c r="AS1126" s="529" t="s">
        <v>1731</v>
      </c>
    </row>
    <row r="1127" spans="1:45" x14ac:dyDescent="0.15">
      <c r="A1127" s="14" t="s">
        <v>114</v>
      </c>
      <c r="B1127" s="14" t="s">
        <v>12</v>
      </c>
      <c r="C1127" s="14" t="s">
        <v>22</v>
      </c>
      <c r="D1127" s="14" t="s">
        <v>858</v>
      </c>
      <c r="E1127" s="14" t="s">
        <v>1607</v>
      </c>
      <c r="F1127" s="14" t="s">
        <v>1683</v>
      </c>
      <c r="G1127" s="14" t="s">
        <v>138</v>
      </c>
      <c r="H1127" s="14" t="s">
        <v>1697</v>
      </c>
      <c r="I1127" s="17">
        <v>238751924.61730897</v>
      </c>
      <c r="J1127" s="14" t="s">
        <v>2</v>
      </c>
      <c r="K1127" s="17">
        <v>0</v>
      </c>
      <c r="L1127" s="14" t="s">
        <v>1697</v>
      </c>
      <c r="M1127" s="17">
        <v>238751924.61730897</v>
      </c>
      <c r="N1127" s="14" t="s">
        <v>2</v>
      </c>
      <c r="O1127" s="17">
        <v>0</v>
      </c>
      <c r="P1127" s="17">
        <v>237635323.12186772</v>
      </c>
      <c r="Q1127" s="17">
        <v>1116601.4954412421</v>
      </c>
      <c r="R1127" s="17">
        <v>0</v>
      </c>
      <c r="S1127" s="18">
        <v>0</v>
      </c>
      <c r="T1127" s="14" t="s">
        <v>110</v>
      </c>
      <c r="U1127" s="14" t="s">
        <v>138</v>
      </c>
      <c r="V1127" s="14" t="s">
        <v>1714</v>
      </c>
      <c r="W1127" s="18">
        <v>4.9008472732884609</v>
      </c>
      <c r="X1127" s="18">
        <v>1</v>
      </c>
      <c r="Y1127" s="14" t="s">
        <v>138</v>
      </c>
      <c r="Z1127" s="14" t="s">
        <v>138</v>
      </c>
      <c r="AA1127" s="18" t="s">
        <v>138</v>
      </c>
      <c r="AB1127" s="18" t="s">
        <v>138</v>
      </c>
      <c r="AC1127" s="14" t="s">
        <v>138</v>
      </c>
      <c r="AD1127" s="525">
        <v>1982392.7220451825</v>
      </c>
      <c r="AE1127" s="526">
        <v>79.290000000000006</v>
      </c>
      <c r="AF1127" s="525">
        <v>235046319.06002074</v>
      </c>
      <c r="AG1127" s="526">
        <v>80.171869999999998</v>
      </c>
      <c r="AH1127" s="527">
        <v>149.52000000000001</v>
      </c>
      <c r="AI1127" s="525">
        <v>1116601.4954412421</v>
      </c>
      <c r="AJ1127" s="525">
        <v>0</v>
      </c>
      <c r="AK1127" s="525">
        <v>1116601.4954412421</v>
      </c>
      <c r="AL1127" s="528">
        <v>52824</v>
      </c>
      <c r="AM1127" s="525">
        <v>238751924.61730894</v>
      </c>
      <c r="AN1127" s="525">
        <v>0</v>
      </c>
      <c r="AO1127" s="529" t="s">
        <v>138</v>
      </c>
      <c r="AP1127" s="530">
        <v>0</v>
      </c>
      <c r="AQ1127" s="529" t="s">
        <v>1728</v>
      </c>
      <c r="AR1127" s="529" t="s">
        <v>138</v>
      </c>
      <c r="AS1127" s="529" t="s">
        <v>1731</v>
      </c>
    </row>
    <row r="1128" spans="1:45" x14ac:dyDescent="0.15">
      <c r="A1128" s="14" t="s">
        <v>114</v>
      </c>
      <c r="B1128" s="14" t="s">
        <v>12</v>
      </c>
      <c r="C1128" s="14" t="s">
        <v>22</v>
      </c>
      <c r="D1128" s="14" t="s">
        <v>858</v>
      </c>
      <c r="E1128" s="14" t="s">
        <v>1607</v>
      </c>
      <c r="F1128" s="14" t="s">
        <v>1683</v>
      </c>
      <c r="G1128" s="14" t="s">
        <v>138</v>
      </c>
      <c r="H1128" s="14" t="s">
        <v>1697</v>
      </c>
      <c r="I1128" s="17">
        <v>17707467.557508711</v>
      </c>
      <c r="J1128" s="14" t="s">
        <v>2</v>
      </c>
      <c r="K1128" s="17">
        <v>0</v>
      </c>
      <c r="L1128" s="14" t="s">
        <v>1697</v>
      </c>
      <c r="M1128" s="17">
        <v>17707467.557508711</v>
      </c>
      <c r="N1128" s="14" t="s">
        <v>2</v>
      </c>
      <c r="O1128" s="17">
        <v>0</v>
      </c>
      <c r="P1128" s="17">
        <v>17624375.015218869</v>
      </c>
      <c r="Q1128" s="17">
        <v>48933.538778076028</v>
      </c>
      <c r="R1128" s="17">
        <v>34159.003511766037</v>
      </c>
      <c r="S1128" s="18">
        <v>0</v>
      </c>
      <c r="T1128" s="14" t="s">
        <v>110</v>
      </c>
      <c r="U1128" s="14" t="s">
        <v>138</v>
      </c>
      <c r="V1128" s="14" t="s">
        <v>1714</v>
      </c>
      <c r="W1128" s="18">
        <v>4.9008472732884609</v>
      </c>
      <c r="X1128" s="18">
        <v>1</v>
      </c>
      <c r="Y1128" s="14" t="s">
        <v>138</v>
      </c>
      <c r="Z1128" s="14" t="s">
        <v>138</v>
      </c>
      <c r="AA1128" s="18" t="s">
        <v>138</v>
      </c>
      <c r="AB1128" s="18" t="s">
        <v>138</v>
      </c>
      <c r="AC1128" s="14" t="s">
        <v>138</v>
      </c>
      <c r="AD1128" s="525">
        <v>147025.41819865385</v>
      </c>
      <c r="AE1128" s="526">
        <v>81.48</v>
      </c>
      <c r="AF1128" s="525">
        <v>17913483.200115643</v>
      </c>
      <c r="AG1128" s="526">
        <v>80.171869999999998</v>
      </c>
      <c r="AH1128" s="527">
        <v>149.52000000000001</v>
      </c>
      <c r="AI1128" s="525">
        <v>83092.542289842066</v>
      </c>
      <c r="AJ1128" s="525">
        <v>34159.003511766037</v>
      </c>
      <c r="AK1128" s="525">
        <v>48933.538778076028</v>
      </c>
      <c r="AL1128" s="528">
        <v>52824</v>
      </c>
      <c r="AM1128" s="525">
        <v>17707467.557508711</v>
      </c>
      <c r="AN1128" s="525">
        <v>0</v>
      </c>
      <c r="AO1128" s="529" t="s">
        <v>138</v>
      </c>
      <c r="AP1128" s="530">
        <v>0</v>
      </c>
      <c r="AQ1128" s="529" t="s">
        <v>1728</v>
      </c>
      <c r="AR1128" s="529" t="s">
        <v>138</v>
      </c>
      <c r="AS1128" s="529" t="s">
        <v>1731</v>
      </c>
    </row>
    <row r="1129" spans="1:45" x14ac:dyDescent="0.15">
      <c r="A1129" s="14" t="s">
        <v>114</v>
      </c>
      <c r="B1129" s="14" t="s">
        <v>12</v>
      </c>
      <c r="C1129" s="14" t="s">
        <v>22</v>
      </c>
      <c r="D1129" s="14" t="s">
        <v>859</v>
      </c>
      <c r="E1129" s="14" t="s">
        <v>1608</v>
      </c>
      <c r="F1129" s="14" t="s">
        <v>1683</v>
      </c>
      <c r="G1129" s="14" t="s">
        <v>138</v>
      </c>
      <c r="H1129" s="14" t="s">
        <v>1697</v>
      </c>
      <c r="I1129" s="17">
        <v>198477400.20780715</v>
      </c>
      <c r="J1129" s="14" t="s">
        <v>2</v>
      </c>
      <c r="K1129" s="17">
        <v>0</v>
      </c>
      <c r="L1129" s="14" t="s">
        <v>1697</v>
      </c>
      <c r="M1129" s="17">
        <v>198477400.20780715</v>
      </c>
      <c r="N1129" s="14" t="s">
        <v>2</v>
      </c>
      <c r="O1129" s="17">
        <v>0</v>
      </c>
      <c r="P1129" s="17">
        <v>195684273.55362952</v>
      </c>
      <c r="Q1129" s="17">
        <v>2793126.654177655</v>
      </c>
      <c r="R1129" s="17">
        <v>0</v>
      </c>
      <c r="S1129" s="18">
        <v>0</v>
      </c>
      <c r="T1129" s="14" t="s">
        <v>110</v>
      </c>
      <c r="U1129" s="14" t="s">
        <v>138</v>
      </c>
      <c r="V1129" s="14" t="s">
        <v>1714</v>
      </c>
      <c r="W1129" s="18">
        <v>4.9008472732884609</v>
      </c>
      <c r="X1129" s="18">
        <v>1</v>
      </c>
      <c r="Y1129" s="14" t="s">
        <v>138</v>
      </c>
      <c r="Z1129" s="14" t="s">
        <v>138</v>
      </c>
      <c r="AA1129" s="18" t="s">
        <v>138</v>
      </c>
      <c r="AB1129" s="18" t="s">
        <v>138</v>
      </c>
      <c r="AC1129" s="14" t="s">
        <v>138</v>
      </c>
      <c r="AD1129" s="525">
        <v>1671188.9201913653</v>
      </c>
      <c r="AE1129" s="526">
        <v>77.37</v>
      </c>
      <c r="AF1129" s="525">
        <v>193331914.30265266</v>
      </c>
      <c r="AG1129" s="526">
        <v>78.3125</v>
      </c>
      <c r="AH1129" s="527">
        <v>149.52000000000001</v>
      </c>
      <c r="AI1129" s="525">
        <v>2793126.654177655</v>
      </c>
      <c r="AJ1129" s="525">
        <v>0</v>
      </c>
      <c r="AK1129" s="525">
        <v>2793126.654177655</v>
      </c>
      <c r="AL1129" s="528">
        <v>52916</v>
      </c>
      <c r="AM1129" s="525">
        <v>198477400.20780718</v>
      </c>
      <c r="AN1129" s="525">
        <v>0</v>
      </c>
      <c r="AO1129" s="529" t="s">
        <v>138</v>
      </c>
      <c r="AP1129" s="530">
        <v>0</v>
      </c>
      <c r="AQ1129" s="529" t="s">
        <v>1728</v>
      </c>
      <c r="AR1129" s="529" t="s">
        <v>138</v>
      </c>
      <c r="AS1129" s="529" t="s">
        <v>1731</v>
      </c>
    </row>
    <row r="1130" spans="1:45" x14ac:dyDescent="0.15">
      <c r="A1130" s="14" t="s">
        <v>114</v>
      </c>
      <c r="B1130" s="14" t="s">
        <v>12</v>
      </c>
      <c r="C1130" s="14" t="s">
        <v>22</v>
      </c>
      <c r="D1130" s="14" t="s">
        <v>860</v>
      </c>
      <c r="E1130" s="14" t="s">
        <v>1609</v>
      </c>
      <c r="F1130" s="14" t="s">
        <v>1683</v>
      </c>
      <c r="G1130" s="14" t="s">
        <v>138</v>
      </c>
      <c r="H1130" s="14" t="s">
        <v>1697</v>
      </c>
      <c r="I1130" s="17">
        <v>183948308.78257021</v>
      </c>
      <c r="J1130" s="14" t="s">
        <v>2</v>
      </c>
      <c r="K1130" s="17">
        <v>0</v>
      </c>
      <c r="L1130" s="14" t="s">
        <v>1697</v>
      </c>
      <c r="M1130" s="17">
        <v>183948308.78257021</v>
      </c>
      <c r="N1130" s="14" t="s">
        <v>2</v>
      </c>
      <c r="O1130" s="17">
        <v>0</v>
      </c>
      <c r="P1130" s="17">
        <v>183177590.7095004</v>
      </c>
      <c r="Q1130" s="17">
        <v>770718.07306981739</v>
      </c>
      <c r="R1130" s="17">
        <v>0</v>
      </c>
      <c r="S1130" s="18">
        <v>0</v>
      </c>
      <c r="T1130" s="14" t="s">
        <v>110</v>
      </c>
      <c r="U1130" s="14" t="s">
        <v>138</v>
      </c>
      <c r="V1130" s="14" t="s">
        <v>1714</v>
      </c>
      <c r="W1130" s="18">
        <v>4.9008472732884609</v>
      </c>
      <c r="X1130" s="18">
        <v>1</v>
      </c>
      <c r="Y1130" s="14" t="s">
        <v>138</v>
      </c>
      <c r="Z1130" s="14" t="s">
        <v>138</v>
      </c>
      <c r="AA1130" s="18" t="s">
        <v>138</v>
      </c>
      <c r="AB1130" s="18" t="s">
        <v>138</v>
      </c>
      <c r="AC1130" s="14" t="s">
        <v>138</v>
      </c>
      <c r="AD1130" s="525">
        <v>1710395.698377673</v>
      </c>
      <c r="AE1130" s="526">
        <v>70.599999999999994</v>
      </c>
      <c r="AF1130" s="525">
        <v>180551285.56392935</v>
      </c>
      <c r="AG1130" s="526">
        <v>71.626949999999994</v>
      </c>
      <c r="AH1130" s="527">
        <v>149.52000000000001</v>
      </c>
      <c r="AI1130" s="525">
        <v>770718.07306981739</v>
      </c>
      <c r="AJ1130" s="525">
        <v>0</v>
      </c>
      <c r="AK1130" s="525">
        <v>770718.07306981739</v>
      </c>
      <c r="AL1130" s="528">
        <v>53008</v>
      </c>
      <c r="AM1130" s="525">
        <v>183948308.78257021</v>
      </c>
      <c r="AN1130" s="525">
        <v>0</v>
      </c>
      <c r="AO1130" s="529" t="s">
        <v>138</v>
      </c>
      <c r="AP1130" s="530">
        <v>0</v>
      </c>
      <c r="AQ1130" s="529" t="s">
        <v>1728</v>
      </c>
      <c r="AR1130" s="529" t="s">
        <v>138</v>
      </c>
      <c r="AS1130" s="529" t="s">
        <v>1731</v>
      </c>
    </row>
    <row r="1131" spans="1:45" x14ac:dyDescent="0.15">
      <c r="A1131" s="14" t="s">
        <v>114</v>
      </c>
      <c r="B1131" s="14" t="s">
        <v>12</v>
      </c>
      <c r="C1131" s="14" t="s">
        <v>22</v>
      </c>
      <c r="D1131" s="14" t="s">
        <v>861</v>
      </c>
      <c r="E1131" s="14" t="s">
        <v>1610</v>
      </c>
      <c r="F1131" s="14" t="s">
        <v>1683</v>
      </c>
      <c r="G1131" s="14" t="s">
        <v>138</v>
      </c>
      <c r="H1131" s="14" t="s">
        <v>1697</v>
      </c>
      <c r="I1131" s="17">
        <v>147137861.18013632</v>
      </c>
      <c r="J1131" s="14" t="s">
        <v>2</v>
      </c>
      <c r="K1131" s="17">
        <v>0</v>
      </c>
      <c r="L1131" s="14" t="s">
        <v>1697</v>
      </c>
      <c r="M1131" s="17">
        <v>147137861.18013632</v>
      </c>
      <c r="N1131" s="14" t="s">
        <v>2</v>
      </c>
      <c r="O1131" s="17">
        <v>0</v>
      </c>
      <c r="P1131" s="17">
        <v>145057344.42911243</v>
      </c>
      <c r="Q1131" s="17">
        <v>2080516.7510238732</v>
      </c>
      <c r="R1131" s="17">
        <v>0</v>
      </c>
      <c r="S1131" s="18">
        <v>0</v>
      </c>
      <c r="T1131" s="14" t="s">
        <v>110</v>
      </c>
      <c r="U1131" s="14" t="s">
        <v>138</v>
      </c>
      <c r="V1131" s="14" t="s">
        <v>1714</v>
      </c>
      <c r="W1131" s="18">
        <v>4.9008472732884609</v>
      </c>
      <c r="X1131" s="18">
        <v>1</v>
      </c>
      <c r="Y1131" s="14" t="s">
        <v>138</v>
      </c>
      <c r="Z1131" s="14" t="s">
        <v>138</v>
      </c>
      <c r="AA1131" s="18" t="s">
        <v>138</v>
      </c>
      <c r="AB1131" s="18" t="s">
        <v>138</v>
      </c>
      <c r="AC1131" s="14" t="s">
        <v>138</v>
      </c>
      <c r="AD1131" s="525">
        <v>1244815.2074152692</v>
      </c>
      <c r="AE1131" s="526">
        <v>77.010000000000005</v>
      </c>
      <c r="AF1131" s="525">
        <v>143345145.46398056</v>
      </c>
      <c r="AG1131" s="526">
        <v>77.935540000000003</v>
      </c>
      <c r="AH1131" s="527">
        <v>149.52000000000001</v>
      </c>
      <c r="AI1131" s="525">
        <v>2080516.7510238732</v>
      </c>
      <c r="AJ1131" s="525">
        <v>0</v>
      </c>
      <c r="AK1131" s="525">
        <v>2080516.7510238732</v>
      </c>
      <c r="AL1131" s="528">
        <v>53097</v>
      </c>
      <c r="AM1131" s="525">
        <v>147137861.18013629</v>
      </c>
      <c r="AN1131" s="525">
        <v>0</v>
      </c>
      <c r="AO1131" s="529" t="s">
        <v>138</v>
      </c>
      <c r="AP1131" s="530">
        <v>0</v>
      </c>
      <c r="AQ1131" s="529" t="s">
        <v>1728</v>
      </c>
      <c r="AR1131" s="529" t="s">
        <v>138</v>
      </c>
      <c r="AS1131" s="529" t="s">
        <v>1731</v>
      </c>
    </row>
    <row r="1132" spans="1:45" x14ac:dyDescent="0.15">
      <c r="A1132" s="14" t="s">
        <v>114</v>
      </c>
      <c r="B1132" s="14" t="s">
        <v>12</v>
      </c>
      <c r="C1132" s="14" t="s">
        <v>22</v>
      </c>
      <c r="D1132" s="14" t="s">
        <v>862</v>
      </c>
      <c r="E1132" s="14" t="s">
        <v>1611</v>
      </c>
      <c r="F1132" s="14" t="s">
        <v>1683</v>
      </c>
      <c r="G1132" s="14" t="s">
        <v>138</v>
      </c>
      <c r="H1132" s="14" t="s">
        <v>1697</v>
      </c>
      <c r="I1132" s="17">
        <v>41508462.872512631</v>
      </c>
      <c r="J1132" s="14" t="s">
        <v>2</v>
      </c>
      <c r="K1132" s="17">
        <v>0</v>
      </c>
      <c r="L1132" s="14" t="s">
        <v>1697</v>
      </c>
      <c r="M1132" s="17">
        <v>41508462.872512631</v>
      </c>
      <c r="N1132" s="14" t="s">
        <v>2</v>
      </c>
      <c r="O1132" s="17">
        <v>0</v>
      </c>
      <c r="P1132" s="17">
        <v>40918710.545347899</v>
      </c>
      <c r="Q1132" s="17">
        <v>589752.32716473157</v>
      </c>
      <c r="R1132" s="17">
        <v>0</v>
      </c>
      <c r="S1132" s="18">
        <v>0</v>
      </c>
      <c r="T1132" s="14" t="s">
        <v>110</v>
      </c>
      <c r="U1132" s="14" t="s">
        <v>138</v>
      </c>
      <c r="V1132" s="14" t="s">
        <v>1714</v>
      </c>
      <c r="W1132" s="18">
        <v>4.9008472732884609</v>
      </c>
      <c r="X1132" s="18">
        <v>1</v>
      </c>
      <c r="Y1132" s="14" t="s">
        <v>138</v>
      </c>
      <c r="Z1132" s="14" t="s">
        <v>138</v>
      </c>
      <c r="AA1132" s="18" t="s">
        <v>138</v>
      </c>
      <c r="AB1132" s="18" t="s">
        <v>138</v>
      </c>
      <c r="AC1132" s="14" t="s">
        <v>138</v>
      </c>
      <c r="AD1132" s="525">
        <v>352861.00367676921</v>
      </c>
      <c r="AE1132" s="526">
        <v>78.56</v>
      </c>
      <c r="AF1132" s="525">
        <v>41452637.125188716</v>
      </c>
      <c r="AG1132" s="526">
        <v>77.556640000000002</v>
      </c>
      <c r="AH1132" s="527">
        <v>149.52000000000001</v>
      </c>
      <c r="AI1132" s="525">
        <v>589752.32716473157</v>
      </c>
      <c r="AJ1132" s="525">
        <v>0</v>
      </c>
      <c r="AK1132" s="525">
        <v>589752.32716473157</v>
      </c>
      <c r="AL1132" s="528">
        <v>53281</v>
      </c>
      <c r="AM1132" s="525">
        <v>41508462.872512631</v>
      </c>
      <c r="AN1132" s="525">
        <v>0</v>
      </c>
      <c r="AO1132" s="529" t="s">
        <v>138</v>
      </c>
      <c r="AP1132" s="530">
        <v>0</v>
      </c>
      <c r="AQ1132" s="529" t="s">
        <v>1728</v>
      </c>
      <c r="AR1132" s="529" t="s">
        <v>138</v>
      </c>
      <c r="AS1132" s="529" t="s">
        <v>1731</v>
      </c>
    </row>
    <row r="1133" spans="1:45" x14ac:dyDescent="0.15">
      <c r="A1133" s="14" t="s">
        <v>114</v>
      </c>
      <c r="B1133" s="14" t="s">
        <v>12</v>
      </c>
      <c r="C1133" s="14" t="s">
        <v>22</v>
      </c>
      <c r="D1133" s="14" t="s">
        <v>863</v>
      </c>
      <c r="E1133" s="14" t="s">
        <v>1612</v>
      </c>
      <c r="F1133" s="14" t="s">
        <v>1683</v>
      </c>
      <c r="G1133" s="14" t="s">
        <v>138</v>
      </c>
      <c r="H1133" s="14" t="s">
        <v>1697</v>
      </c>
      <c r="I1133" s="17">
        <v>12476277.44855242</v>
      </c>
      <c r="J1133" s="14" t="s">
        <v>2</v>
      </c>
      <c r="K1133" s="17">
        <v>0</v>
      </c>
      <c r="L1133" s="14" t="s">
        <v>1697</v>
      </c>
      <c r="M1133" s="17">
        <v>12476277.44855242</v>
      </c>
      <c r="N1133" s="14" t="s">
        <v>2</v>
      </c>
      <c r="O1133" s="17">
        <v>0</v>
      </c>
      <c r="P1133" s="17">
        <v>12423277.921834061</v>
      </c>
      <c r="Q1133" s="17">
        <v>52999.526718359804</v>
      </c>
      <c r="R1133" s="17">
        <v>0</v>
      </c>
      <c r="S1133" s="18">
        <v>0</v>
      </c>
      <c r="T1133" s="14" t="s">
        <v>110</v>
      </c>
      <c r="U1133" s="14" t="s">
        <v>138</v>
      </c>
      <c r="V1133" s="14" t="s">
        <v>1714</v>
      </c>
      <c r="W1133" s="18">
        <v>4.9008472732884609</v>
      </c>
      <c r="X1133" s="18">
        <v>1</v>
      </c>
      <c r="Y1133" s="14" t="s">
        <v>138</v>
      </c>
      <c r="Z1133" s="14" t="s">
        <v>138</v>
      </c>
      <c r="AA1133" s="18" t="s">
        <v>138</v>
      </c>
      <c r="AB1133" s="18" t="s">
        <v>138</v>
      </c>
      <c r="AC1133" s="14" t="s">
        <v>138</v>
      </c>
      <c r="AD1133" s="525">
        <v>117620.33455892307</v>
      </c>
      <c r="AE1133" s="526">
        <v>69.739999999999995</v>
      </c>
      <c r="AF1133" s="525">
        <v>12264889.546172978</v>
      </c>
      <c r="AG1133" s="526">
        <v>70.640619999999998</v>
      </c>
      <c r="AH1133" s="527">
        <v>149.52000000000001</v>
      </c>
      <c r="AI1133" s="525">
        <v>52999.526718359804</v>
      </c>
      <c r="AJ1133" s="525">
        <v>0</v>
      </c>
      <c r="AK1133" s="525">
        <v>52999.526718359804</v>
      </c>
      <c r="AL1133" s="528">
        <v>53373</v>
      </c>
      <c r="AM1133" s="525">
        <v>12476277.44855242</v>
      </c>
      <c r="AN1133" s="525">
        <v>0</v>
      </c>
      <c r="AO1133" s="529" t="s">
        <v>138</v>
      </c>
      <c r="AP1133" s="530">
        <v>0</v>
      </c>
      <c r="AQ1133" s="529" t="s">
        <v>1728</v>
      </c>
      <c r="AR1133" s="529" t="s">
        <v>138</v>
      </c>
      <c r="AS1133" s="529" t="s">
        <v>1731</v>
      </c>
    </row>
    <row r="1134" spans="1:45" x14ac:dyDescent="0.15">
      <c r="A1134" s="14" t="s">
        <v>114</v>
      </c>
      <c r="B1134" s="14" t="s">
        <v>12</v>
      </c>
      <c r="C1134" s="14" t="s">
        <v>22</v>
      </c>
      <c r="D1134" s="14" t="s">
        <v>864</v>
      </c>
      <c r="E1134" s="14" t="s">
        <v>1613</v>
      </c>
      <c r="F1134" s="14" t="s">
        <v>1683</v>
      </c>
      <c r="G1134" s="14" t="s">
        <v>138</v>
      </c>
      <c r="H1134" s="14" t="s">
        <v>1697</v>
      </c>
      <c r="I1134" s="17">
        <v>139530868.5682629</v>
      </c>
      <c r="J1134" s="14" t="s">
        <v>2</v>
      </c>
      <c r="K1134" s="17">
        <v>0</v>
      </c>
      <c r="L1134" s="14" t="s">
        <v>1697</v>
      </c>
      <c r="M1134" s="17">
        <v>139530868.5682629</v>
      </c>
      <c r="N1134" s="14" t="s">
        <v>2</v>
      </c>
      <c r="O1134" s="17">
        <v>0</v>
      </c>
      <c r="P1134" s="17">
        <v>137708374.66300845</v>
      </c>
      <c r="Q1134" s="17">
        <v>1822493.9052544727</v>
      </c>
      <c r="R1134" s="17">
        <v>0</v>
      </c>
      <c r="S1134" s="18">
        <v>0</v>
      </c>
      <c r="T1134" s="14" t="s">
        <v>110</v>
      </c>
      <c r="U1134" s="14" t="s">
        <v>138</v>
      </c>
      <c r="V1134" s="14" t="s">
        <v>1714</v>
      </c>
      <c r="W1134" s="18">
        <v>4.9008472732884609</v>
      </c>
      <c r="X1134" s="18">
        <v>1</v>
      </c>
      <c r="Y1134" s="14" t="s">
        <v>138</v>
      </c>
      <c r="Z1134" s="14" t="s">
        <v>138</v>
      </c>
      <c r="AA1134" s="18" t="s">
        <v>138</v>
      </c>
      <c r="AB1134" s="18" t="s">
        <v>138</v>
      </c>
      <c r="AC1134" s="14" t="s">
        <v>138</v>
      </c>
      <c r="AD1134" s="525">
        <v>1308526.2219680191</v>
      </c>
      <c r="AE1134" s="526">
        <v>69.56</v>
      </c>
      <c r="AF1134" s="525">
        <v>136099616.06796038</v>
      </c>
      <c r="AG1134" s="526">
        <v>70.38476</v>
      </c>
      <c r="AH1134" s="527">
        <v>149.52000000000001</v>
      </c>
      <c r="AI1134" s="525">
        <v>1822493.9052544727</v>
      </c>
      <c r="AJ1134" s="525">
        <v>0</v>
      </c>
      <c r="AK1134" s="525">
        <v>1822493.9052544727</v>
      </c>
      <c r="AL1134" s="528">
        <v>53462</v>
      </c>
      <c r="AM1134" s="525">
        <v>139530868.56826293</v>
      </c>
      <c r="AN1134" s="525">
        <v>0</v>
      </c>
      <c r="AO1134" s="529" t="s">
        <v>138</v>
      </c>
      <c r="AP1134" s="530">
        <v>0</v>
      </c>
      <c r="AQ1134" s="529" t="s">
        <v>1728</v>
      </c>
      <c r="AR1134" s="529" t="s">
        <v>138</v>
      </c>
      <c r="AS1134" s="529" t="s">
        <v>1731</v>
      </c>
    </row>
    <row r="1135" spans="1:45" x14ac:dyDescent="0.15">
      <c r="A1135" s="14" t="s">
        <v>114</v>
      </c>
      <c r="B1135" s="14" t="s">
        <v>12</v>
      </c>
      <c r="C1135" s="14" t="s">
        <v>22</v>
      </c>
      <c r="D1135" s="14" t="s">
        <v>865</v>
      </c>
      <c r="E1135" s="14" t="s">
        <v>1614</v>
      </c>
      <c r="F1135" s="14" t="s">
        <v>1683</v>
      </c>
      <c r="G1135" s="14" t="s">
        <v>138</v>
      </c>
      <c r="H1135" s="14" t="s">
        <v>1697</v>
      </c>
      <c r="I1135" s="17">
        <v>8106460.4033747306</v>
      </c>
      <c r="J1135" s="14" t="s">
        <v>2</v>
      </c>
      <c r="K1135" s="17">
        <v>0</v>
      </c>
      <c r="L1135" s="14" t="s">
        <v>1697</v>
      </c>
      <c r="M1135" s="17">
        <v>8106460.4033747306</v>
      </c>
      <c r="N1135" s="14" t="s">
        <v>2</v>
      </c>
      <c r="O1135" s="17">
        <v>0</v>
      </c>
      <c r="P1135" s="17">
        <v>8073666.9719471941</v>
      </c>
      <c r="Q1135" s="17">
        <v>32793.43142753694</v>
      </c>
      <c r="R1135" s="17">
        <v>0</v>
      </c>
      <c r="S1135" s="18">
        <v>0</v>
      </c>
      <c r="T1135" s="14" t="s">
        <v>110</v>
      </c>
      <c r="U1135" s="14" t="s">
        <v>138</v>
      </c>
      <c r="V1135" s="14" t="s">
        <v>1714</v>
      </c>
      <c r="W1135" s="18">
        <v>4.9008472732884609</v>
      </c>
      <c r="X1135" s="18">
        <v>1</v>
      </c>
      <c r="Y1135" s="14" t="s">
        <v>138</v>
      </c>
      <c r="Z1135" s="14" t="s">
        <v>138</v>
      </c>
      <c r="AA1135" s="18" t="s">
        <v>138</v>
      </c>
      <c r="AB1135" s="18" t="s">
        <v>138</v>
      </c>
      <c r="AC1135" s="14" t="s">
        <v>138</v>
      </c>
      <c r="AD1135" s="525">
        <v>80863.980009259612</v>
      </c>
      <c r="AE1135" s="526">
        <v>65.599999999999994</v>
      </c>
      <c r="AF1135" s="525">
        <v>7931553.1828858303</v>
      </c>
      <c r="AG1135" s="526">
        <v>66.775390000000002</v>
      </c>
      <c r="AH1135" s="527">
        <v>149.52000000000001</v>
      </c>
      <c r="AI1135" s="525">
        <v>32793.43142753694</v>
      </c>
      <c r="AJ1135" s="525">
        <v>0</v>
      </c>
      <c r="AK1135" s="525">
        <v>32793.43142753694</v>
      </c>
      <c r="AL1135" s="528">
        <v>53554</v>
      </c>
      <c r="AM1135" s="525">
        <v>8106460.4033747306</v>
      </c>
      <c r="AN1135" s="525">
        <v>0</v>
      </c>
      <c r="AO1135" s="529" t="s">
        <v>138</v>
      </c>
      <c r="AP1135" s="530">
        <v>0</v>
      </c>
      <c r="AQ1135" s="529" t="s">
        <v>1728</v>
      </c>
      <c r="AR1135" s="529" t="s">
        <v>138</v>
      </c>
      <c r="AS1135" s="529" t="s">
        <v>1731</v>
      </c>
    </row>
    <row r="1136" spans="1:45" x14ac:dyDescent="0.15">
      <c r="A1136" s="14" t="s">
        <v>114</v>
      </c>
      <c r="B1136" s="14" t="s">
        <v>12</v>
      </c>
      <c r="C1136" s="14" t="s">
        <v>22</v>
      </c>
      <c r="D1136" s="14" t="s">
        <v>865</v>
      </c>
      <c r="E1136" s="14" t="s">
        <v>1614</v>
      </c>
      <c r="F1136" s="14" t="s">
        <v>1683</v>
      </c>
      <c r="G1136" s="14" t="s">
        <v>138</v>
      </c>
      <c r="H1136" s="14" t="s">
        <v>1697</v>
      </c>
      <c r="I1136" s="17">
        <v>26039451.524078645</v>
      </c>
      <c r="J1136" s="14" t="s">
        <v>2</v>
      </c>
      <c r="K1136" s="17">
        <v>0</v>
      </c>
      <c r="L1136" s="14" t="s">
        <v>1697</v>
      </c>
      <c r="M1136" s="17">
        <v>26039451.524078645</v>
      </c>
      <c r="N1136" s="14" t="s">
        <v>2</v>
      </c>
      <c r="O1136" s="17">
        <v>0</v>
      </c>
      <c r="P1136" s="17">
        <v>25933597.143653434</v>
      </c>
      <c r="Q1136" s="17">
        <v>43092.856023189044</v>
      </c>
      <c r="R1136" s="17">
        <v>62761.524402023089</v>
      </c>
      <c r="S1136" s="18">
        <v>0</v>
      </c>
      <c r="T1136" s="14" t="s">
        <v>110</v>
      </c>
      <c r="U1136" s="14" t="s">
        <v>138</v>
      </c>
      <c r="V1136" s="14" t="s">
        <v>1714</v>
      </c>
      <c r="W1136" s="18">
        <v>4.9008472732884609</v>
      </c>
      <c r="X1136" s="18">
        <v>1</v>
      </c>
      <c r="Y1136" s="14" t="s">
        <v>138</v>
      </c>
      <c r="Z1136" s="14" t="s">
        <v>138</v>
      </c>
      <c r="AA1136" s="18" t="s">
        <v>138</v>
      </c>
      <c r="AB1136" s="18" t="s">
        <v>138</v>
      </c>
      <c r="AC1136" s="14" t="s">
        <v>138</v>
      </c>
      <c r="AD1136" s="525">
        <v>259744.90548428844</v>
      </c>
      <c r="AE1136" s="526">
        <v>66.75</v>
      </c>
      <c r="AF1136" s="525">
        <v>25925253.500179134</v>
      </c>
      <c r="AG1136" s="526">
        <v>66.775390000000002</v>
      </c>
      <c r="AH1136" s="527">
        <v>149.52000000000001</v>
      </c>
      <c r="AI1136" s="525">
        <v>105854.38042521213</v>
      </c>
      <c r="AJ1136" s="525">
        <v>62761.524402023089</v>
      </c>
      <c r="AK1136" s="525">
        <v>43092.856023189044</v>
      </c>
      <c r="AL1136" s="528">
        <v>53554</v>
      </c>
      <c r="AM1136" s="525">
        <v>26039451.524078645</v>
      </c>
      <c r="AN1136" s="525">
        <v>0</v>
      </c>
      <c r="AO1136" s="529" t="s">
        <v>138</v>
      </c>
      <c r="AP1136" s="530">
        <v>0</v>
      </c>
      <c r="AQ1136" s="529" t="s">
        <v>1728</v>
      </c>
      <c r="AR1136" s="529" t="s">
        <v>138</v>
      </c>
      <c r="AS1136" s="529" t="s">
        <v>1731</v>
      </c>
    </row>
    <row r="1137" spans="1:45" x14ac:dyDescent="0.15">
      <c r="A1137" s="14" t="s">
        <v>114</v>
      </c>
      <c r="B1137" s="14" t="s">
        <v>12</v>
      </c>
      <c r="C1137" s="14" t="s">
        <v>22</v>
      </c>
      <c r="D1137" s="14" t="s">
        <v>866</v>
      </c>
      <c r="E1137" s="14" t="s">
        <v>1615</v>
      </c>
      <c r="F1137" s="14" t="s">
        <v>1683</v>
      </c>
      <c r="G1137" s="14" t="s">
        <v>138</v>
      </c>
      <c r="H1137" s="14" t="s">
        <v>1697</v>
      </c>
      <c r="I1137" s="17">
        <v>62461088.594772719</v>
      </c>
      <c r="J1137" s="14" t="s">
        <v>2</v>
      </c>
      <c r="K1137" s="17">
        <v>0</v>
      </c>
      <c r="L1137" s="14" t="s">
        <v>1697</v>
      </c>
      <c r="M1137" s="17">
        <v>62461088.594772719</v>
      </c>
      <c r="N1137" s="14" t="s">
        <v>2</v>
      </c>
      <c r="O1137" s="17">
        <v>0</v>
      </c>
      <c r="P1137" s="17">
        <v>61581921.338680379</v>
      </c>
      <c r="Q1137" s="17">
        <v>879167.25609234476</v>
      </c>
      <c r="R1137" s="17">
        <v>0</v>
      </c>
      <c r="S1137" s="18">
        <v>0</v>
      </c>
      <c r="T1137" s="14" t="s">
        <v>110</v>
      </c>
      <c r="U1137" s="14" t="s">
        <v>138</v>
      </c>
      <c r="V1137" s="14" t="s">
        <v>1714</v>
      </c>
      <c r="W1137" s="18">
        <v>4.9008472732884609</v>
      </c>
      <c r="X1137" s="18">
        <v>1</v>
      </c>
      <c r="Y1137" s="14" t="s">
        <v>138</v>
      </c>
      <c r="Z1137" s="14" t="s">
        <v>138</v>
      </c>
      <c r="AA1137" s="18" t="s">
        <v>138</v>
      </c>
      <c r="AB1137" s="18" t="s">
        <v>138</v>
      </c>
      <c r="AC1137" s="14" t="s">
        <v>138</v>
      </c>
      <c r="AD1137" s="525">
        <v>548894.89460830763</v>
      </c>
      <c r="AE1137" s="526">
        <v>74.34</v>
      </c>
      <c r="AF1137" s="525">
        <v>61014484.088413581</v>
      </c>
      <c r="AG1137" s="526">
        <v>75.035150000000002</v>
      </c>
      <c r="AH1137" s="527">
        <v>149.52000000000001</v>
      </c>
      <c r="AI1137" s="525">
        <v>879167.25609234476</v>
      </c>
      <c r="AJ1137" s="525">
        <v>0</v>
      </c>
      <c r="AK1137" s="525">
        <v>879167.25609234476</v>
      </c>
      <c r="AL1137" s="528">
        <v>53646</v>
      </c>
      <c r="AM1137" s="525">
        <v>62461088.594772726</v>
      </c>
      <c r="AN1137" s="525">
        <v>0</v>
      </c>
      <c r="AO1137" s="529" t="s">
        <v>138</v>
      </c>
      <c r="AP1137" s="530">
        <v>0</v>
      </c>
      <c r="AQ1137" s="529" t="s">
        <v>1728</v>
      </c>
      <c r="AR1137" s="529" t="s">
        <v>138</v>
      </c>
      <c r="AS1137" s="529" t="s">
        <v>1731</v>
      </c>
    </row>
    <row r="1138" spans="1:45" x14ac:dyDescent="0.15">
      <c r="A1138" s="14" t="s">
        <v>114</v>
      </c>
      <c r="B1138" s="14" t="s">
        <v>12</v>
      </c>
      <c r="C1138" s="14" t="s">
        <v>22</v>
      </c>
      <c r="D1138" s="14" t="s">
        <v>867</v>
      </c>
      <c r="E1138" s="14" t="s">
        <v>1616</v>
      </c>
      <c r="F1138" s="14" t="s">
        <v>1683</v>
      </c>
      <c r="G1138" s="14" t="s">
        <v>138</v>
      </c>
      <c r="H1138" s="14" t="s">
        <v>1697</v>
      </c>
      <c r="I1138" s="17">
        <v>39406550.688581653</v>
      </c>
      <c r="J1138" s="14" t="s">
        <v>2</v>
      </c>
      <c r="K1138" s="17">
        <v>0</v>
      </c>
      <c r="L1138" s="14" t="s">
        <v>1697</v>
      </c>
      <c r="M1138" s="17">
        <v>39406550.688581653</v>
      </c>
      <c r="N1138" s="14" t="s">
        <v>2</v>
      </c>
      <c r="O1138" s="17">
        <v>0</v>
      </c>
      <c r="P1138" s="17">
        <v>39221049.061499722</v>
      </c>
      <c r="Q1138" s="17">
        <v>185501.62708193241</v>
      </c>
      <c r="R1138" s="17">
        <v>0</v>
      </c>
      <c r="S1138" s="18">
        <v>0</v>
      </c>
      <c r="T1138" s="14" t="s">
        <v>110</v>
      </c>
      <c r="U1138" s="14" t="s">
        <v>138</v>
      </c>
      <c r="V1138" s="14" t="s">
        <v>1714</v>
      </c>
      <c r="W1138" s="18">
        <v>4.9008472732884609</v>
      </c>
      <c r="X1138" s="18">
        <v>1</v>
      </c>
      <c r="Y1138" s="14" t="s">
        <v>138</v>
      </c>
      <c r="Z1138" s="14" t="s">
        <v>138</v>
      </c>
      <c r="AA1138" s="18" t="s">
        <v>138</v>
      </c>
      <c r="AB1138" s="18" t="s">
        <v>138</v>
      </c>
      <c r="AC1138" s="14" t="s">
        <v>138</v>
      </c>
      <c r="AD1138" s="525">
        <v>343059.30913019227</v>
      </c>
      <c r="AE1138" s="526">
        <v>75.900000000000006</v>
      </c>
      <c r="AF1138" s="525">
        <v>38935524.866213903</v>
      </c>
      <c r="AG1138" s="526">
        <v>76.462890000000002</v>
      </c>
      <c r="AH1138" s="527">
        <v>149.52000000000001</v>
      </c>
      <c r="AI1138" s="525">
        <v>185501.62708193241</v>
      </c>
      <c r="AJ1138" s="525">
        <v>0</v>
      </c>
      <c r="AK1138" s="525">
        <v>185501.62708193241</v>
      </c>
      <c r="AL1138" s="528">
        <v>53738</v>
      </c>
      <c r="AM1138" s="525">
        <v>39406550.688581653</v>
      </c>
      <c r="AN1138" s="525">
        <v>0</v>
      </c>
      <c r="AO1138" s="529" t="s">
        <v>138</v>
      </c>
      <c r="AP1138" s="530">
        <v>0</v>
      </c>
      <c r="AQ1138" s="529" t="s">
        <v>1728</v>
      </c>
      <c r="AR1138" s="529" t="s">
        <v>138</v>
      </c>
      <c r="AS1138" s="529" t="s">
        <v>1731</v>
      </c>
    </row>
    <row r="1139" spans="1:45" x14ac:dyDescent="0.15">
      <c r="A1139" s="14" t="s">
        <v>114</v>
      </c>
      <c r="B1139" s="14" t="s">
        <v>12</v>
      </c>
      <c r="C1139" s="14" t="s">
        <v>22</v>
      </c>
      <c r="D1139" s="14" t="s">
        <v>868</v>
      </c>
      <c r="E1139" s="14" t="s">
        <v>1617</v>
      </c>
      <c r="F1139" s="14" t="s">
        <v>1683</v>
      </c>
      <c r="G1139" s="14" t="s">
        <v>138</v>
      </c>
      <c r="H1139" s="14" t="s">
        <v>1697</v>
      </c>
      <c r="I1139" s="17">
        <v>11340919.871503104</v>
      </c>
      <c r="J1139" s="14" t="s">
        <v>2</v>
      </c>
      <c r="K1139" s="17">
        <v>0</v>
      </c>
      <c r="L1139" s="14" t="s">
        <v>1697</v>
      </c>
      <c r="M1139" s="17">
        <v>11340919.871503104</v>
      </c>
      <c r="N1139" s="14" t="s">
        <v>2</v>
      </c>
      <c r="O1139" s="17">
        <v>0</v>
      </c>
      <c r="P1139" s="17">
        <v>11177103.121368237</v>
      </c>
      <c r="Q1139" s="17">
        <v>163816.7501348675</v>
      </c>
      <c r="R1139" s="17">
        <v>0</v>
      </c>
      <c r="S1139" s="18">
        <v>0</v>
      </c>
      <c r="T1139" s="14" t="s">
        <v>110</v>
      </c>
      <c r="U1139" s="14" t="s">
        <v>138</v>
      </c>
      <c r="V1139" s="14" t="s">
        <v>1714</v>
      </c>
      <c r="W1139" s="18">
        <v>4.9008472732884609</v>
      </c>
      <c r="X1139" s="18">
        <v>1</v>
      </c>
      <c r="Y1139" s="14" t="s">
        <v>138</v>
      </c>
      <c r="Z1139" s="14" t="s">
        <v>138</v>
      </c>
      <c r="AA1139" s="18" t="s">
        <v>138</v>
      </c>
      <c r="AB1139" s="18" t="s">
        <v>138</v>
      </c>
      <c r="AC1139" s="14" t="s">
        <v>138</v>
      </c>
      <c r="AD1139" s="525">
        <v>98016.945465769226</v>
      </c>
      <c r="AE1139" s="526">
        <v>75.77</v>
      </c>
      <c r="AF1139" s="525">
        <v>11105257.484477391</v>
      </c>
      <c r="AG1139" s="526">
        <v>76.265619999999998</v>
      </c>
      <c r="AH1139" s="527">
        <v>149.52000000000001</v>
      </c>
      <c r="AI1139" s="525">
        <v>163816.7501348675</v>
      </c>
      <c r="AJ1139" s="525">
        <v>0</v>
      </c>
      <c r="AK1139" s="525">
        <v>163816.7501348675</v>
      </c>
      <c r="AL1139" s="528">
        <v>53827</v>
      </c>
      <c r="AM1139" s="525">
        <v>11340919.871503104</v>
      </c>
      <c r="AN1139" s="525">
        <v>0</v>
      </c>
      <c r="AO1139" s="529" t="s">
        <v>138</v>
      </c>
      <c r="AP1139" s="530">
        <v>0</v>
      </c>
      <c r="AQ1139" s="529" t="s">
        <v>1728</v>
      </c>
      <c r="AR1139" s="529" t="s">
        <v>138</v>
      </c>
      <c r="AS1139" s="529" t="s">
        <v>1731</v>
      </c>
    </row>
    <row r="1140" spans="1:45" x14ac:dyDescent="0.15">
      <c r="A1140" s="14" t="s">
        <v>114</v>
      </c>
      <c r="B1140" s="14" t="s">
        <v>12</v>
      </c>
      <c r="C1140" s="14" t="s">
        <v>22</v>
      </c>
      <c r="D1140" s="14" t="s">
        <v>869</v>
      </c>
      <c r="E1140" s="14" t="s">
        <v>1618</v>
      </c>
      <c r="F1140" s="14" t="s">
        <v>1683</v>
      </c>
      <c r="G1140" s="14" t="s">
        <v>138</v>
      </c>
      <c r="H1140" s="14" t="s">
        <v>1697</v>
      </c>
      <c r="I1140" s="17">
        <v>60899489.333772853</v>
      </c>
      <c r="J1140" s="14" t="s">
        <v>2</v>
      </c>
      <c r="K1140" s="17">
        <v>0</v>
      </c>
      <c r="L1140" s="14" t="s">
        <v>1697</v>
      </c>
      <c r="M1140" s="17">
        <v>60899489.333772853</v>
      </c>
      <c r="N1140" s="14" t="s">
        <v>2</v>
      </c>
      <c r="O1140" s="17">
        <v>0</v>
      </c>
      <c r="P1140" s="17">
        <v>60622562.057748415</v>
      </c>
      <c r="Q1140" s="17">
        <v>276927.2760244378</v>
      </c>
      <c r="R1140" s="17">
        <v>0</v>
      </c>
      <c r="S1140" s="18">
        <v>0</v>
      </c>
      <c r="T1140" s="14" t="s">
        <v>110</v>
      </c>
      <c r="U1140" s="14" t="s">
        <v>138</v>
      </c>
      <c r="V1140" s="14" t="s">
        <v>1714</v>
      </c>
      <c r="W1140" s="18">
        <v>4.9008472732884609</v>
      </c>
      <c r="X1140" s="18">
        <v>1</v>
      </c>
      <c r="Y1140" s="14" t="s">
        <v>138</v>
      </c>
      <c r="Z1140" s="14" t="s">
        <v>138</v>
      </c>
      <c r="AA1140" s="18" t="s">
        <v>138</v>
      </c>
      <c r="AB1140" s="18" t="s">
        <v>138</v>
      </c>
      <c r="AC1140" s="14" t="s">
        <v>138</v>
      </c>
      <c r="AD1140" s="525">
        <v>558696.58915488457</v>
      </c>
      <c r="AE1140" s="526">
        <v>72.12</v>
      </c>
      <c r="AF1140" s="525">
        <v>60247300.212346427</v>
      </c>
      <c r="AG1140" s="526">
        <v>72.570310000000006</v>
      </c>
      <c r="AH1140" s="527">
        <v>149.52000000000001</v>
      </c>
      <c r="AI1140" s="525">
        <v>276927.2760244378</v>
      </c>
      <c r="AJ1140" s="525">
        <v>0</v>
      </c>
      <c r="AK1140" s="525">
        <v>276927.2760244378</v>
      </c>
      <c r="AL1140" s="528">
        <v>53919</v>
      </c>
      <c r="AM1140" s="525">
        <v>60899489.333772853</v>
      </c>
      <c r="AN1140" s="525">
        <v>0</v>
      </c>
      <c r="AO1140" s="529" t="s">
        <v>138</v>
      </c>
      <c r="AP1140" s="530">
        <v>0</v>
      </c>
      <c r="AQ1140" s="529" t="s">
        <v>1728</v>
      </c>
      <c r="AR1140" s="529" t="s">
        <v>138</v>
      </c>
      <c r="AS1140" s="529" t="s">
        <v>1731</v>
      </c>
    </row>
    <row r="1141" spans="1:45" x14ac:dyDescent="0.15">
      <c r="A1141" s="14" t="s">
        <v>114</v>
      </c>
      <c r="B1141" s="14" t="s">
        <v>12</v>
      </c>
      <c r="C1141" s="14" t="s">
        <v>22</v>
      </c>
      <c r="D1141" s="14" t="s">
        <v>870</v>
      </c>
      <c r="E1141" s="14" t="s">
        <v>1619</v>
      </c>
      <c r="F1141" s="14" t="s">
        <v>1683</v>
      </c>
      <c r="G1141" s="14" t="s">
        <v>138</v>
      </c>
      <c r="H1141" s="14" t="s">
        <v>1697</v>
      </c>
      <c r="I1141" s="17">
        <v>33897422.797901653</v>
      </c>
      <c r="J1141" s="14" t="s">
        <v>2</v>
      </c>
      <c r="K1141" s="17">
        <v>0</v>
      </c>
      <c r="L1141" s="14" t="s">
        <v>1697</v>
      </c>
      <c r="M1141" s="17">
        <v>33897422.797901653</v>
      </c>
      <c r="N1141" s="14" t="s">
        <v>2</v>
      </c>
      <c r="O1141" s="17">
        <v>0</v>
      </c>
      <c r="P1141" s="17">
        <v>33424399.145142939</v>
      </c>
      <c r="Q1141" s="17">
        <v>473023.65275871067</v>
      </c>
      <c r="R1141" s="17">
        <v>0</v>
      </c>
      <c r="S1141" s="18">
        <v>0</v>
      </c>
      <c r="T1141" s="14" t="s">
        <v>110</v>
      </c>
      <c r="U1141" s="14" t="s">
        <v>138</v>
      </c>
      <c r="V1141" s="14" t="s">
        <v>1714</v>
      </c>
      <c r="W1141" s="18">
        <v>4.9008472732884609</v>
      </c>
      <c r="X1141" s="18">
        <v>1</v>
      </c>
      <c r="Y1141" s="14" t="s">
        <v>138</v>
      </c>
      <c r="Z1141" s="14" t="s">
        <v>138</v>
      </c>
      <c r="AA1141" s="18" t="s">
        <v>138</v>
      </c>
      <c r="AB1141" s="18" t="s">
        <v>138</v>
      </c>
      <c r="AC1141" s="14" t="s">
        <v>138</v>
      </c>
      <c r="AD1141" s="525">
        <v>308753.37821717304</v>
      </c>
      <c r="AE1141" s="526">
        <v>71.98</v>
      </c>
      <c r="AF1141" s="525">
        <v>33230543.876858268</v>
      </c>
      <c r="AG1141" s="526">
        <v>72.402339999999995</v>
      </c>
      <c r="AH1141" s="527">
        <v>149.52000000000001</v>
      </c>
      <c r="AI1141" s="525">
        <v>473023.65275871067</v>
      </c>
      <c r="AJ1141" s="525">
        <v>0</v>
      </c>
      <c r="AK1141" s="525">
        <v>473023.65275871067</v>
      </c>
      <c r="AL1141" s="528">
        <v>54011</v>
      </c>
      <c r="AM1141" s="525">
        <v>33897422.797901653</v>
      </c>
      <c r="AN1141" s="525">
        <v>0</v>
      </c>
      <c r="AO1141" s="529" t="s">
        <v>138</v>
      </c>
      <c r="AP1141" s="530">
        <v>0</v>
      </c>
      <c r="AQ1141" s="529" t="s">
        <v>1728</v>
      </c>
      <c r="AR1141" s="529" t="s">
        <v>138</v>
      </c>
      <c r="AS1141" s="529" t="s">
        <v>1731</v>
      </c>
    </row>
    <row r="1142" spans="1:45" x14ac:dyDescent="0.15">
      <c r="A1142" s="14" t="s">
        <v>114</v>
      </c>
      <c r="B1142" s="14" t="s">
        <v>12</v>
      </c>
      <c r="C1142" s="14" t="s">
        <v>22</v>
      </c>
      <c r="D1142" s="14" t="s">
        <v>871</v>
      </c>
      <c r="E1142" s="14" t="s">
        <v>1620</v>
      </c>
      <c r="F1142" s="14" t="s">
        <v>1683</v>
      </c>
      <c r="G1142" s="14" t="s">
        <v>138</v>
      </c>
      <c r="H1142" s="14" t="s">
        <v>1697</v>
      </c>
      <c r="I1142" s="17">
        <v>556836.52158078062</v>
      </c>
      <c r="J1142" s="14" t="s">
        <v>2</v>
      </c>
      <c r="K1142" s="17">
        <v>0</v>
      </c>
      <c r="L1142" s="14" t="s">
        <v>1697</v>
      </c>
      <c r="M1142" s="17">
        <v>556836.52158078062</v>
      </c>
      <c r="N1142" s="14" t="s">
        <v>2</v>
      </c>
      <c r="O1142" s="17">
        <v>0</v>
      </c>
      <c r="P1142" s="17">
        <v>554189.42694305943</v>
      </c>
      <c r="Q1142" s="17">
        <v>2647.0946377212963</v>
      </c>
      <c r="R1142" s="17">
        <v>0</v>
      </c>
      <c r="S1142" s="18">
        <v>0</v>
      </c>
      <c r="T1142" s="14" t="s">
        <v>110</v>
      </c>
      <c r="U1142" s="14" t="s">
        <v>138</v>
      </c>
      <c r="V1142" s="14" t="s">
        <v>1714</v>
      </c>
      <c r="W1142" s="18">
        <v>4.9008472732884609</v>
      </c>
      <c r="X1142" s="18">
        <v>1</v>
      </c>
      <c r="Y1142" s="14" t="s">
        <v>138</v>
      </c>
      <c r="Z1142" s="14" t="s">
        <v>138</v>
      </c>
      <c r="AA1142" s="18" t="s">
        <v>138</v>
      </c>
      <c r="AB1142" s="18" t="s">
        <v>138</v>
      </c>
      <c r="AC1142" s="14" t="s">
        <v>138</v>
      </c>
      <c r="AD1142" s="525">
        <v>4900.8472732884611</v>
      </c>
      <c r="AE1142" s="526">
        <v>75.34</v>
      </c>
      <c r="AF1142" s="525">
        <v>552099.90169962007</v>
      </c>
      <c r="AG1142" s="526">
        <v>75.628900000000002</v>
      </c>
      <c r="AH1142" s="527">
        <v>149.52000000000001</v>
      </c>
      <c r="AI1142" s="525">
        <v>2647.0946377212963</v>
      </c>
      <c r="AJ1142" s="525">
        <v>0</v>
      </c>
      <c r="AK1142" s="525">
        <v>2647.0946377212963</v>
      </c>
      <c r="AL1142" s="528">
        <v>54103</v>
      </c>
      <c r="AM1142" s="525">
        <v>556836.52158078074</v>
      </c>
      <c r="AN1142" s="525">
        <v>0</v>
      </c>
      <c r="AO1142" s="529" t="s">
        <v>138</v>
      </c>
      <c r="AP1142" s="530">
        <v>0</v>
      </c>
      <c r="AQ1142" s="529" t="s">
        <v>1728</v>
      </c>
      <c r="AR1142" s="529" t="s">
        <v>138</v>
      </c>
      <c r="AS1142" s="529" t="s">
        <v>1731</v>
      </c>
    </row>
    <row r="1143" spans="1:45" x14ac:dyDescent="0.15">
      <c r="A1143" s="14" t="s">
        <v>114</v>
      </c>
      <c r="B1143" s="14" t="s">
        <v>12</v>
      </c>
      <c r="C1143" s="14" t="s">
        <v>22</v>
      </c>
      <c r="D1143" s="14" t="s">
        <v>872</v>
      </c>
      <c r="E1143" s="14" t="s">
        <v>1621</v>
      </c>
      <c r="F1143" s="14" t="s">
        <v>1683</v>
      </c>
      <c r="G1143" s="14" t="s">
        <v>138</v>
      </c>
      <c r="H1143" s="14" t="s">
        <v>1697</v>
      </c>
      <c r="I1143" s="17">
        <v>574427.32873268588</v>
      </c>
      <c r="J1143" s="14" t="s">
        <v>2</v>
      </c>
      <c r="K1143" s="17">
        <v>0</v>
      </c>
      <c r="L1143" s="14" t="s">
        <v>1697</v>
      </c>
      <c r="M1143" s="17">
        <v>574427.32873268588</v>
      </c>
      <c r="N1143" s="14" t="s">
        <v>2</v>
      </c>
      <c r="O1143" s="17">
        <v>0</v>
      </c>
      <c r="P1143" s="17">
        <v>565896.66892643634</v>
      </c>
      <c r="Q1143" s="17">
        <v>8530.6598062495596</v>
      </c>
      <c r="R1143" s="17">
        <v>0</v>
      </c>
      <c r="S1143" s="18">
        <v>0</v>
      </c>
      <c r="T1143" s="14" t="s">
        <v>110</v>
      </c>
      <c r="U1143" s="14" t="s">
        <v>138</v>
      </c>
      <c r="V1143" s="14" t="s">
        <v>1714</v>
      </c>
      <c r="W1143" s="18">
        <v>4.9008472732884609</v>
      </c>
      <c r="X1143" s="18">
        <v>1</v>
      </c>
      <c r="Y1143" s="14" t="s">
        <v>138</v>
      </c>
      <c r="Z1143" s="14" t="s">
        <v>138</v>
      </c>
      <c r="AA1143" s="18" t="s">
        <v>138</v>
      </c>
      <c r="AB1143" s="18" t="s">
        <v>138</v>
      </c>
      <c r="AC1143" s="14" t="s">
        <v>138</v>
      </c>
      <c r="AD1143" s="525">
        <v>4900.8472732884611</v>
      </c>
      <c r="AE1143" s="526">
        <v>77</v>
      </c>
      <c r="AF1143" s="525">
        <v>564279.34031777841</v>
      </c>
      <c r="AG1143" s="526">
        <v>77.226560000000006</v>
      </c>
      <c r="AH1143" s="527">
        <v>149.52000000000001</v>
      </c>
      <c r="AI1143" s="525">
        <v>8530.6598062495596</v>
      </c>
      <c r="AJ1143" s="525">
        <v>0</v>
      </c>
      <c r="AK1143" s="525">
        <v>8530.6598062495596</v>
      </c>
      <c r="AL1143" s="528">
        <v>54193</v>
      </c>
      <c r="AM1143" s="525">
        <v>574427.32873268588</v>
      </c>
      <c r="AN1143" s="525">
        <v>0</v>
      </c>
      <c r="AO1143" s="529" t="s">
        <v>138</v>
      </c>
      <c r="AP1143" s="530">
        <v>0</v>
      </c>
      <c r="AQ1143" s="529" t="s">
        <v>1728</v>
      </c>
      <c r="AR1143" s="529" t="s">
        <v>138</v>
      </c>
      <c r="AS1143" s="529" t="s">
        <v>1731</v>
      </c>
    </row>
    <row r="1144" spans="1:45" x14ac:dyDescent="0.15">
      <c r="A1144" s="14" t="s">
        <v>114</v>
      </c>
      <c r="B1144" s="14" t="s">
        <v>12</v>
      </c>
      <c r="C1144" s="14" t="s">
        <v>22</v>
      </c>
      <c r="D1144" s="14" t="s">
        <v>872</v>
      </c>
      <c r="E1144" s="14" t="s">
        <v>1621</v>
      </c>
      <c r="F1144" s="14" t="s">
        <v>1683</v>
      </c>
      <c r="G1144" s="14" t="s">
        <v>138</v>
      </c>
      <c r="H1144" s="14" t="s">
        <v>1697</v>
      </c>
      <c r="I1144" s="17">
        <v>146769130.69389543</v>
      </c>
      <c r="J1144" s="14" t="s">
        <v>2</v>
      </c>
      <c r="K1144" s="17">
        <v>0</v>
      </c>
      <c r="L1144" s="14" t="s">
        <v>1697</v>
      </c>
      <c r="M1144" s="17">
        <v>146769130.69389543</v>
      </c>
      <c r="N1144" s="14" t="s">
        <v>2</v>
      </c>
      <c r="O1144" s="17">
        <v>0</v>
      </c>
      <c r="P1144" s="17">
        <v>144586602.07175097</v>
      </c>
      <c r="Q1144" s="17">
        <v>1875445.2076356634</v>
      </c>
      <c r="R1144" s="17">
        <v>307083.41450880002</v>
      </c>
      <c r="S1144" s="18">
        <v>0</v>
      </c>
      <c r="T1144" s="14" t="s">
        <v>110</v>
      </c>
      <c r="U1144" s="14" t="s">
        <v>138</v>
      </c>
      <c r="V1144" s="14" t="s">
        <v>1714</v>
      </c>
      <c r="W1144" s="18">
        <v>4.9008472732884609</v>
      </c>
      <c r="X1144" s="18">
        <v>1</v>
      </c>
      <c r="Y1144" s="14" t="s">
        <v>138</v>
      </c>
      <c r="Z1144" s="14" t="s">
        <v>138</v>
      </c>
      <c r="AA1144" s="18" t="s">
        <v>138</v>
      </c>
      <c r="AB1144" s="18" t="s">
        <v>138</v>
      </c>
      <c r="AC1144" s="14" t="s">
        <v>138</v>
      </c>
      <c r="AD1144" s="525">
        <v>1252166.4783252019</v>
      </c>
      <c r="AE1144" s="526">
        <v>79.569999999999993</v>
      </c>
      <c r="AF1144" s="525">
        <v>148981064.15463728</v>
      </c>
      <c r="AG1144" s="526">
        <v>77.226560000000006</v>
      </c>
      <c r="AH1144" s="527">
        <v>149.52000000000001</v>
      </c>
      <c r="AI1144" s="525">
        <v>2182528.6221444635</v>
      </c>
      <c r="AJ1144" s="525">
        <v>307083.41450880002</v>
      </c>
      <c r="AK1144" s="525">
        <v>1875445.2076356634</v>
      </c>
      <c r="AL1144" s="528">
        <v>54193</v>
      </c>
      <c r="AM1144" s="525">
        <v>146769130.69389543</v>
      </c>
      <c r="AN1144" s="525">
        <v>0</v>
      </c>
      <c r="AO1144" s="529" t="s">
        <v>138</v>
      </c>
      <c r="AP1144" s="530">
        <v>0</v>
      </c>
      <c r="AQ1144" s="529" t="s">
        <v>1728</v>
      </c>
      <c r="AR1144" s="529" t="s">
        <v>138</v>
      </c>
      <c r="AS1144" s="529" t="s">
        <v>1731</v>
      </c>
    </row>
    <row r="1145" spans="1:45" x14ac:dyDescent="0.15">
      <c r="A1145" s="14" t="s">
        <v>114</v>
      </c>
      <c r="B1145" s="14" t="s">
        <v>12</v>
      </c>
      <c r="C1145" s="14" t="s">
        <v>22</v>
      </c>
      <c r="D1145" s="14" t="s">
        <v>873</v>
      </c>
      <c r="E1145" s="14" t="s">
        <v>1622</v>
      </c>
      <c r="F1145" s="14" t="s">
        <v>1683</v>
      </c>
      <c r="G1145" s="14" t="s">
        <v>138</v>
      </c>
      <c r="H1145" s="14" t="s">
        <v>1697</v>
      </c>
      <c r="I1145" s="17">
        <v>2772817.2490263111</v>
      </c>
      <c r="J1145" s="14" t="s">
        <v>2</v>
      </c>
      <c r="K1145" s="17">
        <v>0</v>
      </c>
      <c r="L1145" s="14" t="s">
        <v>1697</v>
      </c>
      <c r="M1145" s="17">
        <v>2772817.2490263111</v>
      </c>
      <c r="N1145" s="14" t="s">
        <v>2</v>
      </c>
      <c r="O1145" s="17">
        <v>0</v>
      </c>
      <c r="P1145" s="17">
        <v>2759568.9846263211</v>
      </c>
      <c r="Q1145" s="17">
        <v>13248.264399989766</v>
      </c>
      <c r="R1145" s="17">
        <v>0</v>
      </c>
      <c r="S1145" s="18">
        <v>0</v>
      </c>
      <c r="T1145" s="14" t="s">
        <v>110</v>
      </c>
      <c r="U1145" s="14" t="s">
        <v>138</v>
      </c>
      <c r="V1145" s="14" t="s">
        <v>1714</v>
      </c>
      <c r="W1145" s="18">
        <v>4.9008472732884609</v>
      </c>
      <c r="X1145" s="18">
        <v>1</v>
      </c>
      <c r="Y1145" s="14" t="s">
        <v>138</v>
      </c>
      <c r="Z1145" s="14" t="s">
        <v>138</v>
      </c>
      <c r="AA1145" s="18" t="s">
        <v>138</v>
      </c>
      <c r="AB1145" s="18" t="s">
        <v>138</v>
      </c>
      <c r="AC1145" s="14" t="s">
        <v>138</v>
      </c>
      <c r="AD1145" s="525">
        <v>24504.236366442306</v>
      </c>
      <c r="AE1145" s="526">
        <v>75.099999999999994</v>
      </c>
      <c r="AF1145" s="525">
        <v>2751840.7895526001</v>
      </c>
      <c r="AG1145" s="526">
        <v>75.318349999999995</v>
      </c>
      <c r="AH1145" s="527">
        <v>149.52000000000001</v>
      </c>
      <c r="AI1145" s="525">
        <v>13248.264399989766</v>
      </c>
      <c r="AJ1145" s="525">
        <v>0</v>
      </c>
      <c r="AK1145" s="525">
        <v>13248.264399989766</v>
      </c>
      <c r="AL1145" s="528">
        <v>54285</v>
      </c>
      <c r="AM1145" s="525">
        <v>2772817.2490263111</v>
      </c>
      <c r="AN1145" s="525">
        <v>0</v>
      </c>
      <c r="AO1145" s="529" t="s">
        <v>138</v>
      </c>
      <c r="AP1145" s="530">
        <v>0</v>
      </c>
      <c r="AQ1145" s="529" t="s">
        <v>1728</v>
      </c>
      <c r="AR1145" s="529" t="s">
        <v>138</v>
      </c>
      <c r="AS1145" s="529" t="s">
        <v>1731</v>
      </c>
    </row>
    <row r="1146" spans="1:45" x14ac:dyDescent="0.15">
      <c r="A1146" s="14" t="s">
        <v>114</v>
      </c>
      <c r="B1146" s="14" t="s">
        <v>12</v>
      </c>
      <c r="C1146" s="14" t="s">
        <v>22</v>
      </c>
      <c r="D1146" s="14" t="s">
        <v>873</v>
      </c>
      <c r="E1146" s="14" t="s">
        <v>1622</v>
      </c>
      <c r="F1146" s="14" t="s">
        <v>1683</v>
      </c>
      <c r="G1146" s="14" t="s">
        <v>138</v>
      </c>
      <c r="H1146" s="14" t="s">
        <v>1697</v>
      </c>
      <c r="I1146" s="17">
        <v>238466311.47164515</v>
      </c>
      <c r="J1146" s="14" t="s">
        <v>2</v>
      </c>
      <c r="K1146" s="17">
        <v>0</v>
      </c>
      <c r="L1146" s="14" t="s">
        <v>1697</v>
      </c>
      <c r="M1146" s="17">
        <v>238466311.47164515</v>
      </c>
      <c r="N1146" s="14" t="s">
        <v>2</v>
      </c>
      <c r="O1146" s="17">
        <v>0</v>
      </c>
      <c r="P1146" s="17">
        <v>237322934.63820255</v>
      </c>
      <c r="Q1146" s="17">
        <v>673348.43151190411</v>
      </c>
      <c r="R1146" s="17">
        <v>470028.40193069493</v>
      </c>
      <c r="S1146" s="18">
        <v>0</v>
      </c>
      <c r="T1146" s="14" t="s">
        <v>110</v>
      </c>
      <c r="U1146" s="14" t="s">
        <v>138</v>
      </c>
      <c r="V1146" s="14" t="s">
        <v>1714</v>
      </c>
      <c r="W1146" s="18">
        <v>4.9008472732884609</v>
      </c>
      <c r="X1146" s="18">
        <v>1</v>
      </c>
      <c r="Y1146" s="14" t="s">
        <v>138</v>
      </c>
      <c r="Z1146" s="14" t="s">
        <v>138</v>
      </c>
      <c r="AA1146" s="18" t="s">
        <v>138</v>
      </c>
      <c r="AB1146" s="18" t="s">
        <v>138</v>
      </c>
      <c r="AC1146" s="14" t="s">
        <v>138</v>
      </c>
      <c r="AD1146" s="525">
        <v>2107364.3275140384</v>
      </c>
      <c r="AE1146" s="526">
        <v>76.900000000000006</v>
      </c>
      <c r="AF1146" s="525">
        <v>242308785.34314117</v>
      </c>
      <c r="AG1146" s="526">
        <v>75.318349999999995</v>
      </c>
      <c r="AH1146" s="527">
        <v>149.52000000000001</v>
      </c>
      <c r="AI1146" s="525">
        <v>1143376.833442599</v>
      </c>
      <c r="AJ1146" s="525">
        <v>470028.40193069493</v>
      </c>
      <c r="AK1146" s="525">
        <v>673348.43151190411</v>
      </c>
      <c r="AL1146" s="528">
        <v>54285</v>
      </c>
      <c r="AM1146" s="525">
        <v>238466311.47164515</v>
      </c>
      <c r="AN1146" s="525">
        <v>0</v>
      </c>
      <c r="AO1146" s="529" t="s">
        <v>138</v>
      </c>
      <c r="AP1146" s="530">
        <v>0</v>
      </c>
      <c r="AQ1146" s="529" t="s">
        <v>1728</v>
      </c>
      <c r="AR1146" s="529" t="s">
        <v>138</v>
      </c>
      <c r="AS1146" s="529" t="s">
        <v>1731</v>
      </c>
    </row>
    <row r="1147" spans="1:45" x14ac:dyDescent="0.15">
      <c r="A1147" s="14" t="s">
        <v>114</v>
      </c>
      <c r="B1147" s="14" t="s">
        <v>12</v>
      </c>
      <c r="C1147" s="14" t="s">
        <v>22</v>
      </c>
      <c r="D1147" s="14" t="s">
        <v>874</v>
      </c>
      <c r="E1147" s="14" t="s">
        <v>1623</v>
      </c>
      <c r="F1147" s="14" t="s">
        <v>1683</v>
      </c>
      <c r="G1147" s="14" t="s">
        <v>138</v>
      </c>
      <c r="H1147" s="14" t="s">
        <v>1697</v>
      </c>
      <c r="I1147" s="17">
        <v>97067854.832112029</v>
      </c>
      <c r="J1147" s="14" t="s">
        <v>2</v>
      </c>
      <c r="K1147" s="17">
        <v>0</v>
      </c>
      <c r="L1147" s="14" t="s">
        <v>1697</v>
      </c>
      <c r="M1147" s="17">
        <v>97067854.832112029</v>
      </c>
      <c r="N1147" s="14" t="s">
        <v>2</v>
      </c>
      <c r="O1147" s="17">
        <v>0</v>
      </c>
      <c r="P1147" s="17">
        <v>95575047.441058546</v>
      </c>
      <c r="Q1147" s="17">
        <v>1492807.3910534845</v>
      </c>
      <c r="R1147" s="17">
        <v>0</v>
      </c>
      <c r="S1147" s="18">
        <v>0</v>
      </c>
      <c r="T1147" s="14" t="s">
        <v>110</v>
      </c>
      <c r="U1147" s="14" t="s">
        <v>138</v>
      </c>
      <c r="V1147" s="14" t="s">
        <v>1714</v>
      </c>
      <c r="W1147" s="18">
        <v>4.9008472732884609</v>
      </c>
      <c r="X1147" s="18">
        <v>1</v>
      </c>
      <c r="Y1147" s="14" t="s">
        <v>138</v>
      </c>
      <c r="Z1147" s="14" t="s">
        <v>138</v>
      </c>
      <c r="AA1147" s="18" t="s">
        <v>138</v>
      </c>
      <c r="AB1147" s="18" t="s">
        <v>138</v>
      </c>
      <c r="AC1147" s="14" t="s">
        <v>138</v>
      </c>
      <c r="AD1147" s="525">
        <v>793937.25827273075</v>
      </c>
      <c r="AE1147" s="526">
        <v>84.61</v>
      </c>
      <c r="AF1147" s="525">
        <v>100440106.96325244</v>
      </c>
      <c r="AG1147" s="526">
        <v>80.511709999999994</v>
      </c>
      <c r="AH1147" s="527">
        <v>149.52000000000001</v>
      </c>
      <c r="AI1147" s="525">
        <v>1492807.3910534845</v>
      </c>
      <c r="AJ1147" s="525">
        <v>0</v>
      </c>
      <c r="AK1147" s="525">
        <v>1492807.3910534845</v>
      </c>
      <c r="AL1147" s="528">
        <v>54377</v>
      </c>
      <c r="AM1147" s="525">
        <v>97067854.832112029</v>
      </c>
      <c r="AN1147" s="525">
        <v>0</v>
      </c>
      <c r="AO1147" s="529" t="s">
        <v>138</v>
      </c>
      <c r="AP1147" s="530">
        <v>0</v>
      </c>
      <c r="AQ1147" s="529" t="s">
        <v>1728</v>
      </c>
      <c r="AR1147" s="529" t="s">
        <v>138</v>
      </c>
      <c r="AS1147" s="529" t="s">
        <v>1731</v>
      </c>
    </row>
    <row r="1148" spans="1:45" x14ac:dyDescent="0.15">
      <c r="A1148" s="14" t="s">
        <v>114</v>
      </c>
      <c r="B1148" s="14" t="s">
        <v>12</v>
      </c>
      <c r="C1148" s="14" t="s">
        <v>22</v>
      </c>
      <c r="D1148" s="14" t="s">
        <v>874</v>
      </c>
      <c r="E1148" s="14" t="s">
        <v>1623</v>
      </c>
      <c r="F1148" s="14" t="s">
        <v>1683</v>
      </c>
      <c r="G1148" s="14" t="s">
        <v>138</v>
      </c>
      <c r="H1148" s="14" t="s">
        <v>1697</v>
      </c>
      <c r="I1148" s="17">
        <v>161782642.74123359</v>
      </c>
      <c r="J1148" s="14" t="s">
        <v>2</v>
      </c>
      <c r="K1148" s="17">
        <v>0</v>
      </c>
      <c r="L1148" s="14" t="s">
        <v>1697</v>
      </c>
      <c r="M1148" s="17">
        <v>161782642.74123359</v>
      </c>
      <c r="N1148" s="14" t="s">
        <v>2</v>
      </c>
      <c r="O1148" s="17">
        <v>0</v>
      </c>
      <c r="P1148" s="17">
        <v>159291745.75143373</v>
      </c>
      <c r="Q1148" s="17">
        <v>2140425.2471857513</v>
      </c>
      <c r="R1148" s="17">
        <v>350471.74261409562</v>
      </c>
      <c r="S1148" s="18">
        <v>0</v>
      </c>
      <c r="T1148" s="14" t="s">
        <v>110</v>
      </c>
      <c r="U1148" s="14" t="s">
        <v>138</v>
      </c>
      <c r="V1148" s="14" t="s">
        <v>1714</v>
      </c>
      <c r="W1148" s="18">
        <v>4.9008472732884609</v>
      </c>
      <c r="X1148" s="18">
        <v>1</v>
      </c>
      <c r="Y1148" s="14" t="s">
        <v>138</v>
      </c>
      <c r="Z1148" s="14" t="s">
        <v>138</v>
      </c>
      <c r="AA1148" s="18" t="s">
        <v>138</v>
      </c>
      <c r="AB1148" s="18" t="s">
        <v>138</v>
      </c>
      <c r="AC1148" s="14" t="s">
        <v>138</v>
      </c>
      <c r="AD1148" s="525">
        <v>1323228.7637878845</v>
      </c>
      <c r="AE1148" s="526">
        <v>83.01</v>
      </c>
      <c r="AF1148" s="525">
        <v>164251523.55681071</v>
      </c>
      <c r="AG1148" s="526">
        <v>80.511709999999994</v>
      </c>
      <c r="AH1148" s="527">
        <v>149.52000000000001</v>
      </c>
      <c r="AI1148" s="525">
        <v>2490896.9897998469</v>
      </c>
      <c r="AJ1148" s="525">
        <v>350471.74261409562</v>
      </c>
      <c r="AK1148" s="525">
        <v>2140425.2471857513</v>
      </c>
      <c r="AL1148" s="528">
        <v>54377</v>
      </c>
      <c r="AM1148" s="525">
        <v>161782642.74123359</v>
      </c>
      <c r="AN1148" s="525">
        <v>0</v>
      </c>
      <c r="AO1148" s="529" t="s">
        <v>138</v>
      </c>
      <c r="AP1148" s="530">
        <v>0</v>
      </c>
      <c r="AQ1148" s="529" t="s">
        <v>1728</v>
      </c>
      <c r="AR1148" s="529" t="s">
        <v>138</v>
      </c>
      <c r="AS1148" s="529" t="s">
        <v>1731</v>
      </c>
    </row>
    <row r="1149" spans="1:45" x14ac:dyDescent="0.15">
      <c r="A1149" s="14" t="s">
        <v>114</v>
      </c>
      <c r="B1149" s="14" t="s">
        <v>12</v>
      </c>
      <c r="C1149" s="14" t="s">
        <v>22</v>
      </c>
      <c r="D1149" s="14" t="s">
        <v>874</v>
      </c>
      <c r="E1149" s="14" t="s">
        <v>1623</v>
      </c>
      <c r="F1149" s="14" t="s">
        <v>1683</v>
      </c>
      <c r="G1149" s="14" t="s">
        <v>138</v>
      </c>
      <c r="H1149" s="14" t="s">
        <v>1697</v>
      </c>
      <c r="I1149" s="17">
        <v>11984606.758037467</v>
      </c>
      <c r="J1149" s="14" t="s">
        <v>2</v>
      </c>
      <c r="K1149" s="17">
        <v>0</v>
      </c>
      <c r="L1149" s="14" t="s">
        <v>1697</v>
      </c>
      <c r="M1149" s="17">
        <v>11984606.758037467</v>
      </c>
      <c r="N1149" s="14" t="s">
        <v>2</v>
      </c>
      <c r="O1149" s="17">
        <v>0</v>
      </c>
      <c r="P1149" s="17">
        <v>11799388.59596182</v>
      </c>
      <c r="Q1149" s="17">
        <v>73176.51097637933</v>
      </c>
      <c r="R1149" s="17">
        <v>112041.65109926608</v>
      </c>
      <c r="S1149" s="18">
        <v>0</v>
      </c>
      <c r="T1149" s="14" t="s">
        <v>110</v>
      </c>
      <c r="U1149" s="14" t="s">
        <v>138</v>
      </c>
      <c r="V1149" s="14" t="s">
        <v>1714</v>
      </c>
      <c r="W1149" s="18">
        <v>4.9008472732884609</v>
      </c>
      <c r="X1149" s="18">
        <v>1</v>
      </c>
      <c r="Y1149" s="14" t="s">
        <v>138</v>
      </c>
      <c r="Z1149" s="14" t="s">
        <v>138</v>
      </c>
      <c r="AA1149" s="18" t="s">
        <v>138</v>
      </c>
      <c r="AB1149" s="18" t="s">
        <v>138</v>
      </c>
      <c r="AC1149" s="14" t="s">
        <v>138</v>
      </c>
      <c r="AD1149" s="525">
        <v>98016.945465769226</v>
      </c>
      <c r="AE1149" s="526">
        <v>78.36</v>
      </c>
      <c r="AF1149" s="525">
        <v>11485217.331084028</v>
      </c>
      <c r="AG1149" s="526">
        <v>80.511709999999994</v>
      </c>
      <c r="AH1149" s="527">
        <v>149.52000000000001</v>
      </c>
      <c r="AI1149" s="525">
        <v>185218.16207564541</v>
      </c>
      <c r="AJ1149" s="525">
        <v>112041.65109926608</v>
      </c>
      <c r="AK1149" s="525">
        <v>73176.51097637933</v>
      </c>
      <c r="AL1149" s="528">
        <v>54377</v>
      </c>
      <c r="AM1149" s="525">
        <v>11984606.758037467</v>
      </c>
      <c r="AN1149" s="525">
        <v>0</v>
      </c>
      <c r="AO1149" s="529" t="s">
        <v>138</v>
      </c>
      <c r="AP1149" s="530">
        <v>0</v>
      </c>
      <c r="AQ1149" s="529" t="s">
        <v>1728</v>
      </c>
      <c r="AR1149" s="529" t="s">
        <v>138</v>
      </c>
      <c r="AS1149" s="529" t="s">
        <v>1731</v>
      </c>
    </row>
    <row r="1150" spans="1:45" x14ac:dyDescent="0.15">
      <c r="A1150" s="14" t="s">
        <v>114</v>
      </c>
      <c r="B1150" s="14" t="s">
        <v>12</v>
      </c>
      <c r="C1150" s="14" t="s">
        <v>22</v>
      </c>
      <c r="D1150" s="14" t="s">
        <v>875</v>
      </c>
      <c r="E1150" s="14" t="s">
        <v>1624</v>
      </c>
      <c r="F1150" s="14" t="s">
        <v>1683</v>
      </c>
      <c r="G1150" s="14" t="s">
        <v>138</v>
      </c>
      <c r="H1150" s="14" t="s">
        <v>1697</v>
      </c>
      <c r="I1150" s="17">
        <v>243597001.47383922</v>
      </c>
      <c r="J1150" s="14" t="s">
        <v>2</v>
      </c>
      <c r="K1150" s="17">
        <v>0</v>
      </c>
      <c r="L1150" s="14" t="s">
        <v>1697</v>
      </c>
      <c r="M1150" s="17">
        <v>243597001.47383922</v>
      </c>
      <c r="N1150" s="14" t="s">
        <v>2</v>
      </c>
      <c r="O1150" s="17">
        <v>0</v>
      </c>
      <c r="P1150" s="17">
        <v>242428338.7188901</v>
      </c>
      <c r="Q1150" s="17">
        <v>1168662.7549491308</v>
      </c>
      <c r="R1150" s="17">
        <v>0</v>
      </c>
      <c r="S1150" s="18">
        <v>0</v>
      </c>
      <c r="T1150" s="14" t="s">
        <v>110</v>
      </c>
      <c r="U1150" s="14" t="s">
        <v>138</v>
      </c>
      <c r="V1150" s="14" t="s">
        <v>1714</v>
      </c>
      <c r="W1150" s="18">
        <v>4.9008472732884609</v>
      </c>
      <c r="X1150" s="18">
        <v>1</v>
      </c>
      <c r="Y1150" s="14" t="s">
        <v>138</v>
      </c>
      <c r="Z1150" s="14" t="s">
        <v>138</v>
      </c>
      <c r="AA1150" s="18" t="s">
        <v>138</v>
      </c>
      <c r="AB1150" s="18" t="s">
        <v>138</v>
      </c>
      <c r="AC1150" s="14" t="s">
        <v>138</v>
      </c>
      <c r="AD1150" s="525">
        <v>2161273.6475202115</v>
      </c>
      <c r="AE1150" s="526">
        <v>72.959999999999994</v>
      </c>
      <c r="AF1150" s="525">
        <v>235796560.95210651</v>
      </c>
      <c r="AG1150" s="526">
        <v>75.019530000000003</v>
      </c>
      <c r="AH1150" s="527">
        <v>149.52000000000001</v>
      </c>
      <c r="AI1150" s="525">
        <v>1168662.7549491308</v>
      </c>
      <c r="AJ1150" s="525">
        <v>0</v>
      </c>
      <c r="AK1150" s="525">
        <v>1168662.7549491308</v>
      </c>
      <c r="AL1150" s="528">
        <v>54469</v>
      </c>
      <c r="AM1150" s="525">
        <v>243597001.47383922</v>
      </c>
      <c r="AN1150" s="525">
        <v>0</v>
      </c>
      <c r="AO1150" s="529" t="s">
        <v>138</v>
      </c>
      <c r="AP1150" s="530">
        <v>0</v>
      </c>
      <c r="AQ1150" s="529" t="s">
        <v>1728</v>
      </c>
      <c r="AR1150" s="529" t="s">
        <v>138</v>
      </c>
      <c r="AS1150" s="529" t="s">
        <v>1731</v>
      </c>
    </row>
    <row r="1151" spans="1:45" x14ac:dyDescent="0.15">
      <c r="A1151" s="14" t="s">
        <v>114</v>
      </c>
      <c r="B1151" s="14" t="s">
        <v>12</v>
      </c>
      <c r="C1151" s="14" t="s">
        <v>22</v>
      </c>
      <c r="D1151" s="14" t="s">
        <v>876</v>
      </c>
      <c r="E1151" s="14" t="s">
        <v>1625</v>
      </c>
      <c r="F1151" s="14" t="s">
        <v>1683</v>
      </c>
      <c r="G1151" s="14" t="s">
        <v>138</v>
      </c>
      <c r="H1151" s="14" t="s">
        <v>1697</v>
      </c>
      <c r="I1151" s="17">
        <v>22280771.065041009</v>
      </c>
      <c r="J1151" s="14" t="s">
        <v>2</v>
      </c>
      <c r="K1151" s="17">
        <v>0</v>
      </c>
      <c r="L1151" s="14" t="s">
        <v>1697</v>
      </c>
      <c r="M1151" s="17">
        <v>22280771.065041009</v>
      </c>
      <c r="N1151" s="14" t="s">
        <v>2</v>
      </c>
      <c r="O1151" s="17">
        <v>0</v>
      </c>
      <c r="P1151" s="17">
        <v>21958937.619502265</v>
      </c>
      <c r="Q1151" s="17">
        <v>321833.44553874357</v>
      </c>
      <c r="R1151" s="17">
        <v>0</v>
      </c>
      <c r="S1151" s="18">
        <v>0</v>
      </c>
      <c r="T1151" s="14" t="s">
        <v>110</v>
      </c>
      <c r="U1151" s="14" t="s">
        <v>138</v>
      </c>
      <c r="V1151" s="14" t="s">
        <v>1714</v>
      </c>
      <c r="W1151" s="18">
        <v>4.9008472732884609</v>
      </c>
      <c r="X1151" s="18">
        <v>1</v>
      </c>
      <c r="Y1151" s="14" t="s">
        <v>138</v>
      </c>
      <c r="Z1151" s="14" t="s">
        <v>138</v>
      </c>
      <c r="AA1151" s="18" t="s">
        <v>138</v>
      </c>
      <c r="AB1151" s="18" t="s">
        <v>138</v>
      </c>
      <c r="AC1151" s="14" t="s">
        <v>138</v>
      </c>
      <c r="AD1151" s="525">
        <v>200934.73820482692</v>
      </c>
      <c r="AE1151" s="526">
        <v>73.06</v>
      </c>
      <c r="AF1151" s="525">
        <v>21950723.652446818</v>
      </c>
      <c r="AG1151" s="526">
        <v>73.089839999999995</v>
      </c>
      <c r="AH1151" s="527">
        <v>149.52000000000001</v>
      </c>
      <c r="AI1151" s="525">
        <v>321833.44553874357</v>
      </c>
      <c r="AJ1151" s="525">
        <v>0</v>
      </c>
      <c r="AK1151" s="525">
        <v>321833.44553874357</v>
      </c>
      <c r="AL1151" s="528">
        <v>54558</v>
      </c>
      <c r="AM1151" s="525">
        <v>22280771.065041009</v>
      </c>
      <c r="AN1151" s="525">
        <v>0</v>
      </c>
      <c r="AO1151" s="529" t="s">
        <v>138</v>
      </c>
      <c r="AP1151" s="530">
        <v>0</v>
      </c>
      <c r="AQ1151" s="529" t="s">
        <v>1728</v>
      </c>
      <c r="AR1151" s="529" t="s">
        <v>138</v>
      </c>
      <c r="AS1151" s="529" t="s">
        <v>1731</v>
      </c>
    </row>
    <row r="1152" spans="1:45" x14ac:dyDescent="0.15">
      <c r="A1152" s="14" t="s">
        <v>114</v>
      </c>
      <c r="B1152" s="14" t="s">
        <v>12</v>
      </c>
      <c r="C1152" s="14" t="s">
        <v>22</v>
      </c>
      <c r="D1152" s="14" t="s">
        <v>877</v>
      </c>
      <c r="E1152" s="14" t="s">
        <v>1626</v>
      </c>
      <c r="F1152" s="14" t="s">
        <v>1683</v>
      </c>
      <c r="G1152" s="14" t="s">
        <v>138</v>
      </c>
      <c r="H1152" s="14" t="s">
        <v>1697</v>
      </c>
      <c r="I1152" s="17">
        <v>68918543.273053899</v>
      </c>
      <c r="J1152" s="14" t="s">
        <v>2</v>
      </c>
      <c r="K1152" s="17">
        <v>0</v>
      </c>
      <c r="L1152" s="14" t="s">
        <v>1697</v>
      </c>
      <c r="M1152" s="17">
        <v>68918543.273053899</v>
      </c>
      <c r="N1152" s="14" t="s">
        <v>2</v>
      </c>
      <c r="O1152" s="17">
        <v>0</v>
      </c>
      <c r="P1152" s="17">
        <v>68627371.439387292</v>
      </c>
      <c r="Q1152" s="17">
        <v>291171.83366661437</v>
      </c>
      <c r="R1152" s="17">
        <v>0</v>
      </c>
      <c r="S1152" s="18">
        <v>0</v>
      </c>
      <c r="T1152" s="14" t="s">
        <v>110</v>
      </c>
      <c r="U1152" s="14" t="s">
        <v>138</v>
      </c>
      <c r="V1152" s="14" t="s">
        <v>1714</v>
      </c>
      <c r="W1152" s="18">
        <v>4.9008472732884609</v>
      </c>
      <c r="X1152" s="18">
        <v>1</v>
      </c>
      <c r="Y1152" s="14" t="s">
        <v>138</v>
      </c>
      <c r="Z1152" s="14" t="s">
        <v>138</v>
      </c>
      <c r="AA1152" s="18" t="s">
        <v>138</v>
      </c>
      <c r="AB1152" s="18" t="s">
        <v>138</v>
      </c>
      <c r="AC1152" s="14" t="s">
        <v>138</v>
      </c>
      <c r="AD1152" s="525">
        <v>717974.1255367595</v>
      </c>
      <c r="AE1152" s="526">
        <v>66.8</v>
      </c>
      <c r="AF1152" s="525">
        <v>71711527.851669103</v>
      </c>
      <c r="AG1152" s="526">
        <v>63.927729999999997</v>
      </c>
      <c r="AH1152" s="527">
        <v>149.52000000000001</v>
      </c>
      <c r="AI1152" s="525">
        <v>291171.83366661437</v>
      </c>
      <c r="AJ1152" s="525">
        <v>0</v>
      </c>
      <c r="AK1152" s="525">
        <v>291171.83366661437</v>
      </c>
      <c r="AL1152" s="528">
        <v>54650</v>
      </c>
      <c r="AM1152" s="525">
        <v>68918543.273053899</v>
      </c>
      <c r="AN1152" s="525">
        <v>0</v>
      </c>
      <c r="AO1152" s="529" t="s">
        <v>138</v>
      </c>
      <c r="AP1152" s="530">
        <v>0</v>
      </c>
      <c r="AQ1152" s="529" t="s">
        <v>1728</v>
      </c>
      <c r="AR1152" s="529" t="s">
        <v>138</v>
      </c>
      <c r="AS1152" s="529" t="s">
        <v>1731</v>
      </c>
    </row>
    <row r="1153" spans="1:45" x14ac:dyDescent="0.15">
      <c r="A1153" s="14" t="s">
        <v>114</v>
      </c>
      <c r="B1153" s="14" t="s">
        <v>12</v>
      </c>
      <c r="C1153" s="14" t="s">
        <v>22</v>
      </c>
      <c r="D1153" s="14" t="s">
        <v>878</v>
      </c>
      <c r="E1153" s="14" t="s">
        <v>1627</v>
      </c>
      <c r="F1153" s="14" t="s">
        <v>1683</v>
      </c>
      <c r="G1153" s="14" t="s">
        <v>138</v>
      </c>
      <c r="H1153" s="14" t="s">
        <v>1697</v>
      </c>
      <c r="I1153" s="17">
        <v>1460772.2187160708</v>
      </c>
      <c r="J1153" s="14" t="s">
        <v>2</v>
      </c>
      <c r="K1153" s="17">
        <v>0</v>
      </c>
      <c r="L1153" s="14" t="s">
        <v>1697</v>
      </c>
      <c r="M1153" s="17">
        <v>1460772.2187160708</v>
      </c>
      <c r="N1153" s="14" t="s">
        <v>2</v>
      </c>
      <c r="O1153" s="17">
        <v>0</v>
      </c>
      <c r="P1153" s="17">
        <v>1441319.089600316</v>
      </c>
      <c r="Q1153" s="17">
        <v>19453.129115754822</v>
      </c>
      <c r="R1153" s="17">
        <v>0</v>
      </c>
      <c r="S1153" s="18">
        <v>0</v>
      </c>
      <c r="T1153" s="14" t="s">
        <v>110</v>
      </c>
      <c r="U1153" s="14" t="s">
        <v>138</v>
      </c>
      <c r="V1153" s="14" t="s">
        <v>1714</v>
      </c>
      <c r="W1153" s="18">
        <v>4.9008472732884609</v>
      </c>
      <c r="X1153" s="18">
        <v>1</v>
      </c>
      <c r="Y1153" s="14" t="s">
        <v>138</v>
      </c>
      <c r="Z1153" s="14" t="s">
        <v>138</v>
      </c>
      <c r="AA1153" s="18" t="s">
        <v>138</v>
      </c>
      <c r="AB1153" s="18" t="s">
        <v>138</v>
      </c>
      <c r="AC1153" s="14" t="s">
        <v>138</v>
      </c>
      <c r="AD1153" s="525">
        <v>14702.541819865384</v>
      </c>
      <c r="AE1153" s="526">
        <v>65.63</v>
      </c>
      <c r="AF1153" s="525">
        <v>1442821.8854081971</v>
      </c>
      <c r="AG1153" s="526">
        <v>65.564449999999994</v>
      </c>
      <c r="AH1153" s="527">
        <v>149.52000000000001</v>
      </c>
      <c r="AI1153" s="525">
        <v>19453.129115754822</v>
      </c>
      <c r="AJ1153" s="525">
        <v>0</v>
      </c>
      <c r="AK1153" s="525">
        <v>19453.129115754822</v>
      </c>
      <c r="AL1153" s="528">
        <v>54742</v>
      </c>
      <c r="AM1153" s="525">
        <v>1460772.2187160708</v>
      </c>
      <c r="AN1153" s="525">
        <v>0</v>
      </c>
      <c r="AO1153" s="529" t="s">
        <v>138</v>
      </c>
      <c r="AP1153" s="530">
        <v>0</v>
      </c>
      <c r="AQ1153" s="529" t="s">
        <v>1728</v>
      </c>
      <c r="AR1153" s="529" t="s">
        <v>138</v>
      </c>
      <c r="AS1153" s="529" t="s">
        <v>1731</v>
      </c>
    </row>
    <row r="1154" spans="1:45" x14ac:dyDescent="0.15">
      <c r="A1154" s="14" t="s">
        <v>114</v>
      </c>
      <c r="B1154" s="14" t="s">
        <v>12</v>
      </c>
      <c r="C1154" s="14" t="s">
        <v>22</v>
      </c>
      <c r="D1154" s="14" t="s">
        <v>879</v>
      </c>
      <c r="E1154" s="14" t="s">
        <v>1628</v>
      </c>
      <c r="F1154" s="14" t="s">
        <v>1683</v>
      </c>
      <c r="G1154" s="14" t="s">
        <v>138</v>
      </c>
      <c r="H1154" s="14" t="s">
        <v>1697</v>
      </c>
      <c r="I1154" s="17">
        <v>225337466.70328221</v>
      </c>
      <c r="J1154" s="14" t="s">
        <v>2</v>
      </c>
      <c r="K1154" s="17">
        <v>0</v>
      </c>
      <c r="L1154" s="14" t="s">
        <v>1697</v>
      </c>
      <c r="M1154" s="17">
        <v>225337466.70328221</v>
      </c>
      <c r="N1154" s="14" t="s">
        <v>2</v>
      </c>
      <c r="O1154" s="17">
        <v>0</v>
      </c>
      <c r="P1154" s="17">
        <v>224434688.29222202</v>
      </c>
      <c r="Q1154" s="17">
        <v>902778.41106017574</v>
      </c>
      <c r="R1154" s="17">
        <v>0</v>
      </c>
      <c r="S1154" s="18">
        <v>0</v>
      </c>
      <c r="T1154" s="14" t="s">
        <v>110</v>
      </c>
      <c r="U1154" s="14" t="s">
        <v>138</v>
      </c>
      <c r="V1154" s="14" t="s">
        <v>1714</v>
      </c>
      <c r="W1154" s="18">
        <v>4.9008472732884609</v>
      </c>
      <c r="X1154" s="18">
        <v>1</v>
      </c>
      <c r="Y1154" s="14" t="s">
        <v>138</v>
      </c>
      <c r="Z1154" s="14" t="s">
        <v>138</v>
      </c>
      <c r="AA1154" s="18" t="s">
        <v>138</v>
      </c>
      <c r="AB1154" s="18" t="s">
        <v>138</v>
      </c>
      <c r="AC1154" s="14" t="s">
        <v>138</v>
      </c>
      <c r="AD1154" s="525">
        <v>2504332.9566504038</v>
      </c>
      <c r="AE1154" s="526">
        <v>61.99</v>
      </c>
      <c r="AF1154" s="525">
        <v>232141319.9319917</v>
      </c>
      <c r="AG1154" s="526">
        <v>59.9375</v>
      </c>
      <c r="AH1154" s="527">
        <v>149.52000000000001</v>
      </c>
      <c r="AI1154" s="525">
        <v>902778.41106017574</v>
      </c>
      <c r="AJ1154" s="525">
        <v>0</v>
      </c>
      <c r="AK1154" s="525">
        <v>902778.41106017574</v>
      </c>
      <c r="AL1154" s="528">
        <v>54834</v>
      </c>
      <c r="AM1154" s="525">
        <v>225337466.70328221</v>
      </c>
      <c r="AN1154" s="525">
        <v>0</v>
      </c>
      <c r="AO1154" s="529" t="s">
        <v>138</v>
      </c>
      <c r="AP1154" s="530">
        <v>0</v>
      </c>
      <c r="AQ1154" s="529" t="s">
        <v>1728</v>
      </c>
      <c r="AR1154" s="529" t="s">
        <v>138</v>
      </c>
      <c r="AS1154" s="529" t="s">
        <v>1731</v>
      </c>
    </row>
    <row r="1155" spans="1:45" x14ac:dyDescent="0.15">
      <c r="A1155" s="14" t="s">
        <v>114</v>
      </c>
      <c r="B1155" s="14" t="s">
        <v>12</v>
      </c>
      <c r="C1155" s="14" t="s">
        <v>22</v>
      </c>
      <c r="D1155" s="14" t="s">
        <v>880</v>
      </c>
      <c r="E1155" s="14" t="s">
        <v>1629</v>
      </c>
      <c r="F1155" s="14" t="s">
        <v>1683</v>
      </c>
      <c r="G1155" s="14" t="s">
        <v>138</v>
      </c>
      <c r="H1155" s="14" t="s">
        <v>1697</v>
      </c>
      <c r="I1155" s="17">
        <v>741413.79985849815</v>
      </c>
      <c r="J1155" s="14" t="s">
        <v>2</v>
      </c>
      <c r="K1155" s="17">
        <v>0</v>
      </c>
      <c r="L1155" s="14" t="s">
        <v>1697</v>
      </c>
      <c r="M1155" s="17">
        <v>741413.79985849815</v>
      </c>
      <c r="N1155" s="14" t="s">
        <v>2</v>
      </c>
      <c r="O1155" s="17">
        <v>0</v>
      </c>
      <c r="P1155" s="17">
        <v>738985.96912778378</v>
      </c>
      <c r="Q1155" s="17">
        <v>2427.8307307143709</v>
      </c>
      <c r="R1155" s="17">
        <v>0</v>
      </c>
      <c r="S1155" s="18">
        <v>0</v>
      </c>
      <c r="T1155" s="14" t="s">
        <v>110</v>
      </c>
      <c r="U1155" s="14" t="s">
        <v>138</v>
      </c>
      <c r="V1155" s="14" t="s">
        <v>1714</v>
      </c>
      <c r="W1155" s="18">
        <v>4.9008472732884609</v>
      </c>
      <c r="X1155" s="18">
        <v>1</v>
      </c>
      <c r="Y1155" s="14" t="s">
        <v>138</v>
      </c>
      <c r="Z1155" s="14" t="s">
        <v>138</v>
      </c>
      <c r="AA1155" s="18" t="s">
        <v>138</v>
      </c>
      <c r="AB1155" s="18" t="s">
        <v>138</v>
      </c>
      <c r="AC1155" s="14" t="s">
        <v>138</v>
      </c>
      <c r="AD1155" s="525">
        <v>9801.6945465769222</v>
      </c>
      <c r="AE1155" s="526">
        <v>50.34</v>
      </c>
      <c r="AF1155" s="525">
        <v>737757.52275026124</v>
      </c>
      <c r="AG1155" s="526">
        <v>50.423819999999999</v>
      </c>
      <c r="AH1155" s="527">
        <v>149.52000000000001</v>
      </c>
      <c r="AI1155" s="525">
        <v>2427.8307307143709</v>
      </c>
      <c r="AJ1155" s="525">
        <v>0</v>
      </c>
      <c r="AK1155" s="525">
        <v>2427.8307307143709</v>
      </c>
      <c r="AL1155" s="528">
        <v>55015</v>
      </c>
      <c r="AM1155" s="525">
        <v>741413.79985849815</v>
      </c>
      <c r="AN1155" s="525">
        <v>0</v>
      </c>
      <c r="AO1155" s="529" t="s">
        <v>138</v>
      </c>
      <c r="AP1155" s="530">
        <v>0</v>
      </c>
      <c r="AQ1155" s="529" t="s">
        <v>1728</v>
      </c>
      <c r="AR1155" s="529" t="s">
        <v>138</v>
      </c>
      <c r="AS1155" s="529" t="s">
        <v>1731</v>
      </c>
    </row>
    <row r="1156" spans="1:45" x14ac:dyDescent="0.15">
      <c r="A1156" s="14" t="s">
        <v>114</v>
      </c>
      <c r="B1156" s="14" t="s">
        <v>12</v>
      </c>
      <c r="C1156" s="14" t="s">
        <v>22</v>
      </c>
      <c r="D1156" s="14" t="s">
        <v>881</v>
      </c>
      <c r="E1156" s="14" t="s">
        <v>1630</v>
      </c>
      <c r="F1156" s="14" t="s">
        <v>1683</v>
      </c>
      <c r="G1156" s="14" t="s">
        <v>138</v>
      </c>
      <c r="H1156" s="14" t="s">
        <v>1697</v>
      </c>
      <c r="I1156" s="17">
        <v>130150095.00277735</v>
      </c>
      <c r="J1156" s="14" t="s">
        <v>2</v>
      </c>
      <c r="K1156" s="17">
        <v>0</v>
      </c>
      <c r="L1156" s="14" t="s">
        <v>1697</v>
      </c>
      <c r="M1156" s="17">
        <v>130150095.00277735</v>
      </c>
      <c r="N1156" s="14" t="s">
        <v>2</v>
      </c>
      <c r="O1156" s="17">
        <v>0</v>
      </c>
      <c r="P1156" s="17">
        <v>128703707.99602021</v>
      </c>
      <c r="Q1156" s="17">
        <v>1446387.0067571509</v>
      </c>
      <c r="R1156" s="17">
        <v>0</v>
      </c>
      <c r="S1156" s="18">
        <v>0</v>
      </c>
      <c r="T1156" s="14" t="s">
        <v>110</v>
      </c>
      <c r="U1156" s="14" t="s">
        <v>138</v>
      </c>
      <c r="V1156" s="14" t="s">
        <v>1714</v>
      </c>
      <c r="W1156" s="18">
        <v>4.9008472732884609</v>
      </c>
      <c r="X1156" s="18">
        <v>1</v>
      </c>
      <c r="Y1156" s="14" t="s">
        <v>138</v>
      </c>
      <c r="Z1156" s="14" t="s">
        <v>138</v>
      </c>
      <c r="AA1156" s="18" t="s">
        <v>138</v>
      </c>
      <c r="AB1156" s="18" t="s">
        <v>138</v>
      </c>
      <c r="AC1156" s="14" t="s">
        <v>138</v>
      </c>
      <c r="AD1156" s="525">
        <v>1597676.2110920383</v>
      </c>
      <c r="AE1156" s="526">
        <v>53.89</v>
      </c>
      <c r="AF1156" s="525">
        <v>128750362.15073147</v>
      </c>
      <c r="AG1156" s="526">
        <v>53.876950000000001</v>
      </c>
      <c r="AH1156" s="527">
        <v>149.52000000000001</v>
      </c>
      <c r="AI1156" s="525">
        <v>1446387.0067571509</v>
      </c>
      <c r="AJ1156" s="525">
        <v>0</v>
      </c>
      <c r="AK1156" s="525">
        <v>1446387.0067571509</v>
      </c>
      <c r="AL1156" s="528">
        <v>55107</v>
      </c>
      <c r="AM1156" s="525">
        <v>130150095.00277737</v>
      </c>
      <c r="AN1156" s="525">
        <v>0</v>
      </c>
      <c r="AO1156" s="529" t="s">
        <v>138</v>
      </c>
      <c r="AP1156" s="530">
        <v>0</v>
      </c>
      <c r="AQ1156" s="529" t="s">
        <v>1728</v>
      </c>
      <c r="AR1156" s="529" t="s">
        <v>138</v>
      </c>
      <c r="AS1156" s="529" t="s">
        <v>1731</v>
      </c>
    </row>
    <row r="1157" spans="1:45" x14ac:dyDescent="0.15">
      <c r="A1157" s="14" t="s">
        <v>114</v>
      </c>
      <c r="B1157" s="14" t="s">
        <v>12</v>
      </c>
      <c r="C1157" s="14" t="s">
        <v>22</v>
      </c>
      <c r="D1157" s="14" t="s">
        <v>882</v>
      </c>
      <c r="E1157" s="14" t="s">
        <v>1631</v>
      </c>
      <c r="F1157" s="14" t="s">
        <v>1683</v>
      </c>
      <c r="G1157" s="14" t="s">
        <v>138</v>
      </c>
      <c r="H1157" s="14" t="s">
        <v>1697</v>
      </c>
      <c r="I1157" s="17">
        <v>94176184.146344364</v>
      </c>
      <c r="J1157" s="14" t="s">
        <v>2</v>
      </c>
      <c r="K1157" s="17">
        <v>0</v>
      </c>
      <c r="L1157" s="14" t="s">
        <v>1697</v>
      </c>
      <c r="M1157" s="17">
        <v>94176184.146344364</v>
      </c>
      <c r="N1157" s="14" t="s">
        <v>2</v>
      </c>
      <c r="O1157" s="17">
        <v>0</v>
      </c>
      <c r="P1157" s="17">
        <v>93806838.162694439</v>
      </c>
      <c r="Q1157" s="17">
        <v>369345.98364992958</v>
      </c>
      <c r="R1157" s="17">
        <v>0</v>
      </c>
      <c r="S1157" s="18">
        <v>0</v>
      </c>
      <c r="T1157" s="14" t="s">
        <v>110</v>
      </c>
      <c r="U1157" s="14" t="s">
        <v>138</v>
      </c>
      <c r="V1157" s="14" t="s">
        <v>1714</v>
      </c>
      <c r="W1157" s="18">
        <v>4.9008472732884609</v>
      </c>
      <c r="X1157" s="18">
        <v>1</v>
      </c>
      <c r="Y1157" s="14" t="s">
        <v>138</v>
      </c>
      <c r="Z1157" s="14" t="s">
        <v>138</v>
      </c>
      <c r="AA1157" s="18" t="s">
        <v>138</v>
      </c>
      <c r="AB1157" s="18" t="s">
        <v>138</v>
      </c>
      <c r="AC1157" s="14" t="s">
        <v>138</v>
      </c>
      <c r="AD1157" s="525">
        <v>1092888.9419433267</v>
      </c>
      <c r="AE1157" s="526">
        <v>61.71</v>
      </c>
      <c r="AF1157" s="525">
        <v>100839542.43386382</v>
      </c>
      <c r="AG1157" s="526">
        <v>57.40625</v>
      </c>
      <c r="AH1157" s="527">
        <v>149.52000000000001</v>
      </c>
      <c r="AI1157" s="525">
        <v>369345.98364992958</v>
      </c>
      <c r="AJ1157" s="525">
        <v>0</v>
      </c>
      <c r="AK1157" s="525">
        <v>369345.98364992958</v>
      </c>
      <c r="AL1157" s="528">
        <v>55199</v>
      </c>
      <c r="AM1157" s="525">
        <v>94176184.146344364</v>
      </c>
      <c r="AN1157" s="525">
        <v>0</v>
      </c>
      <c r="AO1157" s="529" t="s">
        <v>138</v>
      </c>
      <c r="AP1157" s="530">
        <v>0</v>
      </c>
      <c r="AQ1157" s="529" t="s">
        <v>1728</v>
      </c>
      <c r="AR1157" s="529" t="s">
        <v>138</v>
      </c>
      <c r="AS1157" s="529" t="s">
        <v>1731</v>
      </c>
    </row>
    <row r="1158" spans="1:45" x14ac:dyDescent="0.15">
      <c r="A1158" s="14" t="s">
        <v>114</v>
      </c>
      <c r="B1158" s="14" t="s">
        <v>12</v>
      </c>
      <c r="C1158" s="14" t="s">
        <v>22</v>
      </c>
      <c r="D1158" s="14" t="s">
        <v>883</v>
      </c>
      <c r="E1158" s="14" t="s">
        <v>1632</v>
      </c>
      <c r="F1158" s="14" t="s">
        <v>1683</v>
      </c>
      <c r="G1158" s="14" t="s">
        <v>138</v>
      </c>
      <c r="H1158" s="14" t="s">
        <v>1697</v>
      </c>
      <c r="I1158" s="17">
        <v>721691.46720202162</v>
      </c>
      <c r="J1158" s="14" t="s">
        <v>2</v>
      </c>
      <c r="K1158" s="17">
        <v>0</v>
      </c>
      <c r="L1158" s="14" t="s">
        <v>1697</v>
      </c>
      <c r="M1158" s="17">
        <v>721691.46720202162</v>
      </c>
      <c r="N1158" s="14" t="s">
        <v>2</v>
      </c>
      <c r="O1158" s="17">
        <v>0</v>
      </c>
      <c r="P1158" s="17">
        <v>711964.90264414414</v>
      </c>
      <c r="Q1158" s="17">
        <v>9726.5645578774111</v>
      </c>
      <c r="R1158" s="17">
        <v>0</v>
      </c>
      <c r="S1158" s="18">
        <v>0</v>
      </c>
      <c r="T1158" s="14" t="s">
        <v>110</v>
      </c>
      <c r="U1158" s="14" t="s">
        <v>138</v>
      </c>
      <c r="V1158" s="14" t="s">
        <v>1714</v>
      </c>
      <c r="W1158" s="18">
        <v>4.9008472732884609</v>
      </c>
      <c r="X1158" s="18">
        <v>1</v>
      </c>
      <c r="Y1158" s="14" t="s">
        <v>138</v>
      </c>
      <c r="Z1158" s="14" t="s">
        <v>138</v>
      </c>
      <c r="AA1158" s="18" t="s">
        <v>138</v>
      </c>
      <c r="AB1158" s="18" t="s">
        <v>138</v>
      </c>
      <c r="AC1158" s="14" t="s">
        <v>138</v>
      </c>
      <c r="AD1158" s="525">
        <v>7351.2709099326921</v>
      </c>
      <c r="AE1158" s="526">
        <v>64.98</v>
      </c>
      <c r="AF1158" s="525">
        <v>714304.95920019399</v>
      </c>
      <c r="AG1158" s="526">
        <v>64.773430000000005</v>
      </c>
      <c r="AH1158" s="527">
        <v>149.52000000000001</v>
      </c>
      <c r="AI1158" s="525">
        <v>9726.5645578774111</v>
      </c>
      <c r="AJ1158" s="525">
        <v>0</v>
      </c>
      <c r="AK1158" s="525">
        <v>9726.5645578774111</v>
      </c>
      <c r="AL1158" s="528">
        <v>55288</v>
      </c>
      <c r="AM1158" s="525">
        <v>721691.46720202151</v>
      </c>
      <c r="AN1158" s="525">
        <v>0</v>
      </c>
      <c r="AO1158" s="529" t="s">
        <v>138</v>
      </c>
      <c r="AP1158" s="530">
        <v>0</v>
      </c>
      <c r="AQ1158" s="529" t="s">
        <v>1728</v>
      </c>
      <c r="AR1158" s="529" t="s">
        <v>138</v>
      </c>
      <c r="AS1158" s="529" t="s">
        <v>1731</v>
      </c>
    </row>
    <row r="1159" spans="1:45" x14ac:dyDescent="0.15">
      <c r="A1159" s="14" t="s">
        <v>114</v>
      </c>
      <c r="B1159" s="14" t="s">
        <v>12</v>
      </c>
      <c r="C1159" s="14" t="s">
        <v>22</v>
      </c>
      <c r="D1159" s="14" t="s">
        <v>883</v>
      </c>
      <c r="E1159" s="14" t="s">
        <v>1632</v>
      </c>
      <c r="F1159" s="14" t="s">
        <v>1683</v>
      </c>
      <c r="G1159" s="14" t="s">
        <v>138</v>
      </c>
      <c r="H1159" s="14" t="s">
        <v>1697</v>
      </c>
      <c r="I1159" s="17">
        <v>7698502.6534059439</v>
      </c>
      <c r="J1159" s="14" t="s">
        <v>2</v>
      </c>
      <c r="K1159" s="17">
        <v>0</v>
      </c>
      <c r="L1159" s="14" t="s">
        <v>1697</v>
      </c>
      <c r="M1159" s="17">
        <v>7698502.6534059439</v>
      </c>
      <c r="N1159" s="14" t="s">
        <v>2</v>
      </c>
      <c r="O1159" s="17">
        <v>0</v>
      </c>
      <c r="P1159" s="17">
        <v>7594292.7522832835</v>
      </c>
      <c r="Q1159" s="17">
        <v>48057.561336448452</v>
      </c>
      <c r="R1159" s="17">
        <v>56152.339786211734</v>
      </c>
      <c r="S1159" s="18">
        <v>0</v>
      </c>
      <c r="T1159" s="14" t="s">
        <v>110</v>
      </c>
      <c r="U1159" s="14" t="s">
        <v>138</v>
      </c>
      <c r="V1159" s="14" t="s">
        <v>1714</v>
      </c>
      <c r="W1159" s="18">
        <v>4.9008472732884609</v>
      </c>
      <c r="X1159" s="18">
        <v>1</v>
      </c>
      <c r="Y1159" s="14" t="s">
        <v>138</v>
      </c>
      <c r="Z1159" s="14" t="s">
        <v>138</v>
      </c>
      <c r="AA1159" s="18" t="s">
        <v>138</v>
      </c>
      <c r="AB1159" s="18" t="s">
        <v>138</v>
      </c>
      <c r="AC1159" s="14" t="s">
        <v>138</v>
      </c>
      <c r="AD1159" s="525">
        <v>78413.556372615378</v>
      </c>
      <c r="AE1159" s="526">
        <v>62.94</v>
      </c>
      <c r="AF1159" s="525">
        <v>7379499.0550997425</v>
      </c>
      <c r="AG1159" s="526">
        <v>64.773430000000005</v>
      </c>
      <c r="AH1159" s="527">
        <v>149.52000000000001</v>
      </c>
      <c r="AI1159" s="525">
        <v>104209.90112266019</v>
      </c>
      <c r="AJ1159" s="525">
        <v>56152.339786211734</v>
      </c>
      <c r="AK1159" s="525">
        <v>48057.561336448452</v>
      </c>
      <c r="AL1159" s="528">
        <v>55288</v>
      </c>
      <c r="AM1159" s="525">
        <v>7698502.6534059439</v>
      </c>
      <c r="AN1159" s="525">
        <v>0</v>
      </c>
      <c r="AO1159" s="529" t="s">
        <v>138</v>
      </c>
      <c r="AP1159" s="530">
        <v>0</v>
      </c>
      <c r="AQ1159" s="529" t="s">
        <v>1728</v>
      </c>
      <c r="AR1159" s="529" t="s">
        <v>138</v>
      </c>
      <c r="AS1159" s="529" t="s">
        <v>1731</v>
      </c>
    </row>
    <row r="1160" spans="1:45" x14ac:dyDescent="0.15">
      <c r="A1160" s="14" t="s">
        <v>114</v>
      </c>
      <c r="B1160" s="14" t="s">
        <v>12</v>
      </c>
      <c r="C1160" s="14" t="s">
        <v>22</v>
      </c>
      <c r="D1160" s="14" t="s">
        <v>884</v>
      </c>
      <c r="E1160" s="14" t="s">
        <v>1633</v>
      </c>
      <c r="F1160" s="14" t="s">
        <v>1683</v>
      </c>
      <c r="G1160" s="14" t="s">
        <v>138</v>
      </c>
      <c r="H1160" s="14" t="s">
        <v>1697</v>
      </c>
      <c r="I1160" s="17">
        <v>433728.51229606557</v>
      </c>
      <c r="J1160" s="14" t="s">
        <v>2</v>
      </c>
      <c r="K1160" s="17">
        <v>0</v>
      </c>
      <c r="L1160" s="14" t="s">
        <v>1697</v>
      </c>
      <c r="M1160" s="17">
        <v>433728.51229606557</v>
      </c>
      <c r="N1160" s="14" t="s">
        <v>2</v>
      </c>
      <c r="O1160" s="17">
        <v>0</v>
      </c>
      <c r="P1160" s="17">
        <v>431964.89339629997</v>
      </c>
      <c r="Q1160" s="17">
        <v>1763.6188997655856</v>
      </c>
      <c r="R1160" s="17">
        <v>0</v>
      </c>
      <c r="S1160" s="18">
        <v>0</v>
      </c>
      <c r="T1160" s="14" t="s">
        <v>110</v>
      </c>
      <c r="U1160" s="14" t="s">
        <v>138</v>
      </c>
      <c r="V1160" s="14" t="s">
        <v>1714</v>
      </c>
      <c r="W1160" s="18">
        <v>4.9008472732884609</v>
      </c>
      <c r="X1160" s="18">
        <v>1</v>
      </c>
      <c r="Y1160" s="14" t="s">
        <v>138</v>
      </c>
      <c r="Z1160" s="14" t="s">
        <v>138</v>
      </c>
      <c r="AA1160" s="18" t="s">
        <v>138</v>
      </c>
      <c r="AB1160" s="18" t="s">
        <v>138</v>
      </c>
      <c r="AC1160" s="14" t="s">
        <v>138</v>
      </c>
      <c r="AD1160" s="525">
        <v>4900.8472732884611</v>
      </c>
      <c r="AE1160" s="526">
        <v>59.18</v>
      </c>
      <c r="AF1160" s="525">
        <v>433711.01627129992</v>
      </c>
      <c r="AG1160" s="526">
        <v>58.949210000000001</v>
      </c>
      <c r="AH1160" s="527">
        <v>149.52000000000001</v>
      </c>
      <c r="AI1160" s="525">
        <v>1763.6188997655856</v>
      </c>
      <c r="AJ1160" s="525">
        <v>0</v>
      </c>
      <c r="AK1160" s="525">
        <v>1763.6188997655856</v>
      </c>
      <c r="AL1160" s="528">
        <v>55380</v>
      </c>
      <c r="AM1160" s="525">
        <v>433728.51229606557</v>
      </c>
      <c r="AN1160" s="525">
        <v>0</v>
      </c>
      <c r="AO1160" s="529" t="s">
        <v>138</v>
      </c>
      <c r="AP1160" s="530">
        <v>0</v>
      </c>
      <c r="AQ1160" s="529" t="s">
        <v>1728</v>
      </c>
      <c r="AR1160" s="529" t="s">
        <v>138</v>
      </c>
      <c r="AS1160" s="529" t="s">
        <v>1731</v>
      </c>
    </row>
    <row r="1161" spans="1:45" x14ac:dyDescent="0.15">
      <c r="A1161" s="14" t="s">
        <v>114</v>
      </c>
      <c r="B1161" s="14" t="s">
        <v>12</v>
      </c>
      <c r="C1161" s="14" t="s">
        <v>22</v>
      </c>
      <c r="D1161" s="14" t="s">
        <v>885</v>
      </c>
      <c r="E1161" s="14" t="s">
        <v>1634</v>
      </c>
      <c r="F1161" s="14" t="s">
        <v>1683</v>
      </c>
      <c r="G1161" s="14" t="s">
        <v>138</v>
      </c>
      <c r="H1161" s="14" t="s">
        <v>1697</v>
      </c>
      <c r="I1161" s="17">
        <v>422264.4013459165</v>
      </c>
      <c r="J1161" s="14" t="s">
        <v>2</v>
      </c>
      <c r="K1161" s="17">
        <v>0</v>
      </c>
      <c r="L1161" s="14" t="s">
        <v>1697</v>
      </c>
      <c r="M1161" s="17">
        <v>422264.4013459165</v>
      </c>
      <c r="N1161" s="14" t="s">
        <v>2</v>
      </c>
      <c r="O1161" s="17">
        <v>0</v>
      </c>
      <c r="P1161" s="17">
        <v>417151.98449584015</v>
      </c>
      <c r="Q1161" s="17">
        <v>5112.4168500763244</v>
      </c>
      <c r="R1161" s="17">
        <v>0</v>
      </c>
      <c r="S1161" s="18">
        <v>0</v>
      </c>
      <c r="T1161" s="14" t="s">
        <v>110</v>
      </c>
      <c r="U1161" s="14" t="s">
        <v>138</v>
      </c>
      <c r="V1161" s="14" t="s">
        <v>1714</v>
      </c>
      <c r="W1161" s="18">
        <v>4.9008472732884609</v>
      </c>
      <c r="X1161" s="18">
        <v>1</v>
      </c>
      <c r="Y1161" s="14" t="s">
        <v>138</v>
      </c>
      <c r="Z1161" s="14" t="s">
        <v>138</v>
      </c>
      <c r="AA1161" s="18" t="s">
        <v>138</v>
      </c>
      <c r="AB1161" s="18" t="s">
        <v>138</v>
      </c>
      <c r="AC1161" s="14" t="s">
        <v>138</v>
      </c>
      <c r="AD1161" s="525">
        <v>4900.8472732884611</v>
      </c>
      <c r="AE1161" s="526">
        <v>57.18</v>
      </c>
      <c r="AF1161" s="525">
        <v>419055.52258525812</v>
      </c>
      <c r="AG1161" s="526">
        <v>56.927729999999997</v>
      </c>
      <c r="AH1161" s="527">
        <v>149.52000000000001</v>
      </c>
      <c r="AI1161" s="525">
        <v>5112.4168500763244</v>
      </c>
      <c r="AJ1161" s="525">
        <v>0</v>
      </c>
      <c r="AK1161" s="525">
        <v>5112.4168500763244</v>
      </c>
      <c r="AL1161" s="528">
        <v>55472</v>
      </c>
      <c r="AM1161" s="525">
        <v>422264.4013459165</v>
      </c>
      <c r="AN1161" s="525">
        <v>0</v>
      </c>
      <c r="AO1161" s="529" t="s">
        <v>138</v>
      </c>
      <c r="AP1161" s="530">
        <v>0</v>
      </c>
      <c r="AQ1161" s="529" t="s">
        <v>1728</v>
      </c>
      <c r="AR1161" s="529" t="s">
        <v>138</v>
      </c>
      <c r="AS1161" s="529" t="s">
        <v>1731</v>
      </c>
    </row>
    <row r="1162" spans="1:45" x14ac:dyDescent="0.15">
      <c r="A1162" s="14" t="s">
        <v>114</v>
      </c>
      <c r="B1162" s="14" t="s">
        <v>12</v>
      </c>
      <c r="C1162" s="14" t="s">
        <v>22</v>
      </c>
      <c r="D1162" s="14" t="s">
        <v>886</v>
      </c>
      <c r="E1162" s="14" t="s">
        <v>1635</v>
      </c>
      <c r="F1162" s="14" t="s">
        <v>1683</v>
      </c>
      <c r="G1162" s="14" t="s">
        <v>138</v>
      </c>
      <c r="H1162" s="14" t="s">
        <v>1697</v>
      </c>
      <c r="I1162" s="17">
        <v>459469.37945497676</v>
      </c>
      <c r="J1162" s="14" t="s">
        <v>2</v>
      </c>
      <c r="K1162" s="17">
        <v>0</v>
      </c>
      <c r="L1162" s="14" t="s">
        <v>1697</v>
      </c>
      <c r="M1162" s="17">
        <v>459469.37945497676</v>
      </c>
      <c r="N1162" s="14" t="s">
        <v>2</v>
      </c>
      <c r="O1162" s="17">
        <v>0</v>
      </c>
      <c r="P1162" s="17">
        <v>457483.26208900387</v>
      </c>
      <c r="Q1162" s="17">
        <v>1986.1173659728818</v>
      </c>
      <c r="R1162" s="17">
        <v>0</v>
      </c>
      <c r="S1162" s="18">
        <v>0</v>
      </c>
      <c r="T1162" s="14" t="s">
        <v>110</v>
      </c>
      <c r="U1162" s="14" t="s">
        <v>138</v>
      </c>
      <c r="V1162" s="14" t="s">
        <v>1714</v>
      </c>
      <c r="W1162" s="18">
        <v>4.9008472732884609</v>
      </c>
      <c r="X1162" s="18">
        <v>1</v>
      </c>
      <c r="Y1162" s="14" t="s">
        <v>138</v>
      </c>
      <c r="Z1162" s="14" t="s">
        <v>138</v>
      </c>
      <c r="AA1162" s="18" t="s">
        <v>138</v>
      </c>
      <c r="AB1162" s="18" t="s">
        <v>138</v>
      </c>
      <c r="AC1162" s="14" t="s">
        <v>138</v>
      </c>
      <c r="AD1162" s="525">
        <v>4900.8472732884611</v>
      </c>
      <c r="AE1162" s="526">
        <v>62.82</v>
      </c>
      <c r="AF1162" s="525">
        <v>460359.91241300601</v>
      </c>
      <c r="AG1162" s="526">
        <v>62.431640000000002</v>
      </c>
      <c r="AH1162" s="527">
        <v>149.52000000000001</v>
      </c>
      <c r="AI1162" s="525">
        <v>1986.1173659728818</v>
      </c>
      <c r="AJ1162" s="525">
        <v>0</v>
      </c>
      <c r="AK1162" s="525">
        <v>1986.1173659728818</v>
      </c>
      <c r="AL1162" s="528">
        <v>55564</v>
      </c>
      <c r="AM1162" s="525">
        <v>459469.37945497676</v>
      </c>
      <c r="AN1162" s="525">
        <v>0</v>
      </c>
      <c r="AO1162" s="529" t="s">
        <v>138</v>
      </c>
      <c r="AP1162" s="530">
        <v>0</v>
      </c>
      <c r="AQ1162" s="529" t="s">
        <v>1728</v>
      </c>
      <c r="AR1162" s="529" t="s">
        <v>138</v>
      </c>
      <c r="AS1162" s="529" t="s">
        <v>1731</v>
      </c>
    </row>
    <row r="1163" spans="1:45" x14ac:dyDescent="0.15">
      <c r="A1163" s="14" t="s">
        <v>114</v>
      </c>
      <c r="B1163" s="14" t="s">
        <v>12</v>
      </c>
      <c r="C1163" s="14" t="s">
        <v>22</v>
      </c>
      <c r="D1163" s="14" t="s">
        <v>887</v>
      </c>
      <c r="E1163" s="14" t="s">
        <v>1636</v>
      </c>
      <c r="F1163" s="14" t="s">
        <v>1683</v>
      </c>
      <c r="G1163" s="14" t="s">
        <v>138</v>
      </c>
      <c r="H1163" s="14" t="s">
        <v>1697</v>
      </c>
      <c r="I1163" s="17">
        <v>68724073.29149574</v>
      </c>
      <c r="J1163" s="14" t="s">
        <v>2</v>
      </c>
      <c r="K1163" s="17">
        <v>0</v>
      </c>
      <c r="L1163" s="14" t="s">
        <v>1697</v>
      </c>
      <c r="M1163" s="17">
        <v>68724073.29149574</v>
      </c>
      <c r="N1163" s="14" t="s">
        <v>2</v>
      </c>
      <c r="O1163" s="17">
        <v>0</v>
      </c>
      <c r="P1163" s="17">
        <v>67715391.344512209</v>
      </c>
      <c r="Q1163" s="17">
        <v>1008681.9469835389</v>
      </c>
      <c r="R1163" s="17">
        <v>0</v>
      </c>
      <c r="S1163" s="18">
        <v>0</v>
      </c>
      <c r="T1163" s="14" t="s">
        <v>110</v>
      </c>
      <c r="U1163" s="14" t="s">
        <v>138</v>
      </c>
      <c r="V1163" s="14" t="s">
        <v>1714</v>
      </c>
      <c r="W1163" s="18">
        <v>4.9008472732884609</v>
      </c>
      <c r="X1163" s="18">
        <v>1</v>
      </c>
      <c r="Y1163" s="14" t="s">
        <v>138</v>
      </c>
      <c r="Z1163" s="14" t="s">
        <v>138</v>
      </c>
      <c r="AA1163" s="18" t="s">
        <v>138</v>
      </c>
      <c r="AB1163" s="18" t="s">
        <v>138</v>
      </c>
      <c r="AC1163" s="14" t="s">
        <v>138</v>
      </c>
      <c r="AD1163" s="525">
        <v>629758.87461756729</v>
      </c>
      <c r="AE1163" s="526">
        <v>78.3</v>
      </c>
      <c r="AF1163" s="525">
        <v>73731903.169260204</v>
      </c>
      <c r="AG1163" s="526">
        <v>71.914060000000006</v>
      </c>
      <c r="AH1163" s="527">
        <v>149.52000000000001</v>
      </c>
      <c r="AI1163" s="525">
        <v>1008681.9469835389</v>
      </c>
      <c r="AJ1163" s="525">
        <v>0</v>
      </c>
      <c r="AK1163" s="525">
        <v>1008681.9469835389</v>
      </c>
      <c r="AL1163" s="528">
        <v>55654</v>
      </c>
      <c r="AM1163" s="525">
        <v>68724073.291495755</v>
      </c>
      <c r="AN1163" s="525">
        <v>0</v>
      </c>
      <c r="AO1163" s="529" t="s">
        <v>138</v>
      </c>
      <c r="AP1163" s="530">
        <v>0</v>
      </c>
      <c r="AQ1163" s="529" t="s">
        <v>1728</v>
      </c>
      <c r="AR1163" s="529" t="s">
        <v>138</v>
      </c>
      <c r="AS1163" s="529" t="s">
        <v>1731</v>
      </c>
    </row>
    <row r="1164" spans="1:45" x14ac:dyDescent="0.15">
      <c r="A1164" s="14" t="s">
        <v>114</v>
      </c>
      <c r="B1164" s="14" t="s">
        <v>12</v>
      </c>
      <c r="C1164" s="14" t="s">
        <v>22</v>
      </c>
      <c r="D1164" s="14" t="s">
        <v>887</v>
      </c>
      <c r="E1164" s="14" t="s">
        <v>1636</v>
      </c>
      <c r="F1164" s="14" t="s">
        <v>1683</v>
      </c>
      <c r="G1164" s="14" t="s">
        <v>138</v>
      </c>
      <c r="H1164" s="14" t="s">
        <v>1697</v>
      </c>
      <c r="I1164" s="17">
        <v>8022861.5055446131</v>
      </c>
      <c r="J1164" s="14" t="s">
        <v>2</v>
      </c>
      <c r="K1164" s="17">
        <v>0</v>
      </c>
      <c r="L1164" s="14" t="s">
        <v>1697</v>
      </c>
      <c r="M1164" s="17">
        <v>8022861.5055446131</v>
      </c>
      <c r="N1164" s="14" t="s">
        <v>2</v>
      </c>
      <c r="O1164" s="17">
        <v>0</v>
      </c>
      <c r="P1164" s="17">
        <v>7904520.403377207</v>
      </c>
      <c r="Q1164" s="17">
        <v>45885.995909654332</v>
      </c>
      <c r="R1164" s="17">
        <v>72455.106257751264</v>
      </c>
      <c r="S1164" s="18">
        <v>0</v>
      </c>
      <c r="T1164" s="14" t="s">
        <v>110</v>
      </c>
      <c r="U1164" s="14" t="s">
        <v>138</v>
      </c>
      <c r="V1164" s="14" t="s">
        <v>1714</v>
      </c>
      <c r="W1164" s="18">
        <v>4.9008472732884609</v>
      </c>
      <c r="X1164" s="18">
        <v>1</v>
      </c>
      <c r="Y1164" s="14" t="s">
        <v>138</v>
      </c>
      <c r="Z1164" s="14" t="s">
        <v>138</v>
      </c>
      <c r="AA1164" s="18" t="s">
        <v>138</v>
      </c>
      <c r="AB1164" s="18" t="s">
        <v>138</v>
      </c>
      <c r="AC1164" s="14" t="s">
        <v>138</v>
      </c>
      <c r="AD1164" s="525">
        <v>73512.709099326923</v>
      </c>
      <c r="AE1164" s="526">
        <v>70.27</v>
      </c>
      <c r="AF1164" s="525">
        <v>7724618.7784405705</v>
      </c>
      <c r="AG1164" s="526">
        <v>71.914060000000006</v>
      </c>
      <c r="AH1164" s="527">
        <v>149.52000000000001</v>
      </c>
      <c r="AI1164" s="525">
        <v>118341.1021674056</v>
      </c>
      <c r="AJ1164" s="525">
        <v>72455.106257751264</v>
      </c>
      <c r="AK1164" s="525">
        <v>45885.995909654332</v>
      </c>
      <c r="AL1164" s="528">
        <v>55654</v>
      </c>
      <c r="AM1164" s="525">
        <v>8022861.5055446122</v>
      </c>
      <c r="AN1164" s="525">
        <v>0</v>
      </c>
      <c r="AO1164" s="529" t="s">
        <v>138</v>
      </c>
      <c r="AP1164" s="530">
        <v>0</v>
      </c>
      <c r="AQ1164" s="529" t="s">
        <v>1728</v>
      </c>
      <c r="AR1164" s="529" t="s">
        <v>138</v>
      </c>
      <c r="AS1164" s="529" t="s">
        <v>1731</v>
      </c>
    </row>
    <row r="1165" spans="1:45" x14ac:dyDescent="0.15">
      <c r="A1165" s="14" t="s">
        <v>114</v>
      </c>
      <c r="B1165" s="14" t="s">
        <v>12</v>
      </c>
      <c r="C1165" s="14" t="s">
        <v>22</v>
      </c>
      <c r="D1165" s="14" t="s">
        <v>887</v>
      </c>
      <c r="E1165" s="14" t="s">
        <v>1636</v>
      </c>
      <c r="F1165" s="14" t="s">
        <v>1683</v>
      </c>
      <c r="G1165" s="14" t="s">
        <v>138</v>
      </c>
      <c r="H1165" s="14" t="s">
        <v>1697</v>
      </c>
      <c r="I1165" s="17">
        <v>10697406.52397069</v>
      </c>
      <c r="J1165" s="14" t="s">
        <v>2</v>
      </c>
      <c r="K1165" s="17">
        <v>0</v>
      </c>
      <c r="L1165" s="14" t="s">
        <v>1697</v>
      </c>
      <c r="M1165" s="17">
        <v>10697406.52397069</v>
      </c>
      <c r="N1165" s="14" t="s">
        <v>2</v>
      </c>
      <c r="O1165" s="17">
        <v>0</v>
      </c>
      <c r="P1165" s="17">
        <v>10539360.521500118</v>
      </c>
      <c r="Q1165" s="17">
        <v>30012.837710091269</v>
      </c>
      <c r="R1165" s="17">
        <v>128033.16476047906</v>
      </c>
      <c r="S1165" s="18">
        <v>0</v>
      </c>
      <c r="T1165" s="14" t="s">
        <v>110</v>
      </c>
      <c r="U1165" s="14" t="s">
        <v>138</v>
      </c>
      <c r="V1165" s="14" t="s">
        <v>1714</v>
      </c>
      <c r="W1165" s="18">
        <v>4.9008472732884609</v>
      </c>
      <c r="X1165" s="18">
        <v>1</v>
      </c>
      <c r="Y1165" s="14" t="s">
        <v>138</v>
      </c>
      <c r="Z1165" s="14" t="s">
        <v>138</v>
      </c>
      <c r="AA1165" s="18" t="s">
        <v>138</v>
      </c>
      <c r="AB1165" s="18" t="s">
        <v>138</v>
      </c>
      <c r="AC1165" s="14" t="s">
        <v>138</v>
      </c>
      <c r="AD1165" s="525">
        <v>98016.945465769226</v>
      </c>
      <c r="AE1165" s="526">
        <v>73.91</v>
      </c>
      <c r="AF1165" s="525">
        <v>10832754.693371279</v>
      </c>
      <c r="AG1165" s="526">
        <v>71.914060000000006</v>
      </c>
      <c r="AH1165" s="527">
        <v>149.52000000000001</v>
      </c>
      <c r="AI1165" s="525">
        <v>158046.00247057033</v>
      </c>
      <c r="AJ1165" s="525">
        <v>128033.16476047906</v>
      </c>
      <c r="AK1165" s="525">
        <v>30012.837710091269</v>
      </c>
      <c r="AL1165" s="528">
        <v>55654</v>
      </c>
      <c r="AM1165" s="525">
        <v>10697406.523970688</v>
      </c>
      <c r="AN1165" s="525">
        <v>0</v>
      </c>
      <c r="AO1165" s="529" t="s">
        <v>138</v>
      </c>
      <c r="AP1165" s="530">
        <v>0</v>
      </c>
      <c r="AQ1165" s="529" t="s">
        <v>1728</v>
      </c>
      <c r="AR1165" s="529" t="s">
        <v>138</v>
      </c>
      <c r="AS1165" s="529" t="s">
        <v>1731</v>
      </c>
    </row>
    <row r="1166" spans="1:45" x14ac:dyDescent="0.15">
      <c r="A1166" s="14" t="s">
        <v>114</v>
      </c>
      <c r="B1166" s="14" t="s">
        <v>12</v>
      </c>
      <c r="C1166" s="14" t="s">
        <v>22</v>
      </c>
      <c r="D1166" s="14" t="s">
        <v>888</v>
      </c>
      <c r="E1166" s="14" t="s">
        <v>1637</v>
      </c>
      <c r="F1166" s="14" t="s">
        <v>1683</v>
      </c>
      <c r="G1166" s="14" t="s">
        <v>138</v>
      </c>
      <c r="H1166" s="14" t="s">
        <v>1697</v>
      </c>
      <c r="I1166" s="17">
        <v>543125.66620666522</v>
      </c>
      <c r="J1166" s="14" t="s">
        <v>2</v>
      </c>
      <c r="K1166" s="17">
        <v>0</v>
      </c>
      <c r="L1166" s="14" t="s">
        <v>1697</v>
      </c>
      <c r="M1166" s="17">
        <v>543125.66620666522</v>
      </c>
      <c r="N1166" s="14" t="s">
        <v>2</v>
      </c>
      <c r="O1166" s="17">
        <v>0</v>
      </c>
      <c r="P1166" s="17">
        <v>540478.57156894391</v>
      </c>
      <c r="Q1166" s="17">
        <v>2647.0946377212963</v>
      </c>
      <c r="R1166" s="17">
        <v>0</v>
      </c>
      <c r="S1166" s="18">
        <v>0</v>
      </c>
      <c r="T1166" s="14" t="s">
        <v>110</v>
      </c>
      <c r="U1166" s="14" t="s">
        <v>138</v>
      </c>
      <c r="V1166" s="14" t="s">
        <v>1714</v>
      </c>
      <c r="W1166" s="18">
        <v>4.9008472732884609</v>
      </c>
      <c r="X1166" s="18">
        <v>1</v>
      </c>
      <c r="Y1166" s="14" t="s">
        <v>138</v>
      </c>
      <c r="Z1166" s="14" t="s">
        <v>138</v>
      </c>
      <c r="AA1166" s="18" t="s">
        <v>138</v>
      </c>
      <c r="AB1166" s="18" t="s">
        <v>138</v>
      </c>
      <c r="AC1166" s="14" t="s">
        <v>138</v>
      </c>
      <c r="AD1166" s="525">
        <v>4900.8472732884611</v>
      </c>
      <c r="AE1166" s="526">
        <v>74.28</v>
      </c>
      <c r="AF1166" s="525">
        <v>544342.79162698635</v>
      </c>
      <c r="AG1166" s="526">
        <v>73.757810000000006</v>
      </c>
      <c r="AH1166" s="527">
        <v>149.52000000000001</v>
      </c>
      <c r="AI1166" s="525">
        <v>2647.0946377212963</v>
      </c>
      <c r="AJ1166" s="525">
        <v>0</v>
      </c>
      <c r="AK1166" s="525">
        <v>2647.0946377212963</v>
      </c>
      <c r="AL1166" s="528">
        <v>55746</v>
      </c>
      <c r="AM1166" s="525">
        <v>543125.66620666522</v>
      </c>
      <c r="AN1166" s="525">
        <v>0</v>
      </c>
      <c r="AO1166" s="529" t="s">
        <v>138</v>
      </c>
      <c r="AP1166" s="530">
        <v>0</v>
      </c>
      <c r="AQ1166" s="529" t="s">
        <v>1728</v>
      </c>
      <c r="AR1166" s="529" t="s">
        <v>138</v>
      </c>
      <c r="AS1166" s="529" t="s">
        <v>1731</v>
      </c>
    </row>
    <row r="1167" spans="1:45" x14ac:dyDescent="0.15">
      <c r="A1167" s="14" t="s">
        <v>114</v>
      </c>
      <c r="B1167" s="14" t="s">
        <v>12</v>
      </c>
      <c r="C1167" s="14" t="s">
        <v>22</v>
      </c>
      <c r="D1167" s="14" t="s">
        <v>889</v>
      </c>
      <c r="E1167" s="14" t="s">
        <v>1638</v>
      </c>
      <c r="F1167" s="14" t="s">
        <v>1683</v>
      </c>
      <c r="G1167" s="14" t="s">
        <v>138</v>
      </c>
      <c r="H1167" s="14" t="s">
        <v>1697</v>
      </c>
      <c r="I1167" s="17">
        <v>3777085.002870799</v>
      </c>
      <c r="J1167" s="14" t="s">
        <v>2</v>
      </c>
      <c r="K1167" s="17">
        <v>0</v>
      </c>
      <c r="L1167" s="14" t="s">
        <v>1697</v>
      </c>
      <c r="M1167" s="17">
        <v>3777085.002870799</v>
      </c>
      <c r="N1167" s="14" t="s">
        <v>2</v>
      </c>
      <c r="O1167" s="17">
        <v>0</v>
      </c>
      <c r="P1167" s="17">
        <v>3712247.9206400658</v>
      </c>
      <c r="Q1167" s="17">
        <v>64837.082230733482</v>
      </c>
      <c r="R1167" s="17">
        <v>0</v>
      </c>
      <c r="S1167" s="18">
        <v>0</v>
      </c>
      <c r="T1167" s="14" t="s">
        <v>110</v>
      </c>
      <c r="U1167" s="14" t="s">
        <v>138</v>
      </c>
      <c r="V1167" s="14" t="s">
        <v>1714</v>
      </c>
      <c r="W1167" s="18">
        <v>4.9008472732884609</v>
      </c>
      <c r="X1167" s="18">
        <v>1</v>
      </c>
      <c r="Y1167" s="14" t="s">
        <v>138</v>
      </c>
      <c r="Z1167" s="14" t="s">
        <v>138</v>
      </c>
      <c r="AA1167" s="18" t="s">
        <v>138</v>
      </c>
      <c r="AB1167" s="18" t="s">
        <v>138</v>
      </c>
      <c r="AC1167" s="14" t="s">
        <v>138</v>
      </c>
      <c r="AD1167" s="525">
        <v>24504.236366442306</v>
      </c>
      <c r="AE1167" s="526">
        <v>104.31</v>
      </c>
      <c r="AF1167" s="525">
        <v>3821786.3659775541</v>
      </c>
      <c r="AG1167" s="526">
        <v>101.32031000000001</v>
      </c>
      <c r="AH1167" s="527">
        <v>149.52000000000001</v>
      </c>
      <c r="AI1167" s="525">
        <v>64837.082230733482</v>
      </c>
      <c r="AJ1167" s="525">
        <v>0</v>
      </c>
      <c r="AK1167" s="525">
        <v>64837.082230733482</v>
      </c>
      <c r="AL1167" s="528">
        <v>56203</v>
      </c>
      <c r="AM1167" s="525">
        <v>3777085.0028707995</v>
      </c>
      <c r="AN1167" s="525">
        <v>0</v>
      </c>
      <c r="AO1167" s="529" t="s">
        <v>138</v>
      </c>
      <c r="AP1167" s="530">
        <v>0</v>
      </c>
      <c r="AQ1167" s="529" t="s">
        <v>1728</v>
      </c>
      <c r="AR1167" s="529" t="s">
        <v>138</v>
      </c>
      <c r="AS1167" s="529" t="s">
        <v>1731</v>
      </c>
    </row>
    <row r="1168" spans="1:45" x14ac:dyDescent="0.15">
      <c r="A1168" s="14" t="s">
        <v>114</v>
      </c>
      <c r="B1168" s="14" t="s">
        <v>12</v>
      </c>
      <c r="C1168" s="14" t="s">
        <v>22</v>
      </c>
      <c r="D1168" s="14" t="s">
        <v>890</v>
      </c>
      <c r="E1168" s="14" t="s">
        <v>1639</v>
      </c>
      <c r="F1168" s="14" t="s">
        <v>1683</v>
      </c>
      <c r="G1168" s="14" t="s">
        <v>138</v>
      </c>
      <c r="H1168" s="14" t="s">
        <v>1697</v>
      </c>
      <c r="I1168" s="17">
        <v>23394324.968605358</v>
      </c>
      <c r="J1168" s="14" t="s">
        <v>2</v>
      </c>
      <c r="K1168" s="17">
        <v>0</v>
      </c>
      <c r="L1168" s="14" t="s">
        <v>1697</v>
      </c>
      <c r="M1168" s="17">
        <v>23394324.968605358</v>
      </c>
      <c r="N1168" s="14" t="s">
        <v>2</v>
      </c>
      <c r="O1168" s="17">
        <v>0</v>
      </c>
      <c r="P1168" s="17">
        <v>23266681.764262412</v>
      </c>
      <c r="Q1168" s="17">
        <v>127643.2043429435</v>
      </c>
      <c r="R1168" s="17">
        <v>0</v>
      </c>
      <c r="S1168" s="18">
        <v>0</v>
      </c>
      <c r="T1168" s="14" t="s">
        <v>110</v>
      </c>
      <c r="U1168" s="14" t="s">
        <v>138</v>
      </c>
      <c r="V1168" s="14" t="s">
        <v>1714</v>
      </c>
      <c r="W1168" s="18">
        <v>4.9008472732884609</v>
      </c>
      <c r="X1168" s="18">
        <v>1</v>
      </c>
      <c r="Y1168" s="14" t="s">
        <v>138</v>
      </c>
      <c r="Z1168" s="14" t="s">
        <v>138</v>
      </c>
      <c r="AA1168" s="18" t="s">
        <v>138</v>
      </c>
      <c r="AB1168" s="18" t="s">
        <v>138</v>
      </c>
      <c r="AC1168" s="14" t="s">
        <v>138</v>
      </c>
      <c r="AD1168" s="525">
        <v>166628.80729180767</v>
      </c>
      <c r="AE1168" s="526">
        <v>96</v>
      </c>
      <c r="AF1168" s="525">
        <v>23918896.468111608</v>
      </c>
      <c r="AG1168" s="526">
        <v>93.386709999999994</v>
      </c>
      <c r="AH1168" s="527">
        <v>149.52000000000001</v>
      </c>
      <c r="AI1168" s="525">
        <v>127643.2043429435</v>
      </c>
      <c r="AJ1168" s="525">
        <v>0</v>
      </c>
      <c r="AK1168" s="525">
        <v>127643.2043429435</v>
      </c>
      <c r="AL1168" s="528">
        <v>56295</v>
      </c>
      <c r="AM1168" s="525">
        <v>23394324.968605354</v>
      </c>
      <c r="AN1168" s="525">
        <v>0</v>
      </c>
      <c r="AO1168" s="529" t="s">
        <v>138</v>
      </c>
      <c r="AP1168" s="530">
        <v>0</v>
      </c>
      <c r="AQ1168" s="529" t="s">
        <v>1728</v>
      </c>
      <c r="AR1168" s="529" t="s">
        <v>138</v>
      </c>
      <c r="AS1168" s="529" t="s">
        <v>1731</v>
      </c>
    </row>
    <row r="1169" spans="1:45" x14ac:dyDescent="0.15">
      <c r="A1169" s="14" t="s">
        <v>114</v>
      </c>
      <c r="B1169" s="14" t="s">
        <v>12</v>
      </c>
      <c r="C1169" s="14" t="s">
        <v>22</v>
      </c>
      <c r="D1169" s="14" t="s">
        <v>890</v>
      </c>
      <c r="E1169" s="14" t="s">
        <v>1639</v>
      </c>
      <c r="F1169" s="14" t="s">
        <v>1683</v>
      </c>
      <c r="G1169" s="14" t="s">
        <v>138</v>
      </c>
      <c r="H1169" s="14" t="s">
        <v>1697</v>
      </c>
      <c r="I1169" s="17">
        <v>20642411.107419912</v>
      </c>
      <c r="J1169" s="14" t="s">
        <v>2</v>
      </c>
      <c r="K1169" s="17">
        <v>0</v>
      </c>
      <c r="L1169" s="14" t="s">
        <v>1697</v>
      </c>
      <c r="M1169" s="17">
        <v>20642411.107419912</v>
      </c>
      <c r="N1169" s="14" t="s">
        <v>2</v>
      </c>
      <c r="O1169" s="17">
        <v>0</v>
      </c>
      <c r="P1169" s="17">
        <v>20529425.063051082</v>
      </c>
      <c r="Q1169" s="17">
        <v>69110.670061513752</v>
      </c>
      <c r="R1169" s="17">
        <v>43875.374307315011</v>
      </c>
      <c r="S1169" s="18">
        <v>0</v>
      </c>
      <c r="T1169" s="14" t="s">
        <v>110</v>
      </c>
      <c r="U1169" s="14" t="s">
        <v>138</v>
      </c>
      <c r="V1169" s="14" t="s">
        <v>1714</v>
      </c>
      <c r="W1169" s="18">
        <v>4.9008472732884609</v>
      </c>
      <c r="X1169" s="18">
        <v>1</v>
      </c>
      <c r="Y1169" s="14" t="s">
        <v>138</v>
      </c>
      <c r="Z1169" s="14" t="s">
        <v>138</v>
      </c>
      <c r="AA1169" s="18" t="s">
        <v>138</v>
      </c>
      <c r="AB1169" s="18" t="s">
        <v>138</v>
      </c>
      <c r="AC1169" s="14" t="s">
        <v>138</v>
      </c>
      <c r="AD1169" s="525">
        <v>147025.41819865385</v>
      </c>
      <c r="AE1169" s="526">
        <v>95.12</v>
      </c>
      <c r="AF1169" s="525">
        <v>20910698.777803216</v>
      </c>
      <c r="AG1169" s="526">
        <v>93.386709999999994</v>
      </c>
      <c r="AH1169" s="527">
        <v>149.52000000000001</v>
      </c>
      <c r="AI1169" s="525">
        <v>112986.04436882876</v>
      </c>
      <c r="AJ1169" s="525">
        <v>43875.374307315011</v>
      </c>
      <c r="AK1169" s="525">
        <v>69110.670061513752</v>
      </c>
      <c r="AL1169" s="528">
        <v>56295</v>
      </c>
      <c r="AM1169" s="525">
        <v>20642411.107419912</v>
      </c>
      <c r="AN1169" s="525">
        <v>0</v>
      </c>
      <c r="AO1169" s="529" t="s">
        <v>138</v>
      </c>
      <c r="AP1169" s="530">
        <v>0</v>
      </c>
      <c r="AQ1169" s="529" t="s">
        <v>1728</v>
      </c>
      <c r="AR1169" s="529" t="s">
        <v>138</v>
      </c>
      <c r="AS1169" s="529" t="s">
        <v>1731</v>
      </c>
    </row>
    <row r="1170" spans="1:45" x14ac:dyDescent="0.15">
      <c r="A1170" s="14" t="s">
        <v>114</v>
      </c>
      <c r="B1170" s="14" t="s">
        <v>12</v>
      </c>
      <c r="C1170" s="14" t="s">
        <v>22</v>
      </c>
      <c r="D1170" s="14" t="s">
        <v>890</v>
      </c>
      <c r="E1170" s="14" t="s">
        <v>1639</v>
      </c>
      <c r="F1170" s="14" t="s">
        <v>1683</v>
      </c>
      <c r="G1170" s="14" t="s">
        <v>138</v>
      </c>
      <c r="H1170" s="14" t="s">
        <v>1697</v>
      </c>
      <c r="I1170" s="17">
        <v>13761635.209086806</v>
      </c>
      <c r="J1170" s="14" t="s">
        <v>2</v>
      </c>
      <c r="K1170" s="17">
        <v>0</v>
      </c>
      <c r="L1170" s="14" t="s">
        <v>1697</v>
      </c>
      <c r="M1170" s="17">
        <v>13761635.209086806</v>
      </c>
      <c r="N1170" s="14" t="s">
        <v>2</v>
      </c>
      <c r="O1170" s="17">
        <v>0</v>
      </c>
      <c r="P1170" s="17">
        <v>13686283.408039704</v>
      </c>
      <c r="Q1170" s="17">
        <v>42660.307242848605</v>
      </c>
      <c r="R1170" s="17">
        <v>32691.493804252543</v>
      </c>
      <c r="S1170" s="18">
        <v>0</v>
      </c>
      <c r="T1170" s="14" t="s">
        <v>110</v>
      </c>
      <c r="U1170" s="14" t="s">
        <v>138</v>
      </c>
      <c r="V1170" s="14" t="s">
        <v>1714</v>
      </c>
      <c r="W1170" s="18">
        <v>4.9008472732884609</v>
      </c>
      <c r="X1170" s="18">
        <v>1</v>
      </c>
      <c r="Y1170" s="14" t="s">
        <v>138</v>
      </c>
      <c r="Z1170" s="14" t="s">
        <v>138</v>
      </c>
      <c r="AA1170" s="18" t="s">
        <v>138</v>
      </c>
      <c r="AB1170" s="18" t="s">
        <v>138</v>
      </c>
      <c r="AC1170" s="14" t="s">
        <v>138</v>
      </c>
      <c r="AD1170" s="525">
        <v>98016.945465769226</v>
      </c>
      <c r="AE1170" s="526">
        <v>95.38</v>
      </c>
      <c r="AF1170" s="525">
        <v>13979394.604989305</v>
      </c>
      <c r="AG1170" s="526">
        <v>93.386709999999994</v>
      </c>
      <c r="AH1170" s="527">
        <v>149.52000000000001</v>
      </c>
      <c r="AI1170" s="525">
        <v>75351.801047101151</v>
      </c>
      <c r="AJ1170" s="525">
        <v>32691.493804252543</v>
      </c>
      <c r="AK1170" s="525">
        <v>42660.307242848605</v>
      </c>
      <c r="AL1170" s="528">
        <v>56295</v>
      </c>
      <c r="AM1170" s="525">
        <v>13761635.209086806</v>
      </c>
      <c r="AN1170" s="525">
        <v>0</v>
      </c>
      <c r="AO1170" s="529" t="s">
        <v>138</v>
      </c>
      <c r="AP1170" s="530">
        <v>0</v>
      </c>
      <c r="AQ1170" s="529" t="s">
        <v>1728</v>
      </c>
      <c r="AR1170" s="529" t="s">
        <v>138</v>
      </c>
      <c r="AS1170" s="529" t="s">
        <v>1731</v>
      </c>
    </row>
    <row r="1171" spans="1:45" x14ac:dyDescent="0.15">
      <c r="A1171" s="14" t="s">
        <v>114</v>
      </c>
      <c r="B1171" s="14" t="s">
        <v>12</v>
      </c>
      <c r="C1171" s="14" t="s">
        <v>22</v>
      </c>
      <c r="D1171" s="14" t="s">
        <v>890</v>
      </c>
      <c r="E1171" s="14" t="s">
        <v>1639</v>
      </c>
      <c r="F1171" s="14" t="s">
        <v>1683</v>
      </c>
      <c r="G1171" s="14" t="s">
        <v>138</v>
      </c>
      <c r="H1171" s="14" t="s">
        <v>1697</v>
      </c>
      <c r="I1171" s="17">
        <v>6880873.6702362094</v>
      </c>
      <c r="J1171" s="14" t="s">
        <v>2</v>
      </c>
      <c r="K1171" s="17">
        <v>0</v>
      </c>
      <c r="L1171" s="14" t="s">
        <v>1697</v>
      </c>
      <c r="M1171" s="17">
        <v>6880873.6702362094</v>
      </c>
      <c r="N1171" s="14" t="s">
        <v>2</v>
      </c>
      <c r="O1171" s="17">
        <v>0</v>
      </c>
      <c r="P1171" s="17">
        <v>6843141.704019852</v>
      </c>
      <c r="Q1171" s="17">
        <v>14503.86147140627</v>
      </c>
      <c r="R1171" s="17">
        <v>23228.104744950724</v>
      </c>
      <c r="S1171" s="18">
        <v>0</v>
      </c>
      <c r="T1171" s="14" t="s">
        <v>110</v>
      </c>
      <c r="U1171" s="14" t="s">
        <v>138</v>
      </c>
      <c r="V1171" s="14" t="s">
        <v>1714</v>
      </c>
      <c r="W1171" s="18">
        <v>4.9008472732884609</v>
      </c>
      <c r="X1171" s="18">
        <v>1</v>
      </c>
      <c r="Y1171" s="14" t="s">
        <v>138</v>
      </c>
      <c r="Z1171" s="14" t="s">
        <v>138</v>
      </c>
      <c r="AA1171" s="18" t="s">
        <v>138</v>
      </c>
      <c r="AB1171" s="18" t="s">
        <v>138</v>
      </c>
      <c r="AC1171" s="14" t="s">
        <v>138</v>
      </c>
      <c r="AD1171" s="525">
        <v>49008.472732884613</v>
      </c>
      <c r="AE1171" s="526">
        <v>95.1</v>
      </c>
      <c r="AF1171" s="525">
        <v>6968801.7805136591</v>
      </c>
      <c r="AG1171" s="526">
        <v>93.386709999999994</v>
      </c>
      <c r="AH1171" s="527">
        <v>149.52000000000001</v>
      </c>
      <c r="AI1171" s="525">
        <v>37731.966216356996</v>
      </c>
      <c r="AJ1171" s="525">
        <v>23228.104744950724</v>
      </c>
      <c r="AK1171" s="525">
        <v>14503.86147140627</v>
      </c>
      <c r="AL1171" s="528">
        <v>56295</v>
      </c>
      <c r="AM1171" s="525">
        <v>6880873.6702362094</v>
      </c>
      <c r="AN1171" s="525">
        <v>0</v>
      </c>
      <c r="AO1171" s="529" t="s">
        <v>138</v>
      </c>
      <c r="AP1171" s="530">
        <v>0</v>
      </c>
      <c r="AQ1171" s="529" t="s">
        <v>1728</v>
      </c>
      <c r="AR1171" s="529" t="s">
        <v>138</v>
      </c>
      <c r="AS1171" s="529" t="s">
        <v>1731</v>
      </c>
    </row>
    <row r="1172" spans="1:45" x14ac:dyDescent="0.15">
      <c r="A1172" s="14" t="s">
        <v>114</v>
      </c>
      <c r="B1172" s="14" t="s">
        <v>12</v>
      </c>
      <c r="C1172" s="14" t="s">
        <v>22</v>
      </c>
      <c r="D1172" s="14" t="s">
        <v>891</v>
      </c>
      <c r="E1172" s="14" t="s">
        <v>1640</v>
      </c>
      <c r="F1172" s="14" t="s">
        <v>1683</v>
      </c>
      <c r="G1172" s="14" t="s">
        <v>138</v>
      </c>
      <c r="H1172" s="14" t="s">
        <v>1697</v>
      </c>
      <c r="I1172" s="17">
        <v>277419902.42917949</v>
      </c>
      <c r="J1172" s="14" t="s">
        <v>2</v>
      </c>
      <c r="K1172" s="17">
        <v>0</v>
      </c>
      <c r="L1172" s="14" t="s">
        <v>1697</v>
      </c>
      <c r="M1172" s="17">
        <v>277419902.42917949</v>
      </c>
      <c r="N1172" s="14" t="s">
        <v>2</v>
      </c>
      <c r="O1172" s="17">
        <v>0</v>
      </c>
      <c r="P1172" s="17">
        <v>275908831.93274516</v>
      </c>
      <c r="Q1172" s="17">
        <v>1511070.4964343393</v>
      </c>
      <c r="R1172" s="17">
        <v>0</v>
      </c>
      <c r="S1172" s="18">
        <v>0</v>
      </c>
      <c r="T1172" s="14" t="s">
        <v>110</v>
      </c>
      <c r="U1172" s="14" t="s">
        <v>138</v>
      </c>
      <c r="V1172" s="14" t="s">
        <v>1714</v>
      </c>
      <c r="W1172" s="18">
        <v>4.9008472732884609</v>
      </c>
      <c r="X1172" s="18">
        <v>1</v>
      </c>
      <c r="Y1172" s="14" t="s">
        <v>138</v>
      </c>
      <c r="Z1172" s="14" t="s">
        <v>138</v>
      </c>
      <c r="AA1172" s="18" t="s">
        <v>138</v>
      </c>
      <c r="AB1172" s="18" t="s">
        <v>138</v>
      </c>
      <c r="AC1172" s="14" t="s">
        <v>138</v>
      </c>
      <c r="AD1172" s="525">
        <v>1972591.0274986057</v>
      </c>
      <c r="AE1172" s="526">
        <v>96.12</v>
      </c>
      <c r="AF1172" s="525">
        <v>283498068.18684578</v>
      </c>
      <c r="AG1172" s="526">
        <v>93.546869999999998</v>
      </c>
      <c r="AH1172" s="527">
        <v>149.52000000000001</v>
      </c>
      <c r="AI1172" s="525">
        <v>1511070.4964343393</v>
      </c>
      <c r="AJ1172" s="525">
        <v>0</v>
      </c>
      <c r="AK1172" s="525">
        <v>1511070.4964343393</v>
      </c>
      <c r="AL1172" s="528">
        <v>56476</v>
      </c>
      <c r="AM1172" s="525">
        <v>277419902.42917949</v>
      </c>
      <c r="AN1172" s="525">
        <v>0</v>
      </c>
      <c r="AO1172" s="529" t="s">
        <v>138</v>
      </c>
      <c r="AP1172" s="530">
        <v>0</v>
      </c>
      <c r="AQ1172" s="529" t="s">
        <v>1728</v>
      </c>
      <c r="AR1172" s="529" t="s">
        <v>138</v>
      </c>
      <c r="AS1172" s="529" t="s">
        <v>1731</v>
      </c>
    </row>
    <row r="1173" spans="1:45" x14ac:dyDescent="0.15">
      <c r="A1173" s="14" t="s">
        <v>114</v>
      </c>
      <c r="B1173" s="14" t="s">
        <v>12</v>
      </c>
      <c r="C1173" s="14" t="s">
        <v>22</v>
      </c>
      <c r="D1173" s="14" t="s">
        <v>891</v>
      </c>
      <c r="E1173" s="14" t="s">
        <v>1640</v>
      </c>
      <c r="F1173" s="14" t="s">
        <v>1683</v>
      </c>
      <c r="G1173" s="14" t="s">
        <v>138</v>
      </c>
      <c r="H1173" s="14" t="s">
        <v>1697</v>
      </c>
      <c r="I1173" s="17">
        <v>13785022.248308828</v>
      </c>
      <c r="J1173" s="14" t="s">
        <v>2</v>
      </c>
      <c r="K1173" s="17">
        <v>0</v>
      </c>
      <c r="L1173" s="14" t="s">
        <v>1697</v>
      </c>
      <c r="M1173" s="17">
        <v>13785022.248308828</v>
      </c>
      <c r="N1173" s="14" t="s">
        <v>2</v>
      </c>
      <c r="O1173" s="17">
        <v>0</v>
      </c>
      <c r="P1173" s="17">
        <v>13709755.623987338</v>
      </c>
      <c r="Q1173" s="17">
        <v>52898.765298420993</v>
      </c>
      <c r="R1173" s="17">
        <v>22367.859023070399</v>
      </c>
      <c r="S1173" s="18">
        <v>0</v>
      </c>
      <c r="T1173" s="14" t="s">
        <v>110</v>
      </c>
      <c r="U1173" s="14" t="s">
        <v>138</v>
      </c>
      <c r="V1173" s="14" t="s">
        <v>1714</v>
      </c>
      <c r="W1173" s="18">
        <v>4.9008472732884609</v>
      </c>
      <c r="X1173" s="18">
        <v>1</v>
      </c>
      <c r="Y1173" s="14" t="s">
        <v>138</v>
      </c>
      <c r="Z1173" s="14" t="s">
        <v>138</v>
      </c>
      <c r="AA1173" s="18" t="s">
        <v>138</v>
      </c>
      <c r="AB1173" s="18" t="s">
        <v>138</v>
      </c>
      <c r="AC1173" s="14" t="s">
        <v>138</v>
      </c>
      <c r="AD1173" s="525">
        <v>98016.945465769226</v>
      </c>
      <c r="AE1173" s="526">
        <v>93.55</v>
      </c>
      <c r="AF1173" s="525">
        <v>13711473.81203288</v>
      </c>
      <c r="AG1173" s="526">
        <v>93.546869999999998</v>
      </c>
      <c r="AH1173" s="527">
        <v>149.52000000000001</v>
      </c>
      <c r="AI1173" s="525">
        <v>75266.624321491385</v>
      </c>
      <c r="AJ1173" s="525">
        <v>22367.859023070399</v>
      </c>
      <c r="AK1173" s="525">
        <v>52898.765298420993</v>
      </c>
      <c r="AL1173" s="528">
        <v>56476</v>
      </c>
      <c r="AM1173" s="525">
        <v>13785022.248308828</v>
      </c>
      <c r="AN1173" s="525">
        <v>0</v>
      </c>
      <c r="AO1173" s="529" t="s">
        <v>138</v>
      </c>
      <c r="AP1173" s="530">
        <v>0</v>
      </c>
      <c r="AQ1173" s="529" t="s">
        <v>1728</v>
      </c>
      <c r="AR1173" s="529" t="s">
        <v>138</v>
      </c>
      <c r="AS1173" s="529" t="s">
        <v>1731</v>
      </c>
    </row>
    <row r="1174" spans="1:45" x14ac:dyDescent="0.15">
      <c r="A1174" s="14" t="s">
        <v>115</v>
      </c>
      <c r="B1174" s="14" t="s">
        <v>138</v>
      </c>
      <c r="C1174" s="14" t="s">
        <v>19</v>
      </c>
      <c r="D1174" s="14" t="s">
        <v>892</v>
      </c>
      <c r="E1174" s="14" t="s">
        <v>138</v>
      </c>
      <c r="F1174" s="14" t="s">
        <v>1685</v>
      </c>
      <c r="G1174" s="14" t="s">
        <v>138</v>
      </c>
      <c r="H1174" s="14" t="s">
        <v>1698</v>
      </c>
      <c r="I1174" s="17">
        <v>0</v>
      </c>
      <c r="J1174" s="14" t="s">
        <v>138</v>
      </c>
      <c r="K1174" s="17">
        <v>0</v>
      </c>
      <c r="L1174" s="14" t="s">
        <v>1698</v>
      </c>
      <c r="M1174" s="17">
        <v>0</v>
      </c>
      <c r="N1174" s="14" t="s">
        <v>138</v>
      </c>
      <c r="O1174" s="17">
        <v>0</v>
      </c>
      <c r="P1174" s="17">
        <v>0</v>
      </c>
      <c r="Q1174" s="17">
        <v>0</v>
      </c>
      <c r="R1174" s="17">
        <v>0</v>
      </c>
      <c r="S1174" s="18">
        <v>0</v>
      </c>
      <c r="T1174" s="14" t="s">
        <v>138</v>
      </c>
      <c r="U1174" s="14" t="s">
        <v>138</v>
      </c>
      <c r="V1174" s="14" t="s">
        <v>138</v>
      </c>
      <c r="W1174" s="18">
        <v>100</v>
      </c>
      <c r="X1174" s="18">
        <v>1</v>
      </c>
      <c r="Y1174" s="14" t="s">
        <v>138</v>
      </c>
      <c r="Z1174" s="14" t="s">
        <v>138</v>
      </c>
      <c r="AA1174" s="18" t="s">
        <v>138</v>
      </c>
      <c r="AB1174" s="18" t="s">
        <v>138</v>
      </c>
      <c r="AC1174" s="14" t="s">
        <v>138</v>
      </c>
      <c r="AD1174" s="525">
        <v>0</v>
      </c>
      <c r="AE1174" s="526">
        <v>1</v>
      </c>
      <c r="AF1174" s="525">
        <v>0</v>
      </c>
      <c r="AG1174" s="526">
        <v>1</v>
      </c>
      <c r="AH1174" s="527">
        <v>1</v>
      </c>
      <c r="AI1174" s="525">
        <v>0</v>
      </c>
      <c r="AJ1174" s="525">
        <v>0</v>
      </c>
      <c r="AK1174" s="525">
        <v>0</v>
      </c>
      <c r="AL1174" s="528" t="s">
        <v>138</v>
      </c>
      <c r="AM1174" s="525">
        <v>0</v>
      </c>
      <c r="AN1174" s="525">
        <v>0</v>
      </c>
      <c r="AO1174" s="529" t="s">
        <v>138</v>
      </c>
      <c r="AP1174" s="530">
        <v>0</v>
      </c>
      <c r="AQ1174" s="529" t="s">
        <v>1728</v>
      </c>
      <c r="AR1174" s="529" t="s">
        <v>138</v>
      </c>
      <c r="AS1174" s="529" t="s">
        <v>138</v>
      </c>
    </row>
    <row r="1175" spans="1:45" x14ac:dyDescent="0.15">
      <c r="A1175" s="14" t="s">
        <v>115</v>
      </c>
      <c r="B1175" s="14" t="s">
        <v>138</v>
      </c>
      <c r="C1175" s="14" t="s">
        <v>19</v>
      </c>
      <c r="D1175" s="14" t="s">
        <v>892</v>
      </c>
      <c r="E1175" s="14" t="s">
        <v>138</v>
      </c>
      <c r="F1175" s="14" t="s">
        <v>1685</v>
      </c>
      <c r="G1175" s="14" t="s">
        <v>138</v>
      </c>
      <c r="H1175" s="14" t="s">
        <v>1698</v>
      </c>
      <c r="I1175" s="17">
        <v>0</v>
      </c>
      <c r="J1175" s="14" t="s">
        <v>138</v>
      </c>
      <c r="K1175" s="17">
        <v>0</v>
      </c>
      <c r="L1175" s="14" t="s">
        <v>1698</v>
      </c>
      <c r="M1175" s="17">
        <v>0</v>
      </c>
      <c r="N1175" s="14" t="s">
        <v>138</v>
      </c>
      <c r="O1175" s="17">
        <v>0</v>
      </c>
      <c r="P1175" s="17">
        <v>0</v>
      </c>
      <c r="Q1175" s="17">
        <v>0</v>
      </c>
      <c r="R1175" s="17">
        <v>0</v>
      </c>
      <c r="S1175" s="18">
        <v>0</v>
      </c>
      <c r="T1175" s="14" t="s">
        <v>138</v>
      </c>
      <c r="U1175" s="14" t="s">
        <v>138</v>
      </c>
      <c r="V1175" s="14" t="s">
        <v>138</v>
      </c>
      <c r="W1175" s="18">
        <v>4.9008472732884609</v>
      </c>
      <c r="X1175" s="18">
        <v>1</v>
      </c>
      <c r="Y1175" s="14" t="s">
        <v>138</v>
      </c>
      <c r="Z1175" s="14" t="s">
        <v>138</v>
      </c>
      <c r="AA1175" s="18" t="s">
        <v>138</v>
      </c>
      <c r="AB1175" s="18" t="s">
        <v>138</v>
      </c>
      <c r="AC1175" s="14" t="s">
        <v>138</v>
      </c>
      <c r="AD1175" s="525">
        <v>0</v>
      </c>
      <c r="AE1175" s="526">
        <v>1</v>
      </c>
      <c r="AF1175" s="525">
        <v>0</v>
      </c>
      <c r="AG1175" s="526">
        <v>1</v>
      </c>
      <c r="AH1175" s="527">
        <v>1</v>
      </c>
      <c r="AI1175" s="525">
        <v>0</v>
      </c>
      <c r="AJ1175" s="525">
        <v>0</v>
      </c>
      <c r="AK1175" s="525">
        <v>0</v>
      </c>
      <c r="AL1175" s="528" t="s">
        <v>138</v>
      </c>
      <c r="AM1175" s="525">
        <v>0</v>
      </c>
      <c r="AN1175" s="525">
        <v>0</v>
      </c>
      <c r="AO1175" s="529" t="s">
        <v>138</v>
      </c>
      <c r="AP1175" s="530">
        <v>0</v>
      </c>
      <c r="AQ1175" s="529" t="s">
        <v>1728</v>
      </c>
      <c r="AR1175" s="529" t="s">
        <v>138</v>
      </c>
      <c r="AS1175" s="529" t="s">
        <v>138</v>
      </c>
    </row>
    <row r="1176" spans="1:45" x14ac:dyDescent="0.15">
      <c r="A1176" s="14" t="s">
        <v>115</v>
      </c>
      <c r="B1176" s="14" t="s">
        <v>11</v>
      </c>
      <c r="C1176" s="14" t="s">
        <v>19</v>
      </c>
      <c r="D1176" s="14" t="s">
        <v>892</v>
      </c>
      <c r="E1176" s="14" t="s">
        <v>138</v>
      </c>
      <c r="F1176" s="14" t="s">
        <v>1685</v>
      </c>
      <c r="G1176" s="14" t="s">
        <v>1689</v>
      </c>
      <c r="H1176" s="14" t="s">
        <v>1698</v>
      </c>
      <c r="I1176" s="17">
        <v>222515713.04081941</v>
      </c>
      <c r="J1176" s="14" t="s">
        <v>1704</v>
      </c>
      <c r="K1176" s="17">
        <v>44503142.608163886</v>
      </c>
      <c r="L1176" s="14" t="s">
        <v>1698</v>
      </c>
      <c r="M1176" s="17">
        <v>222515713.04081941</v>
      </c>
      <c r="N1176" s="14" t="s">
        <v>1704</v>
      </c>
      <c r="O1176" s="17">
        <v>44503142.608163886</v>
      </c>
      <c r="P1176" s="17">
        <v>222512738.71450499</v>
      </c>
      <c r="Q1176" s="17">
        <v>2974.3263144143202</v>
      </c>
      <c r="R1176" s="17">
        <v>0</v>
      </c>
      <c r="S1176" s="18">
        <v>0</v>
      </c>
      <c r="T1176" s="14" t="s">
        <v>138</v>
      </c>
      <c r="U1176" s="14" t="s">
        <v>138</v>
      </c>
      <c r="V1176" s="14" t="s">
        <v>138</v>
      </c>
      <c r="W1176" s="18">
        <v>100</v>
      </c>
      <c r="X1176" s="18">
        <v>1</v>
      </c>
      <c r="Y1176" s="14" t="s">
        <v>138</v>
      </c>
      <c r="Z1176" s="14" t="s">
        <v>138</v>
      </c>
      <c r="AA1176" s="18" t="s">
        <v>138</v>
      </c>
      <c r="AB1176" s="18" t="s">
        <v>138</v>
      </c>
      <c r="AC1176" s="14" t="s">
        <v>1720</v>
      </c>
      <c r="AD1176" s="525">
        <v>222512738.71450499</v>
      </c>
      <c r="AE1176" s="526">
        <v>1</v>
      </c>
      <c r="AF1176" s="525">
        <v>222512738.71450499</v>
      </c>
      <c r="AG1176" s="526">
        <v>1</v>
      </c>
      <c r="AH1176" s="527">
        <v>1</v>
      </c>
      <c r="AI1176" s="525">
        <v>2974.3263144143202</v>
      </c>
      <c r="AJ1176" s="525">
        <v>0</v>
      </c>
      <c r="AK1176" s="525">
        <v>2974.3263144143202</v>
      </c>
      <c r="AL1176" s="528" t="s">
        <v>138</v>
      </c>
      <c r="AM1176" s="525">
        <v>222515713.04081941</v>
      </c>
      <c r="AN1176" s="525">
        <v>0</v>
      </c>
      <c r="AO1176" s="529" t="s">
        <v>1689</v>
      </c>
      <c r="AP1176" s="530">
        <v>0</v>
      </c>
      <c r="AQ1176" s="529" t="s">
        <v>1728</v>
      </c>
      <c r="AR1176" s="529" t="s">
        <v>1729</v>
      </c>
      <c r="AS1176" s="529" t="s">
        <v>1729</v>
      </c>
    </row>
    <row r="1177" spans="1:45" x14ac:dyDescent="0.15">
      <c r="A1177" s="14" t="s">
        <v>115</v>
      </c>
      <c r="B1177" s="14" t="s">
        <v>11</v>
      </c>
      <c r="C1177" s="14" t="s">
        <v>19</v>
      </c>
      <c r="D1177" s="14" t="s">
        <v>892</v>
      </c>
      <c r="E1177" s="14" t="s">
        <v>138</v>
      </c>
      <c r="F1177" s="14" t="s">
        <v>1685</v>
      </c>
      <c r="G1177" s="14" t="s">
        <v>1690</v>
      </c>
      <c r="H1177" s="14" t="s">
        <v>1698</v>
      </c>
      <c r="I1177" s="17">
        <v>157308934.52363974</v>
      </c>
      <c r="J1177" s="14" t="s">
        <v>1704</v>
      </c>
      <c r="K1177" s="17">
        <v>31461786.904727951</v>
      </c>
      <c r="L1177" s="14" t="s">
        <v>1698</v>
      </c>
      <c r="M1177" s="17">
        <v>157308934.52363974</v>
      </c>
      <c r="N1177" s="14" t="s">
        <v>1704</v>
      </c>
      <c r="O1177" s="17">
        <v>31461786.904727951</v>
      </c>
      <c r="P1177" s="17">
        <v>157306831.804254</v>
      </c>
      <c r="Q1177" s="17">
        <v>2102.7193857555098</v>
      </c>
      <c r="R1177" s="17">
        <v>0</v>
      </c>
      <c r="S1177" s="18">
        <v>0</v>
      </c>
      <c r="T1177" s="14" t="s">
        <v>138</v>
      </c>
      <c r="U1177" s="14" t="s">
        <v>138</v>
      </c>
      <c r="V1177" s="14" t="s">
        <v>138</v>
      </c>
      <c r="W1177" s="18">
        <v>100</v>
      </c>
      <c r="X1177" s="18">
        <v>1</v>
      </c>
      <c r="Y1177" s="14" t="s">
        <v>138</v>
      </c>
      <c r="Z1177" s="14" t="s">
        <v>138</v>
      </c>
      <c r="AA1177" s="18" t="s">
        <v>138</v>
      </c>
      <c r="AB1177" s="18" t="s">
        <v>138</v>
      </c>
      <c r="AC1177" s="14" t="s">
        <v>1721</v>
      </c>
      <c r="AD1177" s="525">
        <v>157306831.804254</v>
      </c>
      <c r="AE1177" s="526">
        <v>1</v>
      </c>
      <c r="AF1177" s="525">
        <v>157306831.804254</v>
      </c>
      <c r="AG1177" s="526">
        <v>1</v>
      </c>
      <c r="AH1177" s="527">
        <v>1</v>
      </c>
      <c r="AI1177" s="525">
        <v>2102.7193857555098</v>
      </c>
      <c r="AJ1177" s="525">
        <v>0</v>
      </c>
      <c r="AK1177" s="525">
        <v>2102.7193857555098</v>
      </c>
      <c r="AL1177" s="528" t="s">
        <v>138</v>
      </c>
      <c r="AM1177" s="525">
        <v>157308934.52363974</v>
      </c>
      <c r="AN1177" s="525">
        <v>0</v>
      </c>
      <c r="AO1177" s="529" t="s">
        <v>1690</v>
      </c>
      <c r="AP1177" s="530">
        <v>0</v>
      </c>
      <c r="AQ1177" s="529" t="s">
        <v>1728</v>
      </c>
      <c r="AR1177" s="529" t="s">
        <v>1729</v>
      </c>
      <c r="AS1177" s="529" t="s">
        <v>1729</v>
      </c>
    </row>
    <row r="1178" spans="1:45" x14ac:dyDescent="0.15">
      <c r="A1178" s="14" t="s">
        <v>115</v>
      </c>
      <c r="B1178" s="14" t="s">
        <v>11</v>
      </c>
      <c r="C1178" s="14" t="s">
        <v>19</v>
      </c>
      <c r="D1178" s="14" t="s">
        <v>892</v>
      </c>
      <c r="E1178" s="14" t="s">
        <v>138</v>
      </c>
      <c r="F1178" s="14" t="s">
        <v>1685</v>
      </c>
      <c r="G1178" s="14" t="s">
        <v>1691</v>
      </c>
      <c r="H1178" s="14" t="s">
        <v>1698</v>
      </c>
      <c r="I1178" s="17">
        <v>975199.29889193724</v>
      </c>
      <c r="J1178" s="14" t="s">
        <v>1704</v>
      </c>
      <c r="K1178" s="17">
        <v>195039.85977838747</v>
      </c>
      <c r="L1178" s="14" t="s">
        <v>1698</v>
      </c>
      <c r="M1178" s="17">
        <v>975199.29889193724</v>
      </c>
      <c r="N1178" s="14" t="s">
        <v>1704</v>
      </c>
      <c r="O1178" s="17">
        <v>195039.85977838747</v>
      </c>
      <c r="P1178" s="17">
        <v>975186.26358356804</v>
      </c>
      <c r="Q1178" s="17">
        <v>13.035308369259299</v>
      </c>
      <c r="R1178" s="17">
        <v>0</v>
      </c>
      <c r="S1178" s="18">
        <v>0</v>
      </c>
      <c r="T1178" s="14" t="s">
        <v>138</v>
      </c>
      <c r="U1178" s="14" t="s">
        <v>138</v>
      </c>
      <c r="V1178" s="14" t="s">
        <v>138</v>
      </c>
      <c r="W1178" s="18">
        <v>100</v>
      </c>
      <c r="X1178" s="18">
        <v>1</v>
      </c>
      <c r="Y1178" s="14" t="s">
        <v>138</v>
      </c>
      <c r="Z1178" s="14" t="s">
        <v>138</v>
      </c>
      <c r="AA1178" s="18" t="s">
        <v>138</v>
      </c>
      <c r="AB1178" s="18" t="s">
        <v>138</v>
      </c>
      <c r="AC1178" s="14" t="s">
        <v>1722</v>
      </c>
      <c r="AD1178" s="525">
        <v>975186.26358356804</v>
      </c>
      <c r="AE1178" s="526">
        <v>1</v>
      </c>
      <c r="AF1178" s="525">
        <v>975186.26358356804</v>
      </c>
      <c r="AG1178" s="526">
        <v>1</v>
      </c>
      <c r="AH1178" s="527">
        <v>1</v>
      </c>
      <c r="AI1178" s="525">
        <v>13.035308369259299</v>
      </c>
      <c r="AJ1178" s="525">
        <v>0</v>
      </c>
      <c r="AK1178" s="525">
        <v>13.035308369259299</v>
      </c>
      <c r="AL1178" s="528" t="s">
        <v>138</v>
      </c>
      <c r="AM1178" s="525">
        <v>975199.29889193724</v>
      </c>
      <c r="AN1178" s="525">
        <v>0</v>
      </c>
      <c r="AO1178" s="529" t="s">
        <v>1691</v>
      </c>
      <c r="AP1178" s="530">
        <v>0</v>
      </c>
      <c r="AQ1178" s="529" t="s">
        <v>1728</v>
      </c>
      <c r="AR1178" s="529" t="s">
        <v>1729</v>
      </c>
      <c r="AS1178" s="529" t="s">
        <v>1729</v>
      </c>
    </row>
    <row r="1179" spans="1:45" x14ac:dyDescent="0.15">
      <c r="A1179" s="14" t="s">
        <v>115</v>
      </c>
      <c r="B1179" s="14" t="s">
        <v>11</v>
      </c>
      <c r="C1179" s="14" t="s">
        <v>19</v>
      </c>
      <c r="D1179" s="14" t="s">
        <v>892</v>
      </c>
      <c r="E1179" s="14" t="s">
        <v>138</v>
      </c>
      <c r="F1179" s="14" t="s">
        <v>1685</v>
      </c>
      <c r="G1179" s="14" t="s">
        <v>1692</v>
      </c>
      <c r="H1179" s="14" t="s">
        <v>1698</v>
      </c>
      <c r="I1179" s="17">
        <v>125769750.84915832</v>
      </c>
      <c r="J1179" s="14" t="s">
        <v>1704</v>
      </c>
      <c r="K1179" s="17">
        <v>25153950.169831663</v>
      </c>
      <c r="L1179" s="14" t="s">
        <v>1698</v>
      </c>
      <c r="M1179" s="17">
        <v>125769750.84915832</v>
      </c>
      <c r="N1179" s="14" t="s">
        <v>1704</v>
      </c>
      <c r="O1179" s="17">
        <v>25153950.169831663</v>
      </c>
      <c r="P1179" s="17">
        <v>125768069.708198</v>
      </c>
      <c r="Q1179" s="17">
        <v>1681.14096032114</v>
      </c>
      <c r="R1179" s="17">
        <v>0</v>
      </c>
      <c r="S1179" s="18">
        <v>0</v>
      </c>
      <c r="T1179" s="14" t="s">
        <v>138</v>
      </c>
      <c r="U1179" s="14" t="s">
        <v>138</v>
      </c>
      <c r="V1179" s="14" t="s">
        <v>138</v>
      </c>
      <c r="W1179" s="18">
        <v>100</v>
      </c>
      <c r="X1179" s="18">
        <v>1</v>
      </c>
      <c r="Y1179" s="14" t="s">
        <v>138</v>
      </c>
      <c r="Z1179" s="14" t="s">
        <v>138</v>
      </c>
      <c r="AA1179" s="18" t="s">
        <v>138</v>
      </c>
      <c r="AB1179" s="18" t="s">
        <v>138</v>
      </c>
      <c r="AC1179" s="14" t="s">
        <v>1723</v>
      </c>
      <c r="AD1179" s="525">
        <v>125768069.708198</v>
      </c>
      <c r="AE1179" s="526">
        <v>1</v>
      </c>
      <c r="AF1179" s="525">
        <v>125768069.708198</v>
      </c>
      <c r="AG1179" s="526">
        <v>1</v>
      </c>
      <c r="AH1179" s="527">
        <v>1</v>
      </c>
      <c r="AI1179" s="525">
        <v>1681.14096032114</v>
      </c>
      <c r="AJ1179" s="525">
        <v>0</v>
      </c>
      <c r="AK1179" s="525">
        <v>1681.14096032114</v>
      </c>
      <c r="AL1179" s="528" t="s">
        <v>138</v>
      </c>
      <c r="AM1179" s="525">
        <v>125769750.84915832</v>
      </c>
      <c r="AN1179" s="525">
        <v>0</v>
      </c>
      <c r="AO1179" s="529" t="s">
        <v>1692</v>
      </c>
      <c r="AP1179" s="530">
        <v>0</v>
      </c>
      <c r="AQ1179" s="529" t="s">
        <v>1728</v>
      </c>
      <c r="AR1179" s="529" t="s">
        <v>1729</v>
      </c>
      <c r="AS1179" s="529" t="s">
        <v>1729</v>
      </c>
    </row>
    <row r="1180" spans="1:45" x14ac:dyDescent="0.15">
      <c r="A1180" s="14" t="s">
        <v>115</v>
      </c>
      <c r="B1180" s="14" t="s">
        <v>11</v>
      </c>
      <c r="C1180" s="14" t="s">
        <v>19</v>
      </c>
      <c r="D1180" s="14" t="s">
        <v>892</v>
      </c>
      <c r="E1180" s="14" t="s">
        <v>138</v>
      </c>
      <c r="F1180" s="14" t="s">
        <v>1685</v>
      </c>
      <c r="G1180" s="14" t="s">
        <v>1693</v>
      </c>
      <c r="H1180" s="14" t="s">
        <v>1698</v>
      </c>
      <c r="I1180" s="17">
        <v>145118943.28749114</v>
      </c>
      <c r="J1180" s="14" t="s">
        <v>1704</v>
      </c>
      <c r="K1180" s="17">
        <v>29023788.657498229</v>
      </c>
      <c r="L1180" s="14" t="s">
        <v>1698</v>
      </c>
      <c r="M1180" s="17">
        <v>145118943.28749114</v>
      </c>
      <c r="N1180" s="14" t="s">
        <v>1704</v>
      </c>
      <c r="O1180" s="17">
        <v>29023788.657498229</v>
      </c>
      <c r="P1180" s="17">
        <v>145117003.50946</v>
      </c>
      <c r="Q1180" s="17">
        <v>1939.7780311397701</v>
      </c>
      <c r="R1180" s="17">
        <v>0</v>
      </c>
      <c r="S1180" s="18">
        <v>0</v>
      </c>
      <c r="T1180" s="14" t="s">
        <v>138</v>
      </c>
      <c r="U1180" s="14" t="s">
        <v>138</v>
      </c>
      <c r="V1180" s="14" t="s">
        <v>138</v>
      </c>
      <c r="W1180" s="18">
        <v>100</v>
      </c>
      <c r="X1180" s="18">
        <v>1</v>
      </c>
      <c r="Y1180" s="14" t="s">
        <v>138</v>
      </c>
      <c r="Z1180" s="14" t="s">
        <v>138</v>
      </c>
      <c r="AA1180" s="18" t="s">
        <v>138</v>
      </c>
      <c r="AB1180" s="18" t="s">
        <v>138</v>
      </c>
      <c r="AC1180" s="14" t="s">
        <v>1724</v>
      </c>
      <c r="AD1180" s="525">
        <v>145117003.50946</v>
      </c>
      <c r="AE1180" s="526">
        <v>1</v>
      </c>
      <c r="AF1180" s="525">
        <v>145117003.50946</v>
      </c>
      <c r="AG1180" s="526">
        <v>1</v>
      </c>
      <c r="AH1180" s="527">
        <v>1</v>
      </c>
      <c r="AI1180" s="525">
        <v>1939.7780311397701</v>
      </c>
      <c r="AJ1180" s="525">
        <v>0</v>
      </c>
      <c r="AK1180" s="525">
        <v>1939.7780311397701</v>
      </c>
      <c r="AL1180" s="528" t="s">
        <v>138</v>
      </c>
      <c r="AM1180" s="525">
        <v>145118943.28749114</v>
      </c>
      <c r="AN1180" s="525">
        <v>0</v>
      </c>
      <c r="AO1180" s="529" t="s">
        <v>1693</v>
      </c>
      <c r="AP1180" s="530">
        <v>0</v>
      </c>
      <c r="AQ1180" s="529" t="s">
        <v>1728</v>
      </c>
      <c r="AR1180" s="529" t="s">
        <v>112</v>
      </c>
      <c r="AS1180" s="529" t="s">
        <v>112</v>
      </c>
    </row>
    <row r="1181" spans="1:45" x14ac:dyDescent="0.15">
      <c r="A1181" s="14" t="s">
        <v>115</v>
      </c>
      <c r="B1181" s="14" t="s">
        <v>11</v>
      </c>
      <c r="C1181" s="14" t="s">
        <v>19</v>
      </c>
      <c r="D1181" s="14" t="s">
        <v>892</v>
      </c>
      <c r="E1181" s="14" t="s">
        <v>138</v>
      </c>
      <c r="F1181" s="14" t="s">
        <v>1685</v>
      </c>
      <c r="G1181" s="14" t="s">
        <v>1689</v>
      </c>
      <c r="H1181" s="14" t="s">
        <v>1698</v>
      </c>
      <c r="I1181" s="17">
        <v>26531348.834579196</v>
      </c>
      <c r="J1181" s="14" t="s">
        <v>1704</v>
      </c>
      <c r="K1181" s="17">
        <v>5306269.7669158392</v>
      </c>
      <c r="L1181" s="14" t="s">
        <v>1698</v>
      </c>
      <c r="M1181" s="17">
        <v>26531348.834579196</v>
      </c>
      <c r="N1181" s="14" t="s">
        <v>1704</v>
      </c>
      <c r="O1181" s="17">
        <v>5306269.7669158392</v>
      </c>
      <c r="P1181" s="17">
        <v>26530994.163979523</v>
      </c>
      <c r="Q1181" s="17">
        <v>354.67059966909898</v>
      </c>
      <c r="R1181" s="17">
        <v>0</v>
      </c>
      <c r="S1181" s="18">
        <v>0</v>
      </c>
      <c r="T1181" s="14" t="s">
        <v>138</v>
      </c>
      <c r="U1181" s="14" t="s">
        <v>138</v>
      </c>
      <c r="V1181" s="14" t="s">
        <v>138</v>
      </c>
      <c r="W1181" s="18">
        <v>4.9008472732884609</v>
      </c>
      <c r="X1181" s="18">
        <v>1</v>
      </c>
      <c r="Y1181" s="14" t="s">
        <v>138</v>
      </c>
      <c r="Z1181" s="14" t="s">
        <v>138</v>
      </c>
      <c r="AA1181" s="18" t="s">
        <v>138</v>
      </c>
      <c r="AB1181" s="18" t="s">
        <v>138</v>
      </c>
      <c r="AC1181" s="14" t="s">
        <v>1720</v>
      </c>
      <c r="AD1181" s="525">
        <v>26530994.163979523</v>
      </c>
      <c r="AE1181" s="526">
        <v>1</v>
      </c>
      <c r="AF1181" s="525">
        <v>26530994.163979523</v>
      </c>
      <c r="AG1181" s="526">
        <v>1</v>
      </c>
      <c r="AH1181" s="527">
        <v>1</v>
      </c>
      <c r="AI1181" s="525">
        <v>354.67059966909898</v>
      </c>
      <c r="AJ1181" s="525">
        <v>0</v>
      </c>
      <c r="AK1181" s="525">
        <v>354.67059966909898</v>
      </c>
      <c r="AL1181" s="528" t="s">
        <v>138</v>
      </c>
      <c r="AM1181" s="525">
        <v>26531348.834579192</v>
      </c>
      <c r="AN1181" s="525">
        <v>0</v>
      </c>
      <c r="AO1181" s="529" t="s">
        <v>1689</v>
      </c>
      <c r="AP1181" s="530">
        <v>0</v>
      </c>
      <c r="AQ1181" s="529" t="s">
        <v>1728</v>
      </c>
      <c r="AR1181" s="529" t="s">
        <v>1729</v>
      </c>
      <c r="AS1181" s="529" t="s">
        <v>1729</v>
      </c>
    </row>
    <row r="1182" spans="1:45" x14ac:dyDescent="0.15">
      <c r="A1182" s="14" t="s">
        <v>115</v>
      </c>
      <c r="B1182" s="14" t="s">
        <v>11</v>
      </c>
      <c r="C1182" s="14" t="s">
        <v>19</v>
      </c>
      <c r="D1182" s="14" t="s">
        <v>892</v>
      </c>
      <c r="E1182" s="14" t="s">
        <v>138</v>
      </c>
      <c r="F1182" s="14" t="s">
        <v>1685</v>
      </c>
      <c r="G1182" s="14" t="s">
        <v>1690</v>
      </c>
      <c r="H1182" s="14" t="s">
        <v>1698</v>
      </c>
      <c r="I1182" s="17">
        <v>18756510.08914163</v>
      </c>
      <c r="J1182" s="14" t="s">
        <v>1704</v>
      </c>
      <c r="K1182" s="17">
        <v>3751302.0178283257</v>
      </c>
      <c r="L1182" s="14" t="s">
        <v>1698</v>
      </c>
      <c r="M1182" s="17">
        <v>18756510.08914163</v>
      </c>
      <c r="N1182" s="14" t="s">
        <v>1704</v>
      </c>
      <c r="O1182" s="17">
        <v>3751302.0178283257</v>
      </c>
      <c r="P1182" s="17">
        <v>18756259.352448121</v>
      </c>
      <c r="Q1182" s="17">
        <v>250.73669350519799</v>
      </c>
      <c r="R1182" s="17">
        <v>0</v>
      </c>
      <c r="S1182" s="18">
        <v>0</v>
      </c>
      <c r="T1182" s="14" t="s">
        <v>138</v>
      </c>
      <c r="U1182" s="14" t="s">
        <v>138</v>
      </c>
      <c r="V1182" s="14" t="s">
        <v>138</v>
      </c>
      <c r="W1182" s="18">
        <v>4.9008472732884609</v>
      </c>
      <c r="X1182" s="18">
        <v>1</v>
      </c>
      <c r="Y1182" s="14" t="s">
        <v>138</v>
      </c>
      <c r="Z1182" s="14" t="s">
        <v>138</v>
      </c>
      <c r="AA1182" s="18" t="s">
        <v>138</v>
      </c>
      <c r="AB1182" s="18" t="s">
        <v>138</v>
      </c>
      <c r="AC1182" s="14" t="s">
        <v>1721</v>
      </c>
      <c r="AD1182" s="525">
        <v>18756259.352448121</v>
      </c>
      <c r="AE1182" s="526">
        <v>1</v>
      </c>
      <c r="AF1182" s="525">
        <v>18756259.352448121</v>
      </c>
      <c r="AG1182" s="526">
        <v>1</v>
      </c>
      <c r="AH1182" s="527">
        <v>1</v>
      </c>
      <c r="AI1182" s="525">
        <v>250.73669350519799</v>
      </c>
      <c r="AJ1182" s="525">
        <v>0</v>
      </c>
      <c r="AK1182" s="525">
        <v>250.73669350519799</v>
      </c>
      <c r="AL1182" s="528" t="s">
        <v>138</v>
      </c>
      <c r="AM1182" s="525">
        <v>18756510.089141626</v>
      </c>
      <c r="AN1182" s="525">
        <v>0</v>
      </c>
      <c r="AO1182" s="529" t="s">
        <v>1690</v>
      </c>
      <c r="AP1182" s="530">
        <v>0</v>
      </c>
      <c r="AQ1182" s="529" t="s">
        <v>1728</v>
      </c>
      <c r="AR1182" s="529" t="s">
        <v>1729</v>
      </c>
      <c r="AS1182" s="529" t="s">
        <v>1729</v>
      </c>
    </row>
    <row r="1183" spans="1:45" x14ac:dyDescent="0.15">
      <c r="A1183" s="14" t="s">
        <v>115</v>
      </c>
      <c r="B1183" s="14" t="s">
        <v>11</v>
      </c>
      <c r="C1183" s="14" t="s">
        <v>19</v>
      </c>
      <c r="D1183" s="14" t="s">
        <v>892</v>
      </c>
      <c r="E1183" s="14" t="s">
        <v>138</v>
      </c>
      <c r="F1183" s="14" t="s">
        <v>1685</v>
      </c>
      <c r="G1183" s="14" t="s">
        <v>1691</v>
      </c>
      <c r="H1183" s="14" t="s">
        <v>1698</v>
      </c>
      <c r="I1183" s="17">
        <v>116276.5201098079</v>
      </c>
      <c r="J1183" s="14" t="s">
        <v>1704</v>
      </c>
      <c r="K1183" s="17">
        <v>23255.30402196158</v>
      </c>
      <c r="L1183" s="14" t="s">
        <v>1698</v>
      </c>
      <c r="M1183" s="17">
        <v>116276.5201098079</v>
      </c>
      <c r="N1183" s="14" t="s">
        <v>1704</v>
      </c>
      <c r="O1183" s="17">
        <v>23255.30402196158</v>
      </c>
      <c r="P1183" s="17">
        <v>116274.9657273537</v>
      </c>
      <c r="Q1183" s="17">
        <v>1.5543824542019633</v>
      </c>
      <c r="R1183" s="17">
        <v>0</v>
      </c>
      <c r="S1183" s="18">
        <v>0</v>
      </c>
      <c r="T1183" s="14" t="s">
        <v>138</v>
      </c>
      <c r="U1183" s="14" t="s">
        <v>138</v>
      </c>
      <c r="V1183" s="14" t="s">
        <v>138</v>
      </c>
      <c r="W1183" s="18">
        <v>4.9008472732884609</v>
      </c>
      <c r="X1183" s="18">
        <v>1</v>
      </c>
      <c r="Y1183" s="14" t="s">
        <v>138</v>
      </c>
      <c r="Z1183" s="14" t="s">
        <v>138</v>
      </c>
      <c r="AA1183" s="18" t="s">
        <v>138</v>
      </c>
      <c r="AB1183" s="18" t="s">
        <v>138</v>
      </c>
      <c r="AC1183" s="14" t="s">
        <v>1722</v>
      </c>
      <c r="AD1183" s="525">
        <v>116274.9657273537</v>
      </c>
      <c r="AE1183" s="526">
        <v>1</v>
      </c>
      <c r="AF1183" s="525">
        <v>116274.9657273537</v>
      </c>
      <c r="AG1183" s="526">
        <v>1</v>
      </c>
      <c r="AH1183" s="527">
        <v>1</v>
      </c>
      <c r="AI1183" s="525">
        <v>1.5543824542019633</v>
      </c>
      <c r="AJ1183" s="525">
        <v>0</v>
      </c>
      <c r="AK1183" s="525">
        <v>1.5543824542019633</v>
      </c>
      <c r="AL1183" s="528" t="s">
        <v>138</v>
      </c>
      <c r="AM1183" s="525">
        <v>116276.5201098079</v>
      </c>
      <c r="AN1183" s="525">
        <v>0</v>
      </c>
      <c r="AO1183" s="529" t="s">
        <v>1691</v>
      </c>
      <c r="AP1183" s="530">
        <v>0</v>
      </c>
      <c r="AQ1183" s="529" t="s">
        <v>1728</v>
      </c>
      <c r="AR1183" s="529" t="s">
        <v>1729</v>
      </c>
      <c r="AS1183" s="529" t="s">
        <v>1729</v>
      </c>
    </row>
    <row r="1184" spans="1:45" x14ac:dyDescent="0.15">
      <c r="A1184" s="14" t="s">
        <v>115</v>
      </c>
      <c r="B1184" s="14" t="s">
        <v>11</v>
      </c>
      <c r="C1184" s="14" t="s">
        <v>19</v>
      </c>
      <c r="D1184" s="14" t="s">
        <v>892</v>
      </c>
      <c r="E1184" s="14" t="s">
        <v>138</v>
      </c>
      <c r="F1184" s="14" t="s">
        <v>1685</v>
      </c>
      <c r="G1184" s="14" t="s">
        <v>1692</v>
      </c>
      <c r="H1184" s="14" t="s">
        <v>1698</v>
      </c>
      <c r="I1184" s="17">
        <v>14995979.776066475</v>
      </c>
      <c r="J1184" s="14" t="s">
        <v>1704</v>
      </c>
      <c r="K1184" s="17">
        <v>2999195.9552132953</v>
      </c>
      <c r="L1184" s="14" t="s">
        <v>1698</v>
      </c>
      <c r="M1184" s="17">
        <v>14995979.776066475</v>
      </c>
      <c r="N1184" s="14" t="s">
        <v>1704</v>
      </c>
      <c r="O1184" s="17">
        <v>2999195.9552132953</v>
      </c>
      <c r="P1184" s="17">
        <v>14995779.310075358</v>
      </c>
      <c r="Q1184" s="17">
        <v>200.46599111731709</v>
      </c>
      <c r="R1184" s="17">
        <v>0</v>
      </c>
      <c r="S1184" s="18">
        <v>0</v>
      </c>
      <c r="T1184" s="14" t="s">
        <v>138</v>
      </c>
      <c r="U1184" s="14" t="s">
        <v>138</v>
      </c>
      <c r="V1184" s="14" t="s">
        <v>138</v>
      </c>
      <c r="W1184" s="18">
        <v>4.9008472732884609</v>
      </c>
      <c r="X1184" s="18">
        <v>1</v>
      </c>
      <c r="Y1184" s="14" t="s">
        <v>138</v>
      </c>
      <c r="Z1184" s="14" t="s">
        <v>138</v>
      </c>
      <c r="AA1184" s="18" t="s">
        <v>138</v>
      </c>
      <c r="AB1184" s="18" t="s">
        <v>138</v>
      </c>
      <c r="AC1184" s="14" t="s">
        <v>1723</v>
      </c>
      <c r="AD1184" s="525">
        <v>14995779.310075358</v>
      </c>
      <c r="AE1184" s="526">
        <v>1</v>
      </c>
      <c r="AF1184" s="525">
        <v>14995779.310075358</v>
      </c>
      <c r="AG1184" s="526">
        <v>1</v>
      </c>
      <c r="AH1184" s="527">
        <v>1</v>
      </c>
      <c r="AI1184" s="525">
        <v>200.46599111731709</v>
      </c>
      <c r="AJ1184" s="525">
        <v>0</v>
      </c>
      <c r="AK1184" s="525">
        <v>200.46599111731709</v>
      </c>
      <c r="AL1184" s="528" t="s">
        <v>138</v>
      </c>
      <c r="AM1184" s="525">
        <v>14995979.776066475</v>
      </c>
      <c r="AN1184" s="525">
        <v>0</v>
      </c>
      <c r="AO1184" s="529" t="s">
        <v>1692</v>
      </c>
      <c r="AP1184" s="530">
        <v>0</v>
      </c>
      <c r="AQ1184" s="529" t="s">
        <v>1728</v>
      </c>
      <c r="AR1184" s="529" t="s">
        <v>1729</v>
      </c>
      <c r="AS1184" s="529" t="s">
        <v>1729</v>
      </c>
    </row>
    <row r="1185" spans="1:45" x14ac:dyDescent="0.15">
      <c r="A1185" s="14" t="s">
        <v>115</v>
      </c>
      <c r="B1185" s="14" t="s">
        <v>11</v>
      </c>
      <c r="C1185" s="14" t="s">
        <v>19</v>
      </c>
      <c r="D1185" s="14" t="s">
        <v>892</v>
      </c>
      <c r="E1185" s="14" t="s">
        <v>138</v>
      </c>
      <c r="F1185" s="14" t="s">
        <v>1685</v>
      </c>
      <c r="G1185" s="14" t="s">
        <v>1693</v>
      </c>
      <c r="H1185" s="14" t="s">
        <v>1698</v>
      </c>
      <c r="I1185" s="17">
        <v>17303053.587769046</v>
      </c>
      <c r="J1185" s="14" t="s">
        <v>1704</v>
      </c>
      <c r="K1185" s="17">
        <v>3460610.7175538093</v>
      </c>
      <c r="L1185" s="14" t="s">
        <v>1698</v>
      </c>
      <c r="M1185" s="17">
        <v>17303053.587769046</v>
      </c>
      <c r="N1185" s="14" t="s">
        <v>1704</v>
      </c>
      <c r="O1185" s="17">
        <v>3460610.7175538093</v>
      </c>
      <c r="P1185" s="17">
        <v>17302822.280856218</v>
      </c>
      <c r="Q1185" s="17">
        <v>231.30691282767336</v>
      </c>
      <c r="R1185" s="17">
        <v>0</v>
      </c>
      <c r="S1185" s="18">
        <v>0</v>
      </c>
      <c r="T1185" s="14" t="s">
        <v>138</v>
      </c>
      <c r="U1185" s="14" t="s">
        <v>138</v>
      </c>
      <c r="V1185" s="14" t="s">
        <v>138</v>
      </c>
      <c r="W1185" s="18">
        <v>4.9008472732884609</v>
      </c>
      <c r="X1185" s="18">
        <v>1</v>
      </c>
      <c r="Y1185" s="14" t="s">
        <v>138</v>
      </c>
      <c r="Z1185" s="14" t="s">
        <v>138</v>
      </c>
      <c r="AA1185" s="18" t="s">
        <v>138</v>
      </c>
      <c r="AB1185" s="18" t="s">
        <v>138</v>
      </c>
      <c r="AC1185" s="14" t="s">
        <v>1724</v>
      </c>
      <c r="AD1185" s="525">
        <v>17302822.280856218</v>
      </c>
      <c r="AE1185" s="526">
        <v>1</v>
      </c>
      <c r="AF1185" s="525">
        <v>17302822.280856218</v>
      </c>
      <c r="AG1185" s="526">
        <v>1</v>
      </c>
      <c r="AH1185" s="527">
        <v>1</v>
      </c>
      <c r="AI1185" s="525">
        <v>231.30691282767336</v>
      </c>
      <c r="AJ1185" s="525">
        <v>0</v>
      </c>
      <c r="AK1185" s="525">
        <v>231.30691282767336</v>
      </c>
      <c r="AL1185" s="528" t="s">
        <v>138</v>
      </c>
      <c r="AM1185" s="525">
        <v>17303053.587769046</v>
      </c>
      <c r="AN1185" s="525">
        <v>0</v>
      </c>
      <c r="AO1185" s="529" t="s">
        <v>1693</v>
      </c>
      <c r="AP1185" s="530">
        <v>0</v>
      </c>
      <c r="AQ1185" s="529" t="s">
        <v>1728</v>
      </c>
      <c r="AR1185" s="529" t="s">
        <v>112</v>
      </c>
      <c r="AS1185" s="529" t="s">
        <v>112</v>
      </c>
    </row>
    <row r="1186" spans="1:45" x14ac:dyDescent="0.15">
      <c r="A1186" s="14" t="s">
        <v>4</v>
      </c>
      <c r="B1186" s="14" t="s">
        <v>138</v>
      </c>
      <c r="C1186" s="14" t="s">
        <v>16</v>
      </c>
      <c r="D1186" s="14" t="s">
        <v>893</v>
      </c>
      <c r="E1186" s="14" t="s">
        <v>138</v>
      </c>
      <c r="F1186" s="14" t="s">
        <v>1686</v>
      </c>
      <c r="G1186" s="14" t="s">
        <v>138</v>
      </c>
      <c r="H1186" s="14" t="s">
        <v>1699</v>
      </c>
      <c r="I1186" s="17">
        <v>1325188.1715362179</v>
      </c>
      <c r="J1186" s="14" t="s">
        <v>2</v>
      </c>
      <c r="K1186" s="17">
        <v>0</v>
      </c>
      <c r="L1186" s="14" t="s">
        <v>1699</v>
      </c>
      <c r="M1186" s="17">
        <v>1325188.1715362179</v>
      </c>
      <c r="N1186" s="14" t="s">
        <v>2</v>
      </c>
      <c r="O1186" s="17">
        <v>0</v>
      </c>
      <c r="P1186" s="17">
        <v>1325188.1715362179</v>
      </c>
      <c r="Q1186" s="17">
        <v>0</v>
      </c>
      <c r="R1186" s="17">
        <v>0</v>
      </c>
      <c r="S1186" s="18">
        <v>0</v>
      </c>
      <c r="T1186" s="14" t="s">
        <v>138</v>
      </c>
      <c r="U1186" s="14" t="s">
        <v>138</v>
      </c>
      <c r="V1186" s="14" t="s">
        <v>138</v>
      </c>
      <c r="W1186" s="18">
        <v>4.9008472732884609</v>
      </c>
      <c r="X1186" s="18">
        <v>1</v>
      </c>
      <c r="Y1186" s="14" t="s">
        <v>138</v>
      </c>
      <c r="Z1186" s="14" t="s">
        <v>138</v>
      </c>
      <c r="AA1186" s="18" t="s">
        <v>138</v>
      </c>
      <c r="AB1186" s="18" t="s">
        <v>138</v>
      </c>
      <c r="AC1186" s="14" t="s">
        <v>138</v>
      </c>
      <c r="AD1186" s="525">
        <v>0</v>
      </c>
      <c r="AE1186" s="526">
        <v>0</v>
      </c>
      <c r="AF1186" s="525">
        <v>1325188.1715362179</v>
      </c>
      <c r="AG1186" s="526">
        <v>1</v>
      </c>
      <c r="AH1186" s="527">
        <v>20.577300000000001</v>
      </c>
      <c r="AI1186" s="525">
        <v>0</v>
      </c>
      <c r="AJ1186" s="525">
        <v>0</v>
      </c>
      <c r="AK1186" s="525">
        <v>0</v>
      </c>
      <c r="AL1186" s="528" t="s">
        <v>138</v>
      </c>
      <c r="AM1186" s="525">
        <v>1325188.1715362179</v>
      </c>
      <c r="AN1186" s="525">
        <v>0</v>
      </c>
      <c r="AO1186" s="529" t="s">
        <v>138</v>
      </c>
      <c r="AP1186" s="530">
        <v>0</v>
      </c>
      <c r="AQ1186" s="529" t="s">
        <v>1728</v>
      </c>
      <c r="AR1186" s="529" t="s">
        <v>138</v>
      </c>
      <c r="AS1186" s="529" t="s">
        <v>138</v>
      </c>
    </row>
    <row r="1187" spans="1:45" x14ac:dyDescent="0.15">
      <c r="A1187" s="14" t="s">
        <v>4</v>
      </c>
      <c r="B1187" s="14" t="s">
        <v>138</v>
      </c>
      <c r="C1187" s="14" t="s">
        <v>17</v>
      </c>
      <c r="D1187" s="14" t="s">
        <v>893</v>
      </c>
      <c r="E1187" s="14" t="s">
        <v>138</v>
      </c>
      <c r="F1187" s="14" t="s">
        <v>1686</v>
      </c>
      <c r="G1187" s="14" t="s">
        <v>138</v>
      </c>
      <c r="H1187" s="14" t="s">
        <v>1699</v>
      </c>
      <c r="I1187" s="17">
        <v>75355715.598860681</v>
      </c>
      <c r="J1187" s="14" t="s">
        <v>2</v>
      </c>
      <c r="K1187" s="17">
        <v>0</v>
      </c>
      <c r="L1187" s="14" t="s">
        <v>1699</v>
      </c>
      <c r="M1187" s="17">
        <v>75355715.598860681</v>
      </c>
      <c r="N1187" s="14" t="s">
        <v>2</v>
      </c>
      <c r="O1187" s="17">
        <v>0</v>
      </c>
      <c r="P1187" s="17">
        <v>75355715.598860681</v>
      </c>
      <c r="Q1187" s="17">
        <v>0</v>
      </c>
      <c r="R1187" s="17">
        <v>0</v>
      </c>
      <c r="S1187" s="18">
        <v>0</v>
      </c>
      <c r="T1187" s="14" t="s">
        <v>138</v>
      </c>
      <c r="U1187" s="14" t="s">
        <v>138</v>
      </c>
      <c r="V1187" s="14" t="s">
        <v>138</v>
      </c>
      <c r="W1187" s="18">
        <v>4.9008472732884609</v>
      </c>
      <c r="X1187" s="18">
        <v>1</v>
      </c>
      <c r="Y1187" s="14" t="s">
        <v>138</v>
      </c>
      <c r="Z1187" s="14" t="s">
        <v>138</v>
      </c>
      <c r="AA1187" s="18" t="s">
        <v>138</v>
      </c>
      <c r="AB1187" s="18" t="s">
        <v>138</v>
      </c>
      <c r="AC1187" s="14" t="s">
        <v>138</v>
      </c>
      <c r="AD1187" s="525">
        <v>0</v>
      </c>
      <c r="AE1187" s="526">
        <v>0</v>
      </c>
      <c r="AF1187" s="525">
        <v>75355715.598860681</v>
      </c>
      <c r="AG1187" s="526">
        <v>1</v>
      </c>
      <c r="AH1187" s="527">
        <v>162.08000000000001</v>
      </c>
      <c r="AI1187" s="525">
        <v>0</v>
      </c>
      <c r="AJ1187" s="525">
        <v>0</v>
      </c>
      <c r="AK1187" s="525">
        <v>0</v>
      </c>
      <c r="AL1187" s="528" t="s">
        <v>138</v>
      </c>
      <c r="AM1187" s="525">
        <v>75355715.598860681</v>
      </c>
      <c r="AN1187" s="525">
        <v>0</v>
      </c>
      <c r="AO1187" s="529" t="s">
        <v>138</v>
      </c>
      <c r="AP1187" s="530">
        <v>0</v>
      </c>
      <c r="AQ1187" s="529" t="s">
        <v>1728</v>
      </c>
      <c r="AR1187" s="529" t="s">
        <v>138</v>
      </c>
      <c r="AS1187" s="529" t="s">
        <v>138</v>
      </c>
    </row>
    <row r="1188" spans="1:45" x14ac:dyDescent="0.15">
      <c r="A1188" s="14" t="s">
        <v>4</v>
      </c>
      <c r="B1188" s="14" t="s">
        <v>138</v>
      </c>
      <c r="C1188" s="14" t="s">
        <v>22</v>
      </c>
      <c r="D1188" s="14" t="s">
        <v>893</v>
      </c>
      <c r="E1188" s="14" t="s">
        <v>138</v>
      </c>
      <c r="F1188" s="14" t="s">
        <v>1686</v>
      </c>
      <c r="G1188" s="14" t="s">
        <v>138</v>
      </c>
      <c r="H1188" s="14" t="s">
        <v>1699</v>
      </c>
      <c r="I1188" s="17">
        <v>10064159.32428094</v>
      </c>
      <c r="J1188" s="14" t="s">
        <v>2</v>
      </c>
      <c r="K1188" s="17">
        <v>0</v>
      </c>
      <c r="L1188" s="14" t="s">
        <v>1699</v>
      </c>
      <c r="M1188" s="17">
        <v>10064159.32428094</v>
      </c>
      <c r="N1188" s="14" t="s">
        <v>2</v>
      </c>
      <c r="O1188" s="17">
        <v>0</v>
      </c>
      <c r="P1188" s="17">
        <v>10064159.32428094</v>
      </c>
      <c r="Q1188" s="17">
        <v>0</v>
      </c>
      <c r="R1188" s="17">
        <v>0</v>
      </c>
      <c r="S1188" s="18">
        <v>0</v>
      </c>
      <c r="T1188" s="14" t="s">
        <v>138</v>
      </c>
      <c r="U1188" s="14" t="s">
        <v>138</v>
      </c>
      <c r="V1188" s="14" t="s">
        <v>138</v>
      </c>
      <c r="W1188" s="18">
        <v>4.9008472732884609</v>
      </c>
      <c r="X1188" s="18">
        <v>1</v>
      </c>
      <c r="Y1188" s="14" t="s">
        <v>138</v>
      </c>
      <c r="Z1188" s="14" t="s">
        <v>138</v>
      </c>
      <c r="AA1188" s="18" t="s">
        <v>138</v>
      </c>
      <c r="AB1188" s="18" t="s">
        <v>138</v>
      </c>
      <c r="AC1188" s="14" t="s">
        <v>138</v>
      </c>
      <c r="AD1188" s="525">
        <v>0</v>
      </c>
      <c r="AE1188" s="526">
        <v>0</v>
      </c>
      <c r="AF1188" s="525">
        <v>10064159.32428094</v>
      </c>
      <c r="AG1188" s="526">
        <v>1</v>
      </c>
      <c r="AH1188" s="527">
        <v>149.52000000000001</v>
      </c>
      <c r="AI1188" s="525">
        <v>0</v>
      </c>
      <c r="AJ1188" s="525">
        <v>0</v>
      </c>
      <c r="AK1188" s="525">
        <v>0</v>
      </c>
      <c r="AL1188" s="528" t="s">
        <v>138</v>
      </c>
      <c r="AM1188" s="525">
        <v>10064159.32428094</v>
      </c>
      <c r="AN1188" s="525">
        <v>0</v>
      </c>
      <c r="AO1188" s="529" t="s">
        <v>138</v>
      </c>
      <c r="AP1188" s="530">
        <v>0</v>
      </c>
      <c r="AQ1188" s="529" t="s">
        <v>1728</v>
      </c>
      <c r="AR1188" s="529" t="s">
        <v>138</v>
      </c>
      <c r="AS1188" s="529" t="s">
        <v>138</v>
      </c>
    </row>
    <row r="1189" spans="1:45" x14ac:dyDescent="0.15">
      <c r="A1189" s="14" t="s">
        <v>4</v>
      </c>
      <c r="B1189" s="14" t="s">
        <v>138</v>
      </c>
      <c r="C1189" s="14" t="s">
        <v>22</v>
      </c>
      <c r="D1189" s="14" t="s">
        <v>894</v>
      </c>
      <c r="E1189" s="14" t="s">
        <v>138</v>
      </c>
      <c r="F1189" s="14" t="s">
        <v>1687</v>
      </c>
      <c r="G1189" s="14" t="s">
        <v>138</v>
      </c>
      <c r="H1189" s="14" t="s">
        <v>1699</v>
      </c>
      <c r="I1189" s="17">
        <v>618083.7821923031</v>
      </c>
      <c r="J1189" s="14" t="s">
        <v>2</v>
      </c>
      <c r="K1189" s="17">
        <v>0</v>
      </c>
      <c r="L1189" s="14" t="s">
        <v>1699</v>
      </c>
      <c r="M1189" s="17">
        <v>618083.7821923031</v>
      </c>
      <c r="N1189" s="14" t="s">
        <v>2</v>
      </c>
      <c r="O1189" s="17">
        <v>0</v>
      </c>
      <c r="P1189" s="17">
        <v>618083.7821923031</v>
      </c>
      <c r="Q1189" s="17">
        <v>0</v>
      </c>
      <c r="R1189" s="17">
        <v>0</v>
      </c>
      <c r="S1189" s="18">
        <v>0</v>
      </c>
      <c r="T1189" s="14" t="s">
        <v>138</v>
      </c>
      <c r="U1189" s="14" t="s">
        <v>138</v>
      </c>
      <c r="V1189" s="14" t="s">
        <v>138</v>
      </c>
      <c r="W1189" s="18">
        <v>4.9008472732884609</v>
      </c>
      <c r="X1189" s="18">
        <v>1</v>
      </c>
      <c r="Y1189" s="14" t="s">
        <v>138</v>
      </c>
      <c r="Z1189" s="14" t="s">
        <v>138</v>
      </c>
      <c r="AA1189" s="18" t="s">
        <v>138</v>
      </c>
      <c r="AB1189" s="18" t="s">
        <v>138</v>
      </c>
      <c r="AC1189" s="14" t="s">
        <v>138</v>
      </c>
      <c r="AD1189" s="525">
        <v>0</v>
      </c>
      <c r="AE1189" s="526">
        <v>0</v>
      </c>
      <c r="AF1189" s="525">
        <v>618083.7821923031</v>
      </c>
      <c r="AG1189" s="526">
        <v>1</v>
      </c>
      <c r="AH1189" s="527">
        <v>149.52000000000001</v>
      </c>
      <c r="AI1189" s="525">
        <v>0</v>
      </c>
      <c r="AJ1189" s="525">
        <v>0</v>
      </c>
      <c r="AK1189" s="525">
        <v>0</v>
      </c>
      <c r="AL1189" s="528" t="s">
        <v>138</v>
      </c>
      <c r="AM1189" s="525">
        <v>618083.7821923031</v>
      </c>
      <c r="AN1189" s="525">
        <v>0</v>
      </c>
      <c r="AO1189" s="529" t="s">
        <v>138</v>
      </c>
      <c r="AP1189" s="530">
        <v>0</v>
      </c>
      <c r="AQ1189" s="529" t="s">
        <v>1728</v>
      </c>
      <c r="AR1189" s="529" t="s">
        <v>138</v>
      </c>
      <c r="AS1189" s="529" t="s">
        <v>138</v>
      </c>
    </row>
    <row r="1190" spans="1:45" x14ac:dyDescent="0.15">
      <c r="A1190" s="14" t="s">
        <v>4</v>
      </c>
      <c r="B1190" s="14" t="s">
        <v>139</v>
      </c>
      <c r="C1190" s="14" t="s">
        <v>14</v>
      </c>
      <c r="D1190" s="14" t="s">
        <v>895</v>
      </c>
      <c r="E1190" s="14" t="s">
        <v>138</v>
      </c>
      <c r="F1190" s="14" t="s">
        <v>1688</v>
      </c>
      <c r="G1190" s="14" t="s">
        <v>1694</v>
      </c>
      <c r="H1190" s="14" t="s">
        <v>1698</v>
      </c>
      <c r="I1190" s="17">
        <v>634092.25278508163</v>
      </c>
      <c r="J1190" s="14" t="s">
        <v>1705</v>
      </c>
      <c r="K1190" s="17">
        <v>190227.67583552448</v>
      </c>
      <c r="L1190" s="14" t="s">
        <v>1698</v>
      </c>
      <c r="M1190" s="17">
        <v>634092.25278508163</v>
      </c>
      <c r="N1190" s="14" t="s">
        <v>1705</v>
      </c>
      <c r="O1190" s="17">
        <v>190227.67583552448</v>
      </c>
      <c r="P1190" s="17">
        <v>634092.25278508163</v>
      </c>
      <c r="Q1190" s="17">
        <v>0</v>
      </c>
      <c r="R1190" s="17">
        <v>0</v>
      </c>
      <c r="S1190" s="18">
        <v>0</v>
      </c>
      <c r="T1190" s="14" t="s">
        <v>138</v>
      </c>
      <c r="U1190" s="14" t="s">
        <v>138</v>
      </c>
      <c r="V1190" s="14" t="s">
        <v>138</v>
      </c>
      <c r="W1190" s="18">
        <v>4.9008472732884609</v>
      </c>
      <c r="X1190" s="18">
        <v>1</v>
      </c>
      <c r="Y1190" s="14" t="s">
        <v>138</v>
      </c>
      <c r="Z1190" s="14" t="s">
        <v>138</v>
      </c>
      <c r="AA1190" s="18" t="s">
        <v>138</v>
      </c>
      <c r="AB1190" s="18" t="s">
        <v>138</v>
      </c>
      <c r="AC1190" s="14" t="s">
        <v>1725</v>
      </c>
      <c r="AD1190" s="525">
        <v>0</v>
      </c>
      <c r="AE1190" s="526">
        <v>0</v>
      </c>
      <c r="AF1190" s="525">
        <v>634092.25278508163</v>
      </c>
      <c r="AG1190" s="526">
        <v>1</v>
      </c>
      <c r="AH1190" s="527">
        <v>93.97</v>
      </c>
      <c r="AI1190" s="525">
        <v>0</v>
      </c>
      <c r="AJ1190" s="525">
        <v>0</v>
      </c>
      <c r="AK1190" s="525">
        <v>0</v>
      </c>
      <c r="AL1190" s="528" t="s">
        <v>138</v>
      </c>
      <c r="AM1190" s="525">
        <v>634092.25278508163</v>
      </c>
      <c r="AN1190" s="525">
        <v>0</v>
      </c>
      <c r="AO1190" s="529" t="s">
        <v>1694</v>
      </c>
      <c r="AP1190" s="530">
        <v>0</v>
      </c>
      <c r="AQ1190" s="529" t="s">
        <v>1728</v>
      </c>
      <c r="AR1190" s="529" t="s">
        <v>1730</v>
      </c>
      <c r="AS1190" s="529" t="s">
        <v>1730</v>
      </c>
    </row>
    <row r="1191" spans="1:45" x14ac:dyDescent="0.15">
      <c r="A1191" s="14" t="s">
        <v>4</v>
      </c>
      <c r="B1191" s="14" t="s">
        <v>139</v>
      </c>
      <c r="C1191" s="14" t="s">
        <v>15</v>
      </c>
      <c r="D1191" s="14" t="s">
        <v>895</v>
      </c>
      <c r="E1191" s="14" t="s">
        <v>138</v>
      </c>
      <c r="F1191" s="14" t="s">
        <v>1688</v>
      </c>
      <c r="G1191" s="14" t="s">
        <v>1694</v>
      </c>
      <c r="H1191" s="14" t="s">
        <v>1698</v>
      </c>
      <c r="I1191" s="17">
        <v>133610.08391511766</v>
      </c>
      <c r="J1191" s="14" t="s">
        <v>1705</v>
      </c>
      <c r="K1191" s="17">
        <v>40083.025174535302</v>
      </c>
      <c r="L1191" s="14" t="s">
        <v>1698</v>
      </c>
      <c r="M1191" s="17">
        <v>133610.08391511766</v>
      </c>
      <c r="N1191" s="14" t="s">
        <v>1705</v>
      </c>
      <c r="O1191" s="17">
        <v>40083.025174535302</v>
      </c>
      <c r="P1191" s="17">
        <v>133610.08391511766</v>
      </c>
      <c r="Q1191" s="17">
        <v>0</v>
      </c>
      <c r="R1191" s="17">
        <v>0</v>
      </c>
      <c r="S1191" s="18">
        <v>0</v>
      </c>
      <c r="T1191" s="14" t="s">
        <v>138</v>
      </c>
      <c r="U1191" s="14" t="s">
        <v>138</v>
      </c>
      <c r="V1191" s="14" t="s">
        <v>138</v>
      </c>
      <c r="W1191" s="18">
        <v>4.9008472732884609</v>
      </c>
      <c r="X1191" s="18">
        <v>1</v>
      </c>
      <c r="Y1191" s="14" t="s">
        <v>138</v>
      </c>
      <c r="Z1191" s="14" t="s">
        <v>138</v>
      </c>
      <c r="AA1191" s="18" t="s">
        <v>138</v>
      </c>
      <c r="AB1191" s="18" t="s">
        <v>138</v>
      </c>
      <c r="AC1191" s="14" t="s">
        <v>1725</v>
      </c>
      <c r="AD1191" s="525">
        <v>0</v>
      </c>
      <c r="AE1191" s="526">
        <v>0</v>
      </c>
      <c r="AF1191" s="525">
        <v>133610.08391511766</v>
      </c>
      <c r="AG1191" s="526">
        <v>1</v>
      </c>
      <c r="AH1191" s="527">
        <v>104.52</v>
      </c>
      <c r="AI1191" s="525">
        <v>0</v>
      </c>
      <c r="AJ1191" s="525">
        <v>0</v>
      </c>
      <c r="AK1191" s="525">
        <v>0</v>
      </c>
      <c r="AL1191" s="528" t="s">
        <v>138</v>
      </c>
      <c r="AM1191" s="525">
        <v>133610.08391511766</v>
      </c>
      <c r="AN1191" s="525">
        <v>0</v>
      </c>
      <c r="AO1191" s="529" t="s">
        <v>1694</v>
      </c>
      <c r="AP1191" s="530">
        <v>0</v>
      </c>
      <c r="AQ1191" s="529" t="s">
        <v>1728</v>
      </c>
      <c r="AR1191" s="529" t="s">
        <v>1730</v>
      </c>
      <c r="AS1191" s="529" t="s">
        <v>1730</v>
      </c>
    </row>
    <row r="1192" spans="1:45" x14ac:dyDescent="0.15">
      <c r="A1192" s="14" t="s">
        <v>4</v>
      </c>
      <c r="B1192" s="14" t="s">
        <v>139</v>
      </c>
      <c r="C1192" s="14" t="s">
        <v>16</v>
      </c>
      <c r="D1192" s="14" t="s">
        <v>895</v>
      </c>
      <c r="E1192" s="14" t="s">
        <v>138</v>
      </c>
      <c r="F1192" s="14" t="s">
        <v>1688</v>
      </c>
      <c r="G1192" s="14" t="s">
        <v>1695</v>
      </c>
      <c r="H1192" s="14" t="s">
        <v>1698</v>
      </c>
      <c r="I1192" s="17">
        <v>4340791.6791846938</v>
      </c>
      <c r="J1192" s="14" t="s">
        <v>1704</v>
      </c>
      <c r="K1192" s="17">
        <v>868158.3358369387</v>
      </c>
      <c r="L1192" s="14" t="s">
        <v>1698</v>
      </c>
      <c r="M1192" s="17">
        <v>4340791.6791846938</v>
      </c>
      <c r="N1192" s="14" t="s">
        <v>1704</v>
      </c>
      <c r="O1192" s="17">
        <v>868158.3358369387</v>
      </c>
      <c r="P1192" s="17">
        <v>4340791.6791846938</v>
      </c>
      <c r="Q1192" s="17">
        <v>0</v>
      </c>
      <c r="R1192" s="17">
        <v>0</v>
      </c>
      <c r="S1192" s="18">
        <v>0</v>
      </c>
      <c r="T1192" s="14" t="s">
        <v>138</v>
      </c>
      <c r="U1192" s="14" t="s">
        <v>138</v>
      </c>
      <c r="V1192" s="14" t="s">
        <v>138</v>
      </c>
      <c r="W1192" s="18">
        <v>4.9008472732884609</v>
      </c>
      <c r="X1192" s="18">
        <v>1</v>
      </c>
      <c r="Y1192" s="14" t="s">
        <v>138</v>
      </c>
      <c r="Z1192" s="14" t="s">
        <v>138</v>
      </c>
      <c r="AA1192" s="18" t="s">
        <v>138</v>
      </c>
      <c r="AB1192" s="18" t="s">
        <v>138</v>
      </c>
      <c r="AC1192" s="14" t="s">
        <v>1726</v>
      </c>
      <c r="AD1192" s="525">
        <v>0</v>
      </c>
      <c r="AE1192" s="526">
        <v>0</v>
      </c>
      <c r="AF1192" s="525">
        <v>4340791.6791846938</v>
      </c>
      <c r="AG1192" s="526">
        <v>1</v>
      </c>
      <c r="AH1192" s="527">
        <v>20.577300000000001</v>
      </c>
      <c r="AI1192" s="525">
        <v>0</v>
      </c>
      <c r="AJ1192" s="525">
        <v>0</v>
      </c>
      <c r="AK1192" s="525">
        <v>0</v>
      </c>
      <c r="AL1192" s="528" t="s">
        <v>138</v>
      </c>
      <c r="AM1192" s="525">
        <v>4340791.6791846938</v>
      </c>
      <c r="AN1192" s="525">
        <v>0</v>
      </c>
      <c r="AO1192" s="529" t="s">
        <v>1695</v>
      </c>
      <c r="AP1192" s="530">
        <v>0</v>
      </c>
      <c r="AQ1192" s="529" t="s">
        <v>1728</v>
      </c>
      <c r="AR1192" s="529" t="s">
        <v>112</v>
      </c>
      <c r="AS1192" s="529" t="s">
        <v>112</v>
      </c>
    </row>
    <row r="1193" spans="1:45" x14ac:dyDescent="0.15">
      <c r="A1193" s="14" t="s">
        <v>4</v>
      </c>
      <c r="B1193" s="14" t="s">
        <v>139</v>
      </c>
      <c r="C1193" s="14" t="s">
        <v>140</v>
      </c>
      <c r="D1193" s="14" t="s">
        <v>895</v>
      </c>
      <c r="E1193" s="14" t="s">
        <v>138</v>
      </c>
      <c r="F1193" s="14" t="s">
        <v>1688</v>
      </c>
      <c r="G1193" s="14" t="s">
        <v>1694</v>
      </c>
      <c r="H1193" s="14" t="s">
        <v>1698</v>
      </c>
      <c r="I1193" s="17">
        <v>265401.61043253617</v>
      </c>
      <c r="J1193" s="14" t="s">
        <v>1705</v>
      </c>
      <c r="K1193" s="17">
        <v>79620.483129760847</v>
      </c>
      <c r="L1193" s="14" t="s">
        <v>1698</v>
      </c>
      <c r="M1193" s="17">
        <v>265401.61043253617</v>
      </c>
      <c r="N1193" s="14" t="s">
        <v>1705</v>
      </c>
      <c r="O1193" s="17">
        <v>79620.483129760847</v>
      </c>
      <c r="P1193" s="17">
        <v>265401.61043253617</v>
      </c>
      <c r="Q1193" s="17">
        <v>0</v>
      </c>
      <c r="R1193" s="17">
        <v>0</v>
      </c>
      <c r="S1193" s="18">
        <v>0</v>
      </c>
      <c r="T1193" s="14" t="s">
        <v>138</v>
      </c>
      <c r="U1193" s="14" t="s">
        <v>138</v>
      </c>
      <c r="V1193" s="14" t="s">
        <v>138</v>
      </c>
      <c r="W1193" s="18">
        <v>4.9008472732884609</v>
      </c>
      <c r="X1193" s="18">
        <v>1</v>
      </c>
      <c r="Y1193" s="14" t="s">
        <v>138</v>
      </c>
      <c r="Z1193" s="14" t="s">
        <v>138</v>
      </c>
      <c r="AA1193" s="18" t="s">
        <v>138</v>
      </c>
      <c r="AB1193" s="18" t="s">
        <v>138</v>
      </c>
      <c r="AC1193" s="14" t="s">
        <v>1725</v>
      </c>
      <c r="AD1193" s="525">
        <v>0</v>
      </c>
      <c r="AE1193" s="526">
        <v>0</v>
      </c>
      <c r="AF1193" s="525">
        <v>265401.61043253617</v>
      </c>
      <c r="AG1193" s="526">
        <v>1</v>
      </c>
      <c r="AH1193" s="527">
        <v>21.72</v>
      </c>
      <c r="AI1193" s="525">
        <v>0</v>
      </c>
      <c r="AJ1193" s="525">
        <v>0</v>
      </c>
      <c r="AK1193" s="525">
        <v>0</v>
      </c>
      <c r="AL1193" s="528" t="s">
        <v>138</v>
      </c>
      <c r="AM1193" s="525">
        <v>265401.61043253617</v>
      </c>
      <c r="AN1193" s="525">
        <v>0</v>
      </c>
      <c r="AO1193" s="529" t="s">
        <v>1694</v>
      </c>
      <c r="AP1193" s="530">
        <v>0</v>
      </c>
      <c r="AQ1193" s="529" t="s">
        <v>1728</v>
      </c>
      <c r="AR1193" s="529" t="s">
        <v>1730</v>
      </c>
      <c r="AS1193" s="529" t="s">
        <v>1730</v>
      </c>
    </row>
    <row r="1194" spans="1:45" x14ac:dyDescent="0.15">
      <c r="A1194" s="14" t="s">
        <v>4</v>
      </c>
      <c r="B1194" s="14" t="s">
        <v>139</v>
      </c>
      <c r="C1194" s="14" t="s">
        <v>17</v>
      </c>
      <c r="D1194" s="14" t="s">
        <v>895</v>
      </c>
      <c r="E1194" s="14" t="s">
        <v>138</v>
      </c>
      <c r="F1194" s="14" t="s">
        <v>1688</v>
      </c>
      <c r="G1194" s="14" t="s">
        <v>1694</v>
      </c>
      <c r="H1194" s="14" t="s">
        <v>1698</v>
      </c>
      <c r="I1194" s="17">
        <v>14235334.688684503</v>
      </c>
      <c r="J1194" s="14" t="s">
        <v>1705</v>
      </c>
      <c r="K1194" s="17">
        <v>4270600.4066053508</v>
      </c>
      <c r="L1194" s="14" t="s">
        <v>1698</v>
      </c>
      <c r="M1194" s="17">
        <v>14235334.688684503</v>
      </c>
      <c r="N1194" s="14" t="s">
        <v>1705</v>
      </c>
      <c r="O1194" s="17">
        <v>4270600.4066053508</v>
      </c>
      <c r="P1194" s="17">
        <v>14235334.688684503</v>
      </c>
      <c r="Q1194" s="17">
        <v>0</v>
      </c>
      <c r="R1194" s="17">
        <v>0</v>
      </c>
      <c r="S1194" s="18">
        <v>0</v>
      </c>
      <c r="T1194" s="14" t="s">
        <v>138</v>
      </c>
      <c r="U1194" s="14" t="s">
        <v>138</v>
      </c>
      <c r="V1194" s="14" t="s">
        <v>138</v>
      </c>
      <c r="W1194" s="18">
        <v>4.9008472732884609</v>
      </c>
      <c r="X1194" s="18">
        <v>1</v>
      </c>
      <c r="Y1194" s="14" t="s">
        <v>138</v>
      </c>
      <c r="Z1194" s="14" t="s">
        <v>138</v>
      </c>
      <c r="AA1194" s="18" t="s">
        <v>138</v>
      </c>
      <c r="AB1194" s="18" t="s">
        <v>138</v>
      </c>
      <c r="AC1194" s="14" t="s">
        <v>1725</v>
      </c>
      <c r="AD1194" s="525">
        <v>0</v>
      </c>
      <c r="AE1194" s="526">
        <v>0</v>
      </c>
      <c r="AF1194" s="525">
        <v>14235334.688684503</v>
      </c>
      <c r="AG1194" s="526">
        <v>1</v>
      </c>
      <c r="AH1194" s="527">
        <v>162.08000000000001</v>
      </c>
      <c r="AI1194" s="525">
        <v>0</v>
      </c>
      <c r="AJ1194" s="525">
        <v>0</v>
      </c>
      <c r="AK1194" s="525">
        <v>0</v>
      </c>
      <c r="AL1194" s="528" t="s">
        <v>138</v>
      </c>
      <c r="AM1194" s="525">
        <v>14235334.688684503</v>
      </c>
      <c r="AN1194" s="525">
        <v>0</v>
      </c>
      <c r="AO1194" s="529" t="s">
        <v>1694</v>
      </c>
      <c r="AP1194" s="530">
        <v>0</v>
      </c>
      <c r="AQ1194" s="529" t="s">
        <v>1728</v>
      </c>
      <c r="AR1194" s="529" t="s">
        <v>1730</v>
      </c>
      <c r="AS1194" s="529" t="s">
        <v>1730</v>
      </c>
    </row>
    <row r="1195" spans="1:45" x14ac:dyDescent="0.15">
      <c r="A1195" s="14" t="s">
        <v>4</v>
      </c>
      <c r="B1195" s="14" t="s">
        <v>139</v>
      </c>
      <c r="C1195" s="14" t="s">
        <v>18</v>
      </c>
      <c r="D1195" s="14" t="s">
        <v>895</v>
      </c>
      <c r="E1195" s="14" t="s">
        <v>138</v>
      </c>
      <c r="F1195" s="14" t="s">
        <v>1688</v>
      </c>
      <c r="G1195" s="14" t="s">
        <v>1694</v>
      </c>
      <c r="H1195" s="14" t="s">
        <v>1698</v>
      </c>
      <c r="I1195" s="17">
        <v>310571.10247083573</v>
      </c>
      <c r="J1195" s="14" t="s">
        <v>1705</v>
      </c>
      <c r="K1195" s="17">
        <v>93171.330741250727</v>
      </c>
      <c r="L1195" s="14" t="s">
        <v>1698</v>
      </c>
      <c r="M1195" s="17">
        <v>310571.10247083573</v>
      </c>
      <c r="N1195" s="14" t="s">
        <v>1705</v>
      </c>
      <c r="O1195" s="17">
        <v>93171.330741250727</v>
      </c>
      <c r="P1195" s="17">
        <v>310571.10247083573</v>
      </c>
      <c r="Q1195" s="17">
        <v>0</v>
      </c>
      <c r="R1195" s="17">
        <v>0</v>
      </c>
      <c r="S1195" s="18">
        <v>0</v>
      </c>
      <c r="T1195" s="14" t="s">
        <v>138</v>
      </c>
      <c r="U1195" s="14" t="s">
        <v>138</v>
      </c>
      <c r="V1195" s="14" t="s">
        <v>138</v>
      </c>
      <c r="W1195" s="18">
        <v>4.9008472732884609</v>
      </c>
      <c r="X1195" s="18">
        <v>1</v>
      </c>
      <c r="Y1195" s="14" t="s">
        <v>138</v>
      </c>
      <c r="Z1195" s="14" t="s">
        <v>138</v>
      </c>
      <c r="AA1195" s="18" t="s">
        <v>138</v>
      </c>
      <c r="AB1195" s="18" t="s">
        <v>138</v>
      </c>
      <c r="AC1195" s="14" t="s">
        <v>1725</v>
      </c>
      <c r="AD1195" s="525">
        <v>0</v>
      </c>
      <c r="AE1195" s="526">
        <v>0</v>
      </c>
      <c r="AF1195" s="525">
        <v>310571.10247083573</v>
      </c>
      <c r="AG1195" s="526">
        <v>1</v>
      </c>
      <c r="AH1195" s="527">
        <v>193.82</v>
      </c>
      <c r="AI1195" s="525">
        <v>0</v>
      </c>
      <c r="AJ1195" s="525">
        <v>0</v>
      </c>
      <c r="AK1195" s="525">
        <v>0</v>
      </c>
      <c r="AL1195" s="528" t="s">
        <v>138</v>
      </c>
      <c r="AM1195" s="525">
        <v>310571.10247083573</v>
      </c>
      <c r="AN1195" s="525">
        <v>0</v>
      </c>
      <c r="AO1195" s="529" t="s">
        <v>1694</v>
      </c>
      <c r="AP1195" s="530">
        <v>0</v>
      </c>
      <c r="AQ1195" s="529" t="s">
        <v>1728</v>
      </c>
      <c r="AR1195" s="529" t="s">
        <v>1730</v>
      </c>
      <c r="AS1195" s="529" t="s">
        <v>1730</v>
      </c>
    </row>
    <row r="1196" spans="1:45" x14ac:dyDescent="0.15">
      <c r="A1196" s="14" t="s">
        <v>4</v>
      </c>
      <c r="B1196" s="14" t="s">
        <v>139</v>
      </c>
      <c r="C1196" s="14" t="s">
        <v>141</v>
      </c>
      <c r="D1196" s="14" t="s">
        <v>895</v>
      </c>
      <c r="E1196" s="14" t="s">
        <v>138</v>
      </c>
      <c r="F1196" s="14" t="s">
        <v>1688</v>
      </c>
      <c r="G1196" s="14" t="s">
        <v>1694</v>
      </c>
      <c r="H1196" s="14" t="s">
        <v>1698</v>
      </c>
      <c r="I1196" s="17">
        <v>415116.27055546158</v>
      </c>
      <c r="J1196" s="14" t="s">
        <v>1705</v>
      </c>
      <c r="K1196" s="17">
        <v>124534.88116663847</v>
      </c>
      <c r="L1196" s="14" t="s">
        <v>1698</v>
      </c>
      <c r="M1196" s="17">
        <v>415116.27055546158</v>
      </c>
      <c r="N1196" s="14" t="s">
        <v>1705</v>
      </c>
      <c r="O1196" s="17">
        <v>124534.88116663847</v>
      </c>
      <c r="P1196" s="17">
        <v>415116.27055546158</v>
      </c>
      <c r="Q1196" s="17">
        <v>0</v>
      </c>
      <c r="R1196" s="17">
        <v>0</v>
      </c>
      <c r="S1196" s="18">
        <v>0</v>
      </c>
      <c r="T1196" s="14" t="s">
        <v>138</v>
      </c>
      <c r="U1196" s="14" t="s">
        <v>138</v>
      </c>
      <c r="V1196" s="14" t="s">
        <v>138</v>
      </c>
      <c r="W1196" s="18">
        <v>4.9008472732884609</v>
      </c>
      <c r="X1196" s="18">
        <v>1</v>
      </c>
      <c r="Y1196" s="14" t="s">
        <v>138</v>
      </c>
      <c r="Z1196" s="14" t="s">
        <v>138</v>
      </c>
      <c r="AA1196" s="18" t="s">
        <v>138</v>
      </c>
      <c r="AB1196" s="18" t="s">
        <v>138</v>
      </c>
      <c r="AC1196" s="14" t="s">
        <v>1725</v>
      </c>
      <c r="AD1196" s="525">
        <v>0</v>
      </c>
      <c r="AE1196" s="526">
        <v>0</v>
      </c>
      <c r="AF1196" s="525">
        <v>415116.27055546158</v>
      </c>
      <c r="AG1196" s="526">
        <v>1</v>
      </c>
      <c r="AH1196" s="527">
        <v>40.440300000000001</v>
      </c>
      <c r="AI1196" s="525">
        <v>0</v>
      </c>
      <c r="AJ1196" s="525">
        <v>0</v>
      </c>
      <c r="AK1196" s="525">
        <v>0</v>
      </c>
      <c r="AL1196" s="528" t="s">
        <v>138</v>
      </c>
      <c r="AM1196" s="525">
        <v>415116.27055546158</v>
      </c>
      <c r="AN1196" s="525">
        <v>0</v>
      </c>
      <c r="AO1196" s="529" t="s">
        <v>1694</v>
      </c>
      <c r="AP1196" s="530">
        <v>0</v>
      </c>
      <c r="AQ1196" s="529" t="s">
        <v>1728</v>
      </c>
      <c r="AR1196" s="529" t="s">
        <v>1730</v>
      </c>
      <c r="AS1196" s="529" t="s">
        <v>1730</v>
      </c>
    </row>
    <row r="1197" spans="1:45" x14ac:dyDescent="0.15">
      <c r="A1197" s="14" t="s">
        <v>4</v>
      </c>
      <c r="B1197" s="14" t="s">
        <v>139</v>
      </c>
      <c r="C1197" s="14" t="s">
        <v>20</v>
      </c>
      <c r="D1197" s="14" t="s">
        <v>895</v>
      </c>
      <c r="E1197" s="14" t="s">
        <v>138</v>
      </c>
      <c r="F1197" s="14" t="s">
        <v>1688</v>
      </c>
      <c r="G1197" s="14" t="s">
        <v>1694</v>
      </c>
      <c r="H1197" s="14" t="s">
        <v>1698</v>
      </c>
      <c r="I1197" s="17">
        <v>496142.5666264125</v>
      </c>
      <c r="J1197" s="14" t="s">
        <v>1705</v>
      </c>
      <c r="K1197" s="17">
        <v>148842.76998792376</v>
      </c>
      <c r="L1197" s="14" t="s">
        <v>1698</v>
      </c>
      <c r="M1197" s="17">
        <v>496142.5666264125</v>
      </c>
      <c r="N1197" s="14" t="s">
        <v>1705</v>
      </c>
      <c r="O1197" s="17">
        <v>148842.76998792376</v>
      </c>
      <c r="P1197" s="17">
        <v>496142.5666264125</v>
      </c>
      <c r="Q1197" s="17">
        <v>0</v>
      </c>
      <c r="R1197" s="17">
        <v>0</v>
      </c>
      <c r="S1197" s="18">
        <v>0</v>
      </c>
      <c r="T1197" s="14" t="s">
        <v>138</v>
      </c>
      <c r="U1197" s="14" t="s">
        <v>138</v>
      </c>
      <c r="V1197" s="14" t="s">
        <v>138</v>
      </c>
      <c r="W1197" s="18">
        <v>4.9008472732884609</v>
      </c>
      <c r="X1197" s="18">
        <v>1</v>
      </c>
      <c r="Y1197" s="14" t="s">
        <v>138</v>
      </c>
      <c r="Z1197" s="14" t="s">
        <v>138</v>
      </c>
      <c r="AA1197" s="18" t="s">
        <v>138</v>
      </c>
      <c r="AB1197" s="18" t="s">
        <v>138</v>
      </c>
      <c r="AC1197" s="14" t="s">
        <v>1725</v>
      </c>
      <c r="AD1197" s="525">
        <v>0</v>
      </c>
      <c r="AE1197" s="526">
        <v>0</v>
      </c>
      <c r="AF1197" s="525">
        <v>496142.5666264125</v>
      </c>
      <c r="AG1197" s="526">
        <v>1</v>
      </c>
      <c r="AH1197" s="527">
        <v>7.3304</v>
      </c>
      <c r="AI1197" s="525">
        <v>0</v>
      </c>
      <c r="AJ1197" s="525">
        <v>0</v>
      </c>
      <c r="AK1197" s="525">
        <v>0</v>
      </c>
      <c r="AL1197" s="528" t="s">
        <v>138</v>
      </c>
      <c r="AM1197" s="525">
        <v>496142.5666264125</v>
      </c>
      <c r="AN1197" s="525">
        <v>0</v>
      </c>
      <c r="AO1197" s="529" t="s">
        <v>1694</v>
      </c>
      <c r="AP1197" s="530">
        <v>0</v>
      </c>
      <c r="AQ1197" s="529" t="s">
        <v>1728</v>
      </c>
      <c r="AR1197" s="529" t="s">
        <v>1730</v>
      </c>
      <c r="AS1197" s="529" t="s">
        <v>1730</v>
      </c>
    </row>
    <row r="1198" spans="1:45" x14ac:dyDescent="0.15">
      <c r="A1198" s="14" t="s">
        <v>4</v>
      </c>
      <c r="B1198" s="14" t="s">
        <v>139</v>
      </c>
      <c r="C1198" s="14" t="s">
        <v>143</v>
      </c>
      <c r="D1198" s="14" t="s">
        <v>895</v>
      </c>
      <c r="E1198" s="14" t="s">
        <v>138</v>
      </c>
      <c r="F1198" s="14" t="s">
        <v>1688</v>
      </c>
      <c r="G1198" s="14" t="s">
        <v>1694</v>
      </c>
      <c r="H1198" s="14" t="s">
        <v>1698</v>
      </c>
      <c r="I1198" s="17">
        <v>119016.92900639208</v>
      </c>
      <c r="J1198" s="14" t="s">
        <v>1705</v>
      </c>
      <c r="K1198" s="17">
        <v>35705.07870191762</v>
      </c>
      <c r="L1198" s="14" t="s">
        <v>1698</v>
      </c>
      <c r="M1198" s="17">
        <v>119016.92900639208</v>
      </c>
      <c r="N1198" s="14" t="s">
        <v>1705</v>
      </c>
      <c r="O1198" s="17">
        <v>35705.07870191762</v>
      </c>
      <c r="P1198" s="17">
        <v>119016.92900639208</v>
      </c>
      <c r="Q1198" s="17">
        <v>0</v>
      </c>
      <c r="R1198" s="17">
        <v>0</v>
      </c>
      <c r="S1198" s="18">
        <v>0</v>
      </c>
      <c r="T1198" s="14" t="s">
        <v>138</v>
      </c>
      <c r="U1198" s="14" t="s">
        <v>138</v>
      </c>
      <c r="V1198" s="14" t="s">
        <v>138</v>
      </c>
      <c r="W1198" s="18">
        <v>4.9008472732884609</v>
      </c>
      <c r="X1198" s="18">
        <v>1</v>
      </c>
      <c r="Y1198" s="14" t="s">
        <v>138</v>
      </c>
      <c r="Z1198" s="14" t="s">
        <v>138</v>
      </c>
      <c r="AA1198" s="18" t="s">
        <v>138</v>
      </c>
      <c r="AB1198" s="18" t="s">
        <v>138</v>
      </c>
      <c r="AC1198" s="14" t="s">
        <v>1725</v>
      </c>
      <c r="AD1198" s="525">
        <v>0</v>
      </c>
      <c r="AE1198" s="526">
        <v>0</v>
      </c>
      <c r="AF1198" s="525">
        <v>119016.92900639208</v>
      </c>
      <c r="AG1198" s="526">
        <v>1</v>
      </c>
      <c r="AH1198" s="527">
        <v>14.27</v>
      </c>
      <c r="AI1198" s="525">
        <v>0</v>
      </c>
      <c r="AJ1198" s="525">
        <v>0</v>
      </c>
      <c r="AK1198" s="525">
        <v>0</v>
      </c>
      <c r="AL1198" s="528" t="s">
        <v>138</v>
      </c>
      <c r="AM1198" s="525">
        <v>119016.92900639208</v>
      </c>
      <c r="AN1198" s="525">
        <v>0</v>
      </c>
      <c r="AO1198" s="529" t="s">
        <v>1694</v>
      </c>
      <c r="AP1198" s="530">
        <v>0</v>
      </c>
      <c r="AQ1198" s="529" t="s">
        <v>1728</v>
      </c>
      <c r="AR1198" s="529" t="s">
        <v>1730</v>
      </c>
      <c r="AS1198" s="529" t="s">
        <v>1730</v>
      </c>
    </row>
    <row r="1199" spans="1:45" x14ac:dyDescent="0.15">
      <c r="A1199" s="14" t="s">
        <v>4</v>
      </c>
      <c r="B1199" s="14" t="s">
        <v>139</v>
      </c>
      <c r="C1199" s="14" t="s">
        <v>144</v>
      </c>
      <c r="D1199" s="14" t="s">
        <v>895</v>
      </c>
      <c r="E1199" s="14" t="s">
        <v>138</v>
      </c>
      <c r="F1199" s="14" t="s">
        <v>1688</v>
      </c>
      <c r="G1199" s="14" t="s">
        <v>1694</v>
      </c>
      <c r="H1199" s="14" t="s">
        <v>1698</v>
      </c>
      <c r="I1199" s="17">
        <v>170087.04116173094</v>
      </c>
      <c r="J1199" s="14" t="s">
        <v>1705</v>
      </c>
      <c r="K1199" s="17">
        <v>51026.11234851928</v>
      </c>
      <c r="L1199" s="14" t="s">
        <v>1698</v>
      </c>
      <c r="M1199" s="17">
        <v>170087.04116173094</v>
      </c>
      <c r="N1199" s="14" t="s">
        <v>1705</v>
      </c>
      <c r="O1199" s="17">
        <v>51026.11234851928</v>
      </c>
      <c r="P1199" s="17">
        <v>170087.04116173094</v>
      </c>
      <c r="Q1199" s="17">
        <v>0</v>
      </c>
      <c r="R1199" s="17">
        <v>0</v>
      </c>
      <c r="S1199" s="18">
        <v>0</v>
      </c>
      <c r="T1199" s="14" t="s">
        <v>138</v>
      </c>
      <c r="U1199" s="14" t="s">
        <v>138</v>
      </c>
      <c r="V1199" s="14" t="s">
        <v>138</v>
      </c>
      <c r="W1199" s="18">
        <v>4.9008472732884609</v>
      </c>
      <c r="X1199" s="18">
        <v>1</v>
      </c>
      <c r="Y1199" s="14" t="s">
        <v>138</v>
      </c>
      <c r="Z1199" s="14" t="s">
        <v>138</v>
      </c>
      <c r="AA1199" s="18" t="s">
        <v>138</v>
      </c>
      <c r="AB1199" s="18" t="s">
        <v>138</v>
      </c>
      <c r="AC1199" s="14" t="s">
        <v>1725</v>
      </c>
      <c r="AD1199" s="525">
        <v>0</v>
      </c>
      <c r="AE1199" s="526">
        <v>0</v>
      </c>
      <c r="AF1199" s="525">
        <v>170087.04116173094</v>
      </c>
      <c r="AG1199" s="526">
        <v>1</v>
      </c>
      <c r="AH1199" s="527">
        <v>85.26</v>
      </c>
      <c r="AI1199" s="525">
        <v>0</v>
      </c>
      <c r="AJ1199" s="525">
        <v>0</v>
      </c>
      <c r="AK1199" s="525">
        <v>0</v>
      </c>
      <c r="AL1199" s="528" t="s">
        <v>138</v>
      </c>
      <c r="AM1199" s="525">
        <v>170087.04116173094</v>
      </c>
      <c r="AN1199" s="525">
        <v>0</v>
      </c>
      <c r="AO1199" s="529" t="s">
        <v>1694</v>
      </c>
      <c r="AP1199" s="530">
        <v>0</v>
      </c>
      <c r="AQ1199" s="529" t="s">
        <v>1728</v>
      </c>
      <c r="AR1199" s="529" t="s">
        <v>1730</v>
      </c>
      <c r="AS1199" s="529" t="s">
        <v>1730</v>
      </c>
    </row>
    <row r="1200" spans="1:45" x14ac:dyDescent="0.15">
      <c r="A1200" s="14" t="s">
        <v>4</v>
      </c>
      <c r="B1200" s="14" t="s">
        <v>139</v>
      </c>
      <c r="C1200" s="14" t="s">
        <v>145</v>
      </c>
      <c r="D1200" s="14" t="s">
        <v>895</v>
      </c>
      <c r="E1200" s="14" t="s">
        <v>138</v>
      </c>
      <c r="F1200" s="14" t="s">
        <v>1688</v>
      </c>
      <c r="G1200" s="14" t="s">
        <v>1694</v>
      </c>
      <c r="H1200" s="14" t="s">
        <v>1698</v>
      </c>
      <c r="I1200" s="17">
        <v>186870.38471688915</v>
      </c>
      <c r="J1200" s="14" t="s">
        <v>1705</v>
      </c>
      <c r="K1200" s="17">
        <v>56061.115415066735</v>
      </c>
      <c r="L1200" s="14" t="s">
        <v>1698</v>
      </c>
      <c r="M1200" s="17">
        <v>186870.38471688915</v>
      </c>
      <c r="N1200" s="14" t="s">
        <v>1705</v>
      </c>
      <c r="O1200" s="17">
        <v>56061.115415066735</v>
      </c>
      <c r="P1200" s="17">
        <v>186870.38471688915</v>
      </c>
      <c r="Q1200" s="17">
        <v>0</v>
      </c>
      <c r="R1200" s="17">
        <v>0</v>
      </c>
      <c r="S1200" s="18">
        <v>0</v>
      </c>
      <c r="T1200" s="14" t="s">
        <v>138</v>
      </c>
      <c r="U1200" s="14" t="s">
        <v>138</v>
      </c>
      <c r="V1200" s="14" t="s">
        <v>138</v>
      </c>
      <c r="W1200" s="18">
        <v>4.9008472732884609</v>
      </c>
      <c r="X1200" s="18">
        <v>1</v>
      </c>
      <c r="Y1200" s="14" t="s">
        <v>138</v>
      </c>
      <c r="Z1200" s="14" t="s">
        <v>138</v>
      </c>
      <c r="AA1200" s="18" t="s">
        <v>138</v>
      </c>
      <c r="AB1200" s="18" t="s">
        <v>138</v>
      </c>
      <c r="AC1200" s="14" t="s">
        <v>1725</v>
      </c>
      <c r="AD1200" s="525">
        <v>0</v>
      </c>
      <c r="AE1200" s="526">
        <v>0</v>
      </c>
      <c r="AF1200" s="525">
        <v>186870.38471688915</v>
      </c>
      <c r="AG1200" s="526">
        <v>1</v>
      </c>
      <c r="AH1200" s="527">
        <v>38.7851</v>
      </c>
      <c r="AI1200" s="525">
        <v>0</v>
      </c>
      <c r="AJ1200" s="525">
        <v>0</v>
      </c>
      <c r="AK1200" s="525">
        <v>0</v>
      </c>
      <c r="AL1200" s="528" t="s">
        <v>138</v>
      </c>
      <c r="AM1200" s="525">
        <v>186870.38471688915</v>
      </c>
      <c r="AN1200" s="525">
        <v>0</v>
      </c>
      <c r="AO1200" s="529" t="s">
        <v>1694</v>
      </c>
      <c r="AP1200" s="530">
        <v>0</v>
      </c>
      <c r="AQ1200" s="529" t="s">
        <v>1728</v>
      </c>
      <c r="AR1200" s="529" t="s">
        <v>1730</v>
      </c>
      <c r="AS1200" s="529" t="s">
        <v>1730</v>
      </c>
    </row>
    <row r="1201" spans="1:45" x14ac:dyDescent="0.15">
      <c r="A1201" s="14" t="s">
        <v>4</v>
      </c>
      <c r="B1201" s="14" t="s">
        <v>139</v>
      </c>
      <c r="C1201" s="14" t="s">
        <v>21</v>
      </c>
      <c r="D1201" s="14" t="s">
        <v>895</v>
      </c>
      <c r="E1201" s="14" t="s">
        <v>138</v>
      </c>
      <c r="F1201" s="14" t="s">
        <v>1688</v>
      </c>
      <c r="G1201" s="14" t="s">
        <v>1694</v>
      </c>
      <c r="H1201" s="14" t="s">
        <v>1698</v>
      </c>
      <c r="I1201" s="17">
        <v>171776.16718294256</v>
      </c>
      <c r="J1201" s="14" t="s">
        <v>1705</v>
      </c>
      <c r="K1201" s="17">
        <v>51532.850154882763</v>
      </c>
      <c r="L1201" s="14" t="s">
        <v>1698</v>
      </c>
      <c r="M1201" s="17">
        <v>171776.16718294256</v>
      </c>
      <c r="N1201" s="14" t="s">
        <v>1705</v>
      </c>
      <c r="O1201" s="17">
        <v>51532.850154882763</v>
      </c>
      <c r="P1201" s="17">
        <v>171776.16718294256</v>
      </c>
      <c r="Q1201" s="17">
        <v>0</v>
      </c>
      <c r="R1201" s="17">
        <v>0</v>
      </c>
      <c r="S1201" s="18">
        <v>0</v>
      </c>
      <c r="T1201" s="14" t="s">
        <v>138</v>
      </c>
      <c r="U1201" s="14" t="s">
        <v>138</v>
      </c>
      <c r="V1201" s="14" t="s">
        <v>138</v>
      </c>
      <c r="W1201" s="18">
        <v>4.9008472732884609</v>
      </c>
      <c r="X1201" s="18">
        <v>1</v>
      </c>
      <c r="Y1201" s="14" t="s">
        <v>138</v>
      </c>
      <c r="Z1201" s="14" t="s">
        <v>138</v>
      </c>
      <c r="AA1201" s="18" t="s">
        <v>138</v>
      </c>
      <c r="AB1201" s="18" t="s">
        <v>138</v>
      </c>
      <c r="AC1201" s="14" t="s">
        <v>1725</v>
      </c>
      <c r="AD1201" s="525">
        <v>0</v>
      </c>
      <c r="AE1201" s="526">
        <v>0</v>
      </c>
      <c r="AF1201" s="525">
        <v>171776.16718294256</v>
      </c>
      <c r="AG1201" s="526">
        <v>1</v>
      </c>
      <c r="AH1201" s="527">
        <v>14.97</v>
      </c>
      <c r="AI1201" s="525">
        <v>0</v>
      </c>
      <c r="AJ1201" s="525">
        <v>0</v>
      </c>
      <c r="AK1201" s="525">
        <v>0</v>
      </c>
      <c r="AL1201" s="528" t="s">
        <v>138</v>
      </c>
      <c r="AM1201" s="525">
        <v>171776.16718294256</v>
      </c>
      <c r="AN1201" s="525">
        <v>0</v>
      </c>
      <c r="AO1201" s="529" t="s">
        <v>1694</v>
      </c>
      <c r="AP1201" s="530">
        <v>0</v>
      </c>
      <c r="AQ1201" s="529" t="s">
        <v>1728</v>
      </c>
      <c r="AR1201" s="529" t="s">
        <v>1730</v>
      </c>
      <c r="AS1201" s="529" t="s">
        <v>1730</v>
      </c>
    </row>
    <row r="1202" spans="1:45" x14ac:dyDescent="0.15">
      <c r="A1202" s="14" t="s">
        <v>4</v>
      </c>
      <c r="B1202" s="14" t="s">
        <v>139</v>
      </c>
      <c r="C1202" s="14" t="s">
        <v>146</v>
      </c>
      <c r="D1202" s="14" t="s">
        <v>895</v>
      </c>
      <c r="E1202" s="14" t="s">
        <v>138</v>
      </c>
      <c r="F1202" s="14" t="s">
        <v>1688</v>
      </c>
      <c r="G1202" s="14" t="s">
        <v>1694</v>
      </c>
      <c r="H1202" s="14" t="s">
        <v>1698</v>
      </c>
      <c r="I1202" s="17">
        <v>218452.22868152373</v>
      </c>
      <c r="J1202" s="14" t="s">
        <v>1705</v>
      </c>
      <c r="K1202" s="17">
        <v>65535.668604457111</v>
      </c>
      <c r="L1202" s="14" t="s">
        <v>1698</v>
      </c>
      <c r="M1202" s="17">
        <v>218452.22868152373</v>
      </c>
      <c r="N1202" s="14" t="s">
        <v>1705</v>
      </c>
      <c r="O1202" s="17">
        <v>65535.668604457111</v>
      </c>
      <c r="P1202" s="17">
        <v>218452.22868152373</v>
      </c>
      <c r="Q1202" s="17">
        <v>0</v>
      </c>
      <c r="R1202" s="17">
        <v>0</v>
      </c>
      <c r="S1202" s="18">
        <v>0</v>
      </c>
      <c r="T1202" s="14" t="s">
        <v>138</v>
      </c>
      <c r="U1202" s="14" t="s">
        <v>138</v>
      </c>
      <c r="V1202" s="14" t="s">
        <v>138</v>
      </c>
      <c r="W1202" s="18">
        <v>4.9008472732884609</v>
      </c>
      <c r="X1202" s="18">
        <v>1</v>
      </c>
      <c r="Y1202" s="14" t="s">
        <v>138</v>
      </c>
      <c r="Z1202" s="14" t="s">
        <v>138</v>
      </c>
      <c r="AA1202" s="18" t="s">
        <v>138</v>
      </c>
      <c r="AB1202" s="18" t="s">
        <v>138</v>
      </c>
      <c r="AC1202" s="14" t="s">
        <v>1725</v>
      </c>
      <c r="AD1202" s="525">
        <v>0</v>
      </c>
      <c r="AE1202" s="526">
        <v>0</v>
      </c>
      <c r="AF1202" s="525">
        <v>218452.22868152373</v>
      </c>
      <c r="AG1202" s="526">
        <v>1</v>
      </c>
      <c r="AH1202" s="527">
        <v>111.48</v>
      </c>
      <c r="AI1202" s="525">
        <v>0</v>
      </c>
      <c r="AJ1202" s="525">
        <v>0</v>
      </c>
      <c r="AK1202" s="525">
        <v>0</v>
      </c>
      <c r="AL1202" s="528" t="s">
        <v>138</v>
      </c>
      <c r="AM1202" s="525">
        <v>218452.22868152373</v>
      </c>
      <c r="AN1202" s="525">
        <v>0</v>
      </c>
      <c r="AO1202" s="529" t="s">
        <v>1694</v>
      </c>
      <c r="AP1202" s="530">
        <v>0</v>
      </c>
      <c r="AQ1202" s="529" t="s">
        <v>1728</v>
      </c>
      <c r="AR1202" s="529" t="s">
        <v>1730</v>
      </c>
      <c r="AS1202" s="529" t="s">
        <v>1730</v>
      </c>
    </row>
    <row r="1203" spans="1:45" x14ac:dyDescent="0.15">
      <c r="A1203" s="14" t="s">
        <v>4</v>
      </c>
      <c r="B1203" s="14" t="s">
        <v>139</v>
      </c>
      <c r="C1203" s="14" t="s">
        <v>22</v>
      </c>
      <c r="D1203" s="14" t="s">
        <v>895</v>
      </c>
      <c r="E1203" s="14" t="s">
        <v>138</v>
      </c>
      <c r="F1203" s="14" t="s">
        <v>1688</v>
      </c>
      <c r="G1203" s="14" t="s">
        <v>1694</v>
      </c>
      <c r="H1203" s="14" t="s">
        <v>1700</v>
      </c>
      <c r="I1203" s="17">
        <v>-9089712.539975794</v>
      </c>
      <c r="J1203" s="14" t="s">
        <v>138</v>
      </c>
      <c r="K1203" s="17">
        <v>0</v>
      </c>
      <c r="L1203" s="14" t="s">
        <v>1700</v>
      </c>
      <c r="M1203" s="17">
        <v>-9089712.539975794</v>
      </c>
      <c r="N1203" s="14" t="s">
        <v>138</v>
      </c>
      <c r="O1203" s="17">
        <v>0</v>
      </c>
      <c r="P1203" s="17">
        <v>-9089712.539975794</v>
      </c>
      <c r="Q1203" s="17">
        <v>0</v>
      </c>
      <c r="R1203" s="17">
        <v>0</v>
      </c>
      <c r="S1203" s="18">
        <v>0</v>
      </c>
      <c r="T1203" s="14" t="s">
        <v>138</v>
      </c>
      <c r="U1203" s="14" t="s">
        <v>138</v>
      </c>
      <c r="V1203" s="14" t="s">
        <v>138</v>
      </c>
      <c r="W1203" s="18">
        <v>4.9008472732884609</v>
      </c>
      <c r="X1203" s="18">
        <v>1</v>
      </c>
      <c r="Y1203" s="14" t="s">
        <v>138</v>
      </c>
      <c r="Z1203" s="14" t="s">
        <v>138</v>
      </c>
      <c r="AA1203" s="18" t="s">
        <v>138</v>
      </c>
      <c r="AB1203" s="18" t="s">
        <v>138</v>
      </c>
      <c r="AC1203" s="14" t="s">
        <v>1725</v>
      </c>
      <c r="AD1203" s="525">
        <v>0</v>
      </c>
      <c r="AE1203" s="526">
        <v>0</v>
      </c>
      <c r="AF1203" s="525">
        <v>-9089712.539975794</v>
      </c>
      <c r="AG1203" s="526">
        <v>1</v>
      </c>
      <c r="AH1203" s="527">
        <v>149.52000000000001</v>
      </c>
      <c r="AI1203" s="525">
        <v>0</v>
      </c>
      <c r="AJ1203" s="525">
        <v>0</v>
      </c>
      <c r="AK1203" s="525">
        <v>0</v>
      </c>
      <c r="AL1203" s="528" t="s">
        <v>138</v>
      </c>
      <c r="AM1203" s="525">
        <v>-9089712.539975794</v>
      </c>
      <c r="AN1203" s="525">
        <v>0</v>
      </c>
      <c r="AO1203" s="529" t="s">
        <v>1694</v>
      </c>
      <c r="AP1203" s="530">
        <v>0</v>
      </c>
      <c r="AQ1203" s="529" t="s">
        <v>1728</v>
      </c>
      <c r="AR1203" s="529" t="s">
        <v>138</v>
      </c>
      <c r="AS1203" s="529" t="s">
        <v>138</v>
      </c>
    </row>
    <row r="1204" spans="1:45" x14ac:dyDescent="0.15">
      <c r="A1204" s="14" t="s">
        <v>4</v>
      </c>
      <c r="B1204" s="14" t="s">
        <v>130</v>
      </c>
      <c r="C1204" s="14" t="s">
        <v>142</v>
      </c>
      <c r="D1204" s="14" t="s">
        <v>895</v>
      </c>
      <c r="E1204" s="14" t="s">
        <v>138</v>
      </c>
      <c r="F1204" s="14" t="s">
        <v>1688</v>
      </c>
      <c r="G1204" s="14" t="s">
        <v>1696</v>
      </c>
      <c r="H1204" s="14" t="s">
        <v>1698</v>
      </c>
      <c r="I1204" s="17">
        <v>164712.13493169731</v>
      </c>
      <c r="J1204" s="14" t="s">
        <v>1706</v>
      </c>
      <c r="K1204" s="17">
        <v>123534.10119877297</v>
      </c>
      <c r="L1204" s="14" t="s">
        <v>1698</v>
      </c>
      <c r="M1204" s="17">
        <v>164712.13493169731</v>
      </c>
      <c r="N1204" s="14" t="s">
        <v>1706</v>
      </c>
      <c r="O1204" s="17">
        <v>123534.10119877297</v>
      </c>
      <c r="P1204" s="17">
        <v>164712.13493169731</v>
      </c>
      <c r="Q1204" s="17">
        <v>0</v>
      </c>
      <c r="R1204" s="17">
        <v>0</v>
      </c>
      <c r="S1204" s="18">
        <v>0</v>
      </c>
      <c r="T1204" s="14" t="s">
        <v>138</v>
      </c>
      <c r="U1204" s="14" t="s">
        <v>138</v>
      </c>
      <c r="V1204" s="14" t="s">
        <v>138</v>
      </c>
      <c r="W1204" s="18">
        <v>4.9008472732884609</v>
      </c>
      <c r="X1204" s="18">
        <v>1</v>
      </c>
      <c r="Y1204" s="14" t="s">
        <v>138</v>
      </c>
      <c r="Z1204" s="14" t="s">
        <v>138</v>
      </c>
      <c r="AA1204" s="18" t="s">
        <v>138</v>
      </c>
      <c r="AB1204" s="18" t="s">
        <v>138</v>
      </c>
      <c r="AC1204" s="14" t="s">
        <v>1727</v>
      </c>
      <c r="AD1204" s="525">
        <v>0</v>
      </c>
      <c r="AE1204" s="526">
        <v>0</v>
      </c>
      <c r="AF1204" s="525">
        <v>164712.13493169731</v>
      </c>
      <c r="AG1204" s="526">
        <v>1</v>
      </c>
      <c r="AH1204" s="527">
        <v>33.697000000000003</v>
      </c>
      <c r="AI1204" s="525">
        <v>0</v>
      </c>
      <c r="AJ1204" s="525">
        <v>0</v>
      </c>
      <c r="AK1204" s="525">
        <v>0</v>
      </c>
      <c r="AL1204" s="528" t="s">
        <v>138</v>
      </c>
      <c r="AM1204" s="525">
        <v>164712.13493169731</v>
      </c>
      <c r="AN1204" s="525">
        <v>0</v>
      </c>
      <c r="AO1204" s="529" t="s">
        <v>1696</v>
      </c>
      <c r="AP1204" s="530">
        <v>0</v>
      </c>
      <c r="AQ1204" s="529" t="s">
        <v>1728</v>
      </c>
      <c r="AR1204" s="529" t="s">
        <v>138</v>
      </c>
      <c r="AS1204" s="529" t="s">
        <v>138</v>
      </c>
    </row>
  </sheetData>
  <mergeCells count="39">
    <mergeCell ref="AC4:AC5"/>
    <mergeCell ref="AD4:AD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 ref="AE4:AE5"/>
    <mergeCell ref="AF4:AF5"/>
    <mergeCell ref="AG4:AG5"/>
    <mergeCell ref="AH4:AH5"/>
    <mergeCell ref="AI4:AI5"/>
    <mergeCell ref="AJ4:AJ5"/>
    <mergeCell ref="AK4:AK5"/>
    <mergeCell ref="AL4:AL5"/>
    <mergeCell ref="AM4:AM5"/>
    <mergeCell ref="AN4:AN5"/>
    <mergeCell ref="AO4:AO5"/>
    <mergeCell ref="AP4:AP5"/>
    <mergeCell ref="AQ4:AQ5"/>
    <mergeCell ref="AR4:AR5"/>
    <mergeCell ref="AS4:AS5"/>
  </mergeCells>
  <phoneticPr fontId="6"/>
  <pageMargins left="0.39370078740157483" right="0.39370078740157483" top="0.39370078740157483" bottom="0.39370078740157483" header="0.19685039370078741" footer="0.19685039370078741"/>
  <pageSetup paperSize="8" scale="24"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42"/>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23</v>
      </c>
      <c r="F2" s="1" t="s">
        <v>64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98" t="s">
        <v>3</v>
      </c>
      <c r="B4" s="798" t="s">
        <v>7</v>
      </c>
      <c r="C4" s="798" t="s">
        <v>13</v>
      </c>
      <c r="D4" s="801" t="s">
        <v>24</v>
      </c>
      <c r="E4" s="801" t="s">
        <v>48</v>
      </c>
      <c r="F4" s="798" t="s">
        <v>65</v>
      </c>
      <c r="G4" s="801" t="s">
        <v>70</v>
      </c>
      <c r="H4" s="799" t="s">
        <v>73</v>
      </c>
      <c r="I4" s="799"/>
      <c r="J4" s="799" t="s">
        <v>76</v>
      </c>
      <c r="K4" s="799"/>
      <c r="L4" s="799" t="s">
        <v>77</v>
      </c>
      <c r="M4" s="809" t="s">
        <v>78</v>
      </c>
      <c r="N4" s="796" t="s">
        <v>79</v>
      </c>
      <c r="O4" s="796" t="s">
        <v>80</v>
      </c>
      <c r="P4" s="796" t="s">
        <v>81</v>
      </c>
      <c r="Q4" s="796" t="s">
        <v>82</v>
      </c>
      <c r="R4" s="803" t="s">
        <v>83</v>
      </c>
      <c r="S4" s="803" t="s">
        <v>84</v>
      </c>
      <c r="T4" s="798" t="s">
        <v>85</v>
      </c>
      <c r="U4" s="799" t="s">
        <v>87</v>
      </c>
      <c r="V4" s="809" t="s">
        <v>88</v>
      </c>
      <c r="W4" s="809" t="s">
        <v>89</v>
      </c>
      <c r="X4" s="809" t="s">
        <v>90</v>
      </c>
      <c r="Y4" s="809" t="s">
        <v>91</v>
      </c>
      <c r="Z4" s="796" t="s">
        <v>96</v>
      </c>
      <c r="AA4" s="796" t="s">
        <v>97</v>
      </c>
      <c r="AB4" s="796" t="s">
        <v>98</v>
      </c>
      <c r="AC4" s="796" t="s">
        <v>99</v>
      </c>
      <c r="AD4" s="796" t="s">
        <v>100</v>
      </c>
      <c r="AE4" s="796" t="s">
        <v>101</v>
      </c>
      <c r="AF4" s="796" t="s">
        <v>102</v>
      </c>
      <c r="AG4" s="796" t="s">
        <v>103</v>
      </c>
      <c r="AH4" s="796" t="s">
        <v>104</v>
      </c>
      <c r="AI4" s="796" t="s">
        <v>105</v>
      </c>
      <c r="AJ4" s="796" t="s">
        <v>106</v>
      </c>
      <c r="AK4" s="796" t="s">
        <v>107</v>
      </c>
      <c r="AL4" s="796" t="s">
        <v>108</v>
      </c>
      <c r="AM4" s="796" t="s">
        <v>109</v>
      </c>
      <c r="AN4" s="796" t="s">
        <v>111</v>
      </c>
      <c r="AO4" s="796" t="s">
        <v>113</v>
      </c>
    </row>
    <row r="5" spans="1:41" customFormat="1" ht="22.5" x14ac:dyDescent="0.15">
      <c r="A5" s="796"/>
      <c r="B5" s="796"/>
      <c r="C5" s="796"/>
      <c r="D5" s="802"/>
      <c r="E5" s="802"/>
      <c r="F5" s="802"/>
      <c r="G5" s="802"/>
      <c r="H5" s="5" t="s">
        <v>74</v>
      </c>
      <c r="I5" s="5" t="s">
        <v>75</v>
      </c>
      <c r="J5" s="5" t="s">
        <v>74</v>
      </c>
      <c r="K5" s="5" t="s">
        <v>75</v>
      </c>
      <c r="L5" s="800"/>
      <c r="M5" s="810"/>
      <c r="N5" s="805"/>
      <c r="O5" s="805"/>
      <c r="P5" s="805"/>
      <c r="Q5" s="805"/>
      <c r="R5" s="811"/>
      <c r="S5" s="811"/>
      <c r="T5" s="796"/>
      <c r="U5" s="800"/>
      <c r="V5" s="810"/>
      <c r="W5" s="810"/>
      <c r="X5" s="810"/>
      <c r="Y5" s="810"/>
      <c r="Z5" s="797"/>
      <c r="AA5" s="797"/>
      <c r="AB5" s="797"/>
      <c r="AC5" s="797"/>
      <c r="AD5" s="797"/>
      <c r="AE5" s="797"/>
      <c r="AF5" s="797"/>
      <c r="AG5" s="797"/>
      <c r="AH5" s="797"/>
      <c r="AI5" s="797"/>
      <c r="AJ5" s="797"/>
      <c r="AK5" s="797"/>
      <c r="AL5" s="797"/>
      <c r="AM5" s="797"/>
      <c r="AN5" s="797"/>
      <c r="AO5" s="797"/>
    </row>
    <row r="6" spans="1:41" x14ac:dyDescent="0.15">
      <c r="A6" s="2" t="s">
        <v>4</v>
      </c>
      <c r="B6" s="2" t="s">
        <v>8</v>
      </c>
      <c r="C6" s="2" t="s">
        <v>14</v>
      </c>
      <c r="D6" s="2" t="s">
        <v>25</v>
      </c>
      <c r="E6" s="2" t="s">
        <v>49</v>
      </c>
      <c r="F6" s="2" t="s">
        <v>8</v>
      </c>
      <c r="G6" s="2" t="s">
        <v>71</v>
      </c>
      <c r="H6" s="6">
        <v>0</v>
      </c>
      <c r="I6" s="6">
        <v>0</v>
      </c>
      <c r="J6" s="6">
        <v>0</v>
      </c>
      <c r="K6" s="6">
        <v>0</v>
      </c>
      <c r="L6" s="2" t="s">
        <v>8</v>
      </c>
      <c r="M6" s="6">
        <v>0</v>
      </c>
      <c r="N6" s="8" t="s">
        <v>8</v>
      </c>
      <c r="O6" s="8" t="s">
        <v>8</v>
      </c>
      <c r="P6" s="2" t="s">
        <v>8</v>
      </c>
      <c r="Q6" s="9">
        <v>0</v>
      </c>
      <c r="R6" s="10">
        <v>0</v>
      </c>
      <c r="S6" s="9">
        <v>0</v>
      </c>
      <c r="T6" s="2" t="s">
        <v>86</v>
      </c>
      <c r="U6" s="6">
        <v>0</v>
      </c>
      <c r="V6" s="9">
        <v>4.9008472732884609</v>
      </c>
      <c r="W6" s="9">
        <v>1</v>
      </c>
      <c r="X6" s="9">
        <v>1</v>
      </c>
      <c r="Y6" s="2" t="s">
        <v>8</v>
      </c>
      <c r="Z6" s="531">
        <v>0</v>
      </c>
      <c r="AA6" s="532">
        <v>0</v>
      </c>
      <c r="AB6" s="531">
        <v>-563788.61848030402</v>
      </c>
      <c r="AC6" s="532">
        <v>1</v>
      </c>
      <c r="AD6" s="533">
        <v>93.97</v>
      </c>
      <c r="AE6" s="531">
        <v>0</v>
      </c>
      <c r="AF6" s="531">
        <v>0</v>
      </c>
      <c r="AG6" s="531">
        <v>0</v>
      </c>
      <c r="AH6" s="534" t="s">
        <v>8</v>
      </c>
      <c r="AI6" s="531">
        <v>-563788.61848030402</v>
      </c>
      <c r="AJ6" s="531">
        <v>0</v>
      </c>
      <c r="AK6" s="535" t="s">
        <v>8</v>
      </c>
      <c r="AL6" s="536">
        <v>0</v>
      </c>
      <c r="AM6" s="535" t="s">
        <v>110</v>
      </c>
      <c r="AN6" s="535" t="s">
        <v>8</v>
      </c>
      <c r="AO6" s="535" t="s">
        <v>8</v>
      </c>
    </row>
    <row r="7" spans="1:41" x14ac:dyDescent="0.15">
      <c r="A7" s="2" t="s">
        <v>4</v>
      </c>
      <c r="B7" s="2" t="s">
        <v>8</v>
      </c>
      <c r="C7" s="2" t="s">
        <v>14</v>
      </c>
      <c r="D7" s="2" t="s">
        <v>26</v>
      </c>
      <c r="E7" s="2" t="s">
        <v>50</v>
      </c>
      <c r="F7" s="2" t="s">
        <v>8</v>
      </c>
      <c r="G7" s="2" t="s">
        <v>71</v>
      </c>
      <c r="H7" s="6">
        <v>0</v>
      </c>
      <c r="I7" s="6">
        <v>0</v>
      </c>
      <c r="J7" s="6">
        <v>0</v>
      </c>
      <c r="K7" s="6">
        <v>0</v>
      </c>
      <c r="L7" s="2" t="s">
        <v>8</v>
      </c>
      <c r="M7" s="6">
        <v>0</v>
      </c>
      <c r="N7" s="8" t="s">
        <v>8</v>
      </c>
      <c r="O7" s="8" t="s">
        <v>8</v>
      </c>
      <c r="P7" s="2" t="s">
        <v>8</v>
      </c>
      <c r="Q7" s="9">
        <v>0</v>
      </c>
      <c r="R7" s="10">
        <v>0</v>
      </c>
      <c r="S7" s="9">
        <v>0</v>
      </c>
      <c r="T7" s="2" t="s">
        <v>86</v>
      </c>
      <c r="U7" s="6">
        <v>0</v>
      </c>
      <c r="V7" s="9">
        <v>4.9008472732884609</v>
      </c>
      <c r="W7" s="9">
        <v>1</v>
      </c>
      <c r="X7" s="9">
        <v>1</v>
      </c>
      <c r="Y7" s="2" t="s">
        <v>8</v>
      </c>
      <c r="Z7" s="531">
        <v>0</v>
      </c>
      <c r="AA7" s="532">
        <v>0</v>
      </c>
      <c r="AB7" s="531">
        <v>-259648290.18114284</v>
      </c>
      <c r="AC7" s="532">
        <v>1</v>
      </c>
      <c r="AD7" s="533">
        <v>93.97</v>
      </c>
      <c r="AE7" s="531">
        <v>0</v>
      </c>
      <c r="AF7" s="531">
        <v>0</v>
      </c>
      <c r="AG7" s="531">
        <v>0</v>
      </c>
      <c r="AH7" s="534" t="s">
        <v>8</v>
      </c>
      <c r="AI7" s="531">
        <v>-259648290.18114284</v>
      </c>
      <c r="AJ7" s="531">
        <v>0</v>
      </c>
      <c r="AK7" s="535" t="s">
        <v>8</v>
      </c>
      <c r="AL7" s="536">
        <v>0</v>
      </c>
      <c r="AM7" s="535" t="s">
        <v>110</v>
      </c>
      <c r="AN7" s="535" t="s">
        <v>8</v>
      </c>
      <c r="AO7" s="535" t="s">
        <v>8</v>
      </c>
    </row>
    <row r="8" spans="1:41" x14ac:dyDescent="0.15">
      <c r="A8" s="2" t="s">
        <v>4</v>
      </c>
      <c r="B8" s="2" t="s">
        <v>8</v>
      </c>
      <c r="C8" s="2" t="s">
        <v>15</v>
      </c>
      <c r="D8" s="2" t="s">
        <v>25</v>
      </c>
      <c r="E8" s="2" t="s">
        <v>49</v>
      </c>
      <c r="F8" s="2" t="s">
        <v>8</v>
      </c>
      <c r="G8" s="2" t="s">
        <v>71</v>
      </c>
      <c r="H8" s="6">
        <v>0</v>
      </c>
      <c r="I8" s="6">
        <v>0</v>
      </c>
      <c r="J8" s="6">
        <v>0</v>
      </c>
      <c r="K8" s="6">
        <v>0</v>
      </c>
      <c r="L8" s="2" t="s">
        <v>8</v>
      </c>
      <c r="M8" s="6">
        <v>0</v>
      </c>
      <c r="N8" s="8" t="s">
        <v>8</v>
      </c>
      <c r="O8" s="8" t="s">
        <v>8</v>
      </c>
      <c r="P8" s="2" t="s">
        <v>8</v>
      </c>
      <c r="Q8" s="9">
        <v>0</v>
      </c>
      <c r="R8" s="10">
        <v>0</v>
      </c>
      <c r="S8" s="9">
        <v>0</v>
      </c>
      <c r="T8" s="2" t="s">
        <v>86</v>
      </c>
      <c r="U8" s="6">
        <v>0</v>
      </c>
      <c r="V8" s="9">
        <v>4.9008472732884609</v>
      </c>
      <c r="W8" s="9">
        <v>1</v>
      </c>
      <c r="X8" s="9">
        <v>1</v>
      </c>
      <c r="Y8" s="2" t="s">
        <v>8</v>
      </c>
      <c r="Z8" s="531">
        <v>0</v>
      </c>
      <c r="AA8" s="532">
        <v>0</v>
      </c>
      <c r="AB8" s="531">
        <v>-2986352.4086300717</v>
      </c>
      <c r="AC8" s="532">
        <v>1</v>
      </c>
      <c r="AD8" s="533">
        <v>104.52</v>
      </c>
      <c r="AE8" s="531">
        <v>0</v>
      </c>
      <c r="AF8" s="531">
        <v>0</v>
      </c>
      <c r="AG8" s="531">
        <v>0</v>
      </c>
      <c r="AH8" s="534" t="s">
        <v>8</v>
      </c>
      <c r="AI8" s="531">
        <v>-2986352.4086300717</v>
      </c>
      <c r="AJ8" s="531">
        <v>0</v>
      </c>
      <c r="AK8" s="535" t="s">
        <v>8</v>
      </c>
      <c r="AL8" s="536">
        <v>0</v>
      </c>
      <c r="AM8" s="535" t="s">
        <v>110</v>
      </c>
      <c r="AN8" s="535" t="s">
        <v>8</v>
      </c>
      <c r="AO8" s="535" t="s">
        <v>8</v>
      </c>
    </row>
    <row r="9" spans="1:41" x14ac:dyDescent="0.15">
      <c r="A9" s="2" t="s">
        <v>4</v>
      </c>
      <c r="B9" s="2" t="s">
        <v>8</v>
      </c>
      <c r="C9" s="2" t="s">
        <v>16</v>
      </c>
      <c r="D9" s="2" t="s">
        <v>25</v>
      </c>
      <c r="E9" s="2" t="s">
        <v>49</v>
      </c>
      <c r="F9" s="2" t="s">
        <v>8</v>
      </c>
      <c r="G9" s="2" t="s">
        <v>71</v>
      </c>
      <c r="H9" s="6">
        <v>0</v>
      </c>
      <c r="I9" s="6">
        <v>0</v>
      </c>
      <c r="J9" s="6">
        <v>0</v>
      </c>
      <c r="K9" s="6">
        <v>0</v>
      </c>
      <c r="L9" s="2" t="s">
        <v>8</v>
      </c>
      <c r="M9" s="6">
        <v>0</v>
      </c>
      <c r="N9" s="8" t="s">
        <v>8</v>
      </c>
      <c r="O9" s="8" t="s">
        <v>8</v>
      </c>
      <c r="P9" s="2" t="s">
        <v>8</v>
      </c>
      <c r="Q9" s="9">
        <v>0</v>
      </c>
      <c r="R9" s="10">
        <v>0</v>
      </c>
      <c r="S9" s="9">
        <v>0</v>
      </c>
      <c r="T9" s="2" t="s">
        <v>86</v>
      </c>
      <c r="U9" s="6">
        <v>0</v>
      </c>
      <c r="V9" s="9">
        <v>4.9008472732884609</v>
      </c>
      <c r="W9" s="9">
        <v>1</v>
      </c>
      <c r="X9" s="9">
        <v>1</v>
      </c>
      <c r="Y9" s="2" t="s">
        <v>8</v>
      </c>
      <c r="Z9" s="531">
        <v>0</v>
      </c>
      <c r="AA9" s="532">
        <v>0</v>
      </c>
      <c r="AB9" s="531">
        <v>-13980434.564780695</v>
      </c>
      <c r="AC9" s="532">
        <v>1</v>
      </c>
      <c r="AD9" s="533">
        <v>20.577300000000001</v>
      </c>
      <c r="AE9" s="531">
        <v>0</v>
      </c>
      <c r="AF9" s="531">
        <v>0</v>
      </c>
      <c r="AG9" s="531">
        <v>0</v>
      </c>
      <c r="AH9" s="534" t="s">
        <v>8</v>
      </c>
      <c r="AI9" s="531">
        <v>-13980434.564780695</v>
      </c>
      <c r="AJ9" s="531">
        <v>0</v>
      </c>
      <c r="AK9" s="535" t="s">
        <v>8</v>
      </c>
      <c r="AL9" s="536">
        <v>0</v>
      </c>
      <c r="AM9" s="535" t="s">
        <v>110</v>
      </c>
      <c r="AN9" s="535" t="s">
        <v>8</v>
      </c>
      <c r="AO9" s="535" t="s">
        <v>8</v>
      </c>
    </row>
    <row r="10" spans="1:41" x14ac:dyDescent="0.15">
      <c r="A10" s="2" t="s">
        <v>4</v>
      </c>
      <c r="B10" s="2" t="s">
        <v>8</v>
      </c>
      <c r="C10" s="2" t="s">
        <v>17</v>
      </c>
      <c r="D10" s="2" t="s">
        <v>25</v>
      </c>
      <c r="E10" s="2" t="s">
        <v>49</v>
      </c>
      <c r="F10" s="2" t="s">
        <v>8</v>
      </c>
      <c r="G10" s="2" t="s">
        <v>71</v>
      </c>
      <c r="H10" s="6">
        <v>0</v>
      </c>
      <c r="I10" s="6">
        <v>0</v>
      </c>
      <c r="J10" s="6">
        <v>0</v>
      </c>
      <c r="K10" s="6">
        <v>0</v>
      </c>
      <c r="L10" s="2" t="s">
        <v>8</v>
      </c>
      <c r="M10" s="6">
        <v>0</v>
      </c>
      <c r="N10" s="8" t="s">
        <v>8</v>
      </c>
      <c r="O10" s="8" t="s">
        <v>8</v>
      </c>
      <c r="P10" s="2" t="s">
        <v>8</v>
      </c>
      <c r="Q10" s="9">
        <v>0</v>
      </c>
      <c r="R10" s="10">
        <v>0</v>
      </c>
      <c r="S10" s="9">
        <v>0</v>
      </c>
      <c r="T10" s="2" t="s">
        <v>86</v>
      </c>
      <c r="U10" s="6">
        <v>0</v>
      </c>
      <c r="V10" s="9">
        <v>4.9008472732884609</v>
      </c>
      <c r="W10" s="9">
        <v>1</v>
      </c>
      <c r="X10" s="9">
        <v>1</v>
      </c>
      <c r="Y10" s="2" t="s">
        <v>8</v>
      </c>
      <c r="Z10" s="531">
        <v>0</v>
      </c>
      <c r="AA10" s="532">
        <v>0</v>
      </c>
      <c r="AB10" s="531">
        <v>-20899122.290425088</v>
      </c>
      <c r="AC10" s="532">
        <v>1</v>
      </c>
      <c r="AD10" s="533">
        <v>162.08000000000001</v>
      </c>
      <c r="AE10" s="531">
        <v>0</v>
      </c>
      <c r="AF10" s="531">
        <v>0</v>
      </c>
      <c r="AG10" s="531">
        <v>0</v>
      </c>
      <c r="AH10" s="534" t="s">
        <v>8</v>
      </c>
      <c r="AI10" s="531">
        <v>-20899122.290425088</v>
      </c>
      <c r="AJ10" s="531">
        <v>0</v>
      </c>
      <c r="AK10" s="535" t="s">
        <v>8</v>
      </c>
      <c r="AL10" s="536">
        <v>0</v>
      </c>
      <c r="AM10" s="535" t="s">
        <v>110</v>
      </c>
      <c r="AN10" s="535" t="s">
        <v>8</v>
      </c>
      <c r="AO10" s="535" t="s">
        <v>8</v>
      </c>
    </row>
    <row r="11" spans="1:41" x14ac:dyDescent="0.15">
      <c r="A11" s="2" t="s">
        <v>4</v>
      </c>
      <c r="B11" s="2" t="s">
        <v>8</v>
      </c>
      <c r="C11" s="2" t="s">
        <v>17</v>
      </c>
      <c r="D11" s="2" t="s">
        <v>26</v>
      </c>
      <c r="E11" s="2" t="s">
        <v>50</v>
      </c>
      <c r="F11" s="2" t="s">
        <v>8</v>
      </c>
      <c r="G11" s="2" t="s">
        <v>71</v>
      </c>
      <c r="H11" s="6">
        <v>0</v>
      </c>
      <c r="I11" s="6">
        <v>0</v>
      </c>
      <c r="J11" s="6">
        <v>0</v>
      </c>
      <c r="K11" s="6">
        <v>0</v>
      </c>
      <c r="L11" s="2" t="s">
        <v>8</v>
      </c>
      <c r="M11" s="6">
        <v>0</v>
      </c>
      <c r="N11" s="8" t="s">
        <v>8</v>
      </c>
      <c r="O11" s="8" t="s">
        <v>8</v>
      </c>
      <c r="P11" s="2" t="s">
        <v>8</v>
      </c>
      <c r="Q11" s="9">
        <v>0</v>
      </c>
      <c r="R11" s="10">
        <v>0</v>
      </c>
      <c r="S11" s="9">
        <v>0</v>
      </c>
      <c r="T11" s="2" t="s">
        <v>86</v>
      </c>
      <c r="U11" s="6">
        <v>0</v>
      </c>
      <c r="V11" s="9">
        <v>4.9008472732884609</v>
      </c>
      <c r="W11" s="9">
        <v>1</v>
      </c>
      <c r="X11" s="9">
        <v>1</v>
      </c>
      <c r="Y11" s="2" t="s">
        <v>8</v>
      </c>
      <c r="Z11" s="531">
        <v>0</v>
      </c>
      <c r="AA11" s="532">
        <v>0</v>
      </c>
      <c r="AB11" s="531">
        <v>-1320076048.7369781</v>
      </c>
      <c r="AC11" s="532">
        <v>1</v>
      </c>
      <c r="AD11" s="533">
        <v>162.08000000000001</v>
      </c>
      <c r="AE11" s="531">
        <v>0</v>
      </c>
      <c r="AF11" s="531">
        <v>0</v>
      </c>
      <c r="AG11" s="531">
        <v>0</v>
      </c>
      <c r="AH11" s="534" t="s">
        <v>8</v>
      </c>
      <c r="AI11" s="531">
        <v>-1320076048.7369781</v>
      </c>
      <c r="AJ11" s="531">
        <v>0</v>
      </c>
      <c r="AK11" s="535" t="s">
        <v>8</v>
      </c>
      <c r="AL11" s="536">
        <v>0</v>
      </c>
      <c r="AM11" s="535" t="s">
        <v>110</v>
      </c>
      <c r="AN11" s="535" t="s">
        <v>8</v>
      </c>
      <c r="AO11" s="535" t="s">
        <v>8</v>
      </c>
    </row>
    <row r="12" spans="1:41" x14ac:dyDescent="0.15">
      <c r="A12" s="2" t="s">
        <v>4</v>
      </c>
      <c r="B12" s="2" t="s">
        <v>8</v>
      </c>
      <c r="C12" s="2" t="s">
        <v>18</v>
      </c>
      <c r="D12" s="2" t="s">
        <v>25</v>
      </c>
      <c r="E12" s="2" t="s">
        <v>49</v>
      </c>
      <c r="F12" s="2" t="s">
        <v>8</v>
      </c>
      <c r="G12" s="2" t="s">
        <v>71</v>
      </c>
      <c r="H12" s="6">
        <v>0</v>
      </c>
      <c r="I12" s="6">
        <v>0</v>
      </c>
      <c r="J12" s="6">
        <v>0</v>
      </c>
      <c r="K12" s="6">
        <v>0</v>
      </c>
      <c r="L12" s="2" t="s">
        <v>8</v>
      </c>
      <c r="M12" s="6">
        <v>0</v>
      </c>
      <c r="N12" s="8" t="s">
        <v>8</v>
      </c>
      <c r="O12" s="8" t="s">
        <v>8</v>
      </c>
      <c r="P12" s="2" t="s">
        <v>8</v>
      </c>
      <c r="Q12" s="9">
        <v>0</v>
      </c>
      <c r="R12" s="10">
        <v>0</v>
      </c>
      <c r="S12" s="9">
        <v>0</v>
      </c>
      <c r="T12" s="2" t="s">
        <v>86</v>
      </c>
      <c r="U12" s="6">
        <v>0</v>
      </c>
      <c r="V12" s="9">
        <v>4.9008472732884609</v>
      </c>
      <c r="W12" s="9">
        <v>1</v>
      </c>
      <c r="X12" s="9">
        <v>1</v>
      </c>
      <c r="Y12" s="2" t="s">
        <v>8</v>
      </c>
      <c r="Z12" s="531">
        <v>0</v>
      </c>
      <c r="AA12" s="532">
        <v>0</v>
      </c>
      <c r="AB12" s="531">
        <v>-2472837.8576825061</v>
      </c>
      <c r="AC12" s="532">
        <v>1</v>
      </c>
      <c r="AD12" s="533">
        <v>193.82</v>
      </c>
      <c r="AE12" s="531">
        <v>0</v>
      </c>
      <c r="AF12" s="531">
        <v>0</v>
      </c>
      <c r="AG12" s="531">
        <v>0</v>
      </c>
      <c r="AH12" s="534" t="s">
        <v>8</v>
      </c>
      <c r="AI12" s="531">
        <v>-2472837.8576825061</v>
      </c>
      <c r="AJ12" s="531">
        <v>0</v>
      </c>
      <c r="AK12" s="535" t="s">
        <v>8</v>
      </c>
      <c r="AL12" s="536">
        <v>0</v>
      </c>
      <c r="AM12" s="535" t="s">
        <v>110</v>
      </c>
      <c r="AN12" s="535" t="s">
        <v>8</v>
      </c>
      <c r="AO12" s="535" t="s">
        <v>8</v>
      </c>
    </row>
    <row r="13" spans="1:41" x14ac:dyDescent="0.15">
      <c r="A13" s="2" t="s">
        <v>4</v>
      </c>
      <c r="B13" s="2" t="s">
        <v>8</v>
      </c>
      <c r="C13" s="2" t="s">
        <v>19</v>
      </c>
      <c r="D13" s="2" t="s">
        <v>27</v>
      </c>
      <c r="E13" s="2" t="s">
        <v>51</v>
      </c>
      <c r="F13" s="2" t="s">
        <v>8</v>
      </c>
      <c r="G13" s="2" t="s">
        <v>71</v>
      </c>
      <c r="H13" s="6">
        <v>0</v>
      </c>
      <c r="I13" s="6">
        <v>0</v>
      </c>
      <c r="J13" s="6">
        <v>0</v>
      </c>
      <c r="K13" s="6">
        <v>0</v>
      </c>
      <c r="L13" s="2" t="s">
        <v>8</v>
      </c>
      <c r="M13" s="6">
        <v>0</v>
      </c>
      <c r="N13" s="8" t="s">
        <v>8</v>
      </c>
      <c r="O13" s="8" t="s">
        <v>8</v>
      </c>
      <c r="P13" s="2" t="s">
        <v>8</v>
      </c>
      <c r="Q13" s="9">
        <v>0</v>
      </c>
      <c r="R13" s="10">
        <v>0</v>
      </c>
      <c r="S13" s="9">
        <v>0</v>
      </c>
      <c r="T13" s="2" t="s">
        <v>86</v>
      </c>
      <c r="U13" s="6">
        <v>0</v>
      </c>
      <c r="V13" s="9">
        <v>4.9008472732884609</v>
      </c>
      <c r="W13" s="9">
        <v>1</v>
      </c>
      <c r="X13" s="9">
        <v>1</v>
      </c>
      <c r="Y13" s="2" t="s">
        <v>8</v>
      </c>
      <c r="Z13" s="531">
        <v>0</v>
      </c>
      <c r="AA13" s="532">
        <v>0</v>
      </c>
      <c r="AB13" s="531">
        <v>66074799.148975067</v>
      </c>
      <c r="AC13" s="532">
        <v>1</v>
      </c>
      <c r="AD13" s="533">
        <v>1</v>
      </c>
      <c r="AE13" s="531">
        <v>0</v>
      </c>
      <c r="AF13" s="531">
        <v>0</v>
      </c>
      <c r="AG13" s="531">
        <v>0</v>
      </c>
      <c r="AH13" s="534" t="s">
        <v>8</v>
      </c>
      <c r="AI13" s="531">
        <v>66074799.148975067</v>
      </c>
      <c r="AJ13" s="531">
        <v>0</v>
      </c>
      <c r="AK13" s="535" t="s">
        <v>8</v>
      </c>
      <c r="AL13" s="536">
        <v>0</v>
      </c>
      <c r="AM13" s="535" t="s">
        <v>110</v>
      </c>
      <c r="AN13" s="535" t="s">
        <v>8</v>
      </c>
      <c r="AO13" s="535" t="s">
        <v>8</v>
      </c>
    </row>
    <row r="14" spans="1:41" x14ac:dyDescent="0.15">
      <c r="A14" s="2" t="s">
        <v>4</v>
      </c>
      <c r="B14" s="2" t="s">
        <v>8</v>
      </c>
      <c r="C14" s="2" t="s">
        <v>19</v>
      </c>
      <c r="D14" s="2" t="s">
        <v>28</v>
      </c>
      <c r="E14" s="2" t="s">
        <v>52</v>
      </c>
      <c r="F14" s="2" t="s">
        <v>8</v>
      </c>
      <c r="G14" s="2" t="s">
        <v>71</v>
      </c>
      <c r="H14" s="6">
        <v>0</v>
      </c>
      <c r="I14" s="6">
        <v>0</v>
      </c>
      <c r="J14" s="6">
        <v>0</v>
      </c>
      <c r="K14" s="6">
        <v>0</v>
      </c>
      <c r="L14" s="2" t="s">
        <v>8</v>
      </c>
      <c r="M14" s="6">
        <v>0</v>
      </c>
      <c r="N14" s="8" t="s">
        <v>8</v>
      </c>
      <c r="O14" s="8" t="s">
        <v>8</v>
      </c>
      <c r="P14" s="2" t="s">
        <v>8</v>
      </c>
      <c r="Q14" s="9">
        <v>0</v>
      </c>
      <c r="R14" s="10">
        <v>0</v>
      </c>
      <c r="S14" s="9">
        <v>0</v>
      </c>
      <c r="T14" s="2" t="s">
        <v>86</v>
      </c>
      <c r="U14" s="6">
        <v>0</v>
      </c>
      <c r="V14" s="9">
        <v>4.9008472732884609</v>
      </c>
      <c r="W14" s="9">
        <v>1</v>
      </c>
      <c r="X14" s="9">
        <v>1</v>
      </c>
      <c r="Y14" s="2" t="s">
        <v>8</v>
      </c>
      <c r="Z14" s="531">
        <v>0</v>
      </c>
      <c r="AA14" s="532">
        <v>0</v>
      </c>
      <c r="AB14" s="531">
        <v>-66074799.148975067</v>
      </c>
      <c r="AC14" s="532">
        <v>1</v>
      </c>
      <c r="AD14" s="533">
        <v>1</v>
      </c>
      <c r="AE14" s="531">
        <v>0</v>
      </c>
      <c r="AF14" s="531">
        <v>0</v>
      </c>
      <c r="AG14" s="531">
        <v>0</v>
      </c>
      <c r="AH14" s="534" t="s">
        <v>8</v>
      </c>
      <c r="AI14" s="531">
        <v>-66074799.148975067</v>
      </c>
      <c r="AJ14" s="531">
        <v>0</v>
      </c>
      <c r="AK14" s="535" t="s">
        <v>8</v>
      </c>
      <c r="AL14" s="536">
        <v>0</v>
      </c>
      <c r="AM14" s="535" t="s">
        <v>110</v>
      </c>
      <c r="AN14" s="535" t="s">
        <v>8</v>
      </c>
      <c r="AO14" s="535" t="s">
        <v>8</v>
      </c>
    </row>
    <row r="15" spans="1:41" x14ac:dyDescent="0.15">
      <c r="A15" s="2" t="s">
        <v>4</v>
      </c>
      <c r="B15" s="2" t="s">
        <v>8</v>
      </c>
      <c r="C15" s="2" t="s">
        <v>19</v>
      </c>
      <c r="D15" s="2" t="s">
        <v>29</v>
      </c>
      <c r="E15" s="2" t="s">
        <v>53</v>
      </c>
      <c r="F15" s="2" t="s">
        <v>8</v>
      </c>
      <c r="G15" s="2" t="s">
        <v>71</v>
      </c>
      <c r="H15" s="6">
        <v>0</v>
      </c>
      <c r="I15" s="6">
        <v>0</v>
      </c>
      <c r="J15" s="6">
        <v>0</v>
      </c>
      <c r="K15" s="6">
        <v>0</v>
      </c>
      <c r="L15" s="2" t="s">
        <v>8</v>
      </c>
      <c r="M15" s="6">
        <v>0</v>
      </c>
      <c r="N15" s="8" t="s">
        <v>8</v>
      </c>
      <c r="O15" s="8" t="s">
        <v>8</v>
      </c>
      <c r="P15" s="2" t="s">
        <v>8</v>
      </c>
      <c r="Q15" s="9">
        <v>0</v>
      </c>
      <c r="R15" s="10">
        <v>0</v>
      </c>
      <c r="S15" s="9">
        <v>0</v>
      </c>
      <c r="T15" s="2" t="s">
        <v>86</v>
      </c>
      <c r="U15" s="6">
        <v>0</v>
      </c>
      <c r="V15" s="9">
        <v>100</v>
      </c>
      <c r="W15" s="9">
        <v>1</v>
      </c>
      <c r="X15" s="9">
        <v>1</v>
      </c>
      <c r="Y15" s="2" t="s">
        <v>8</v>
      </c>
      <c r="Z15" s="531">
        <v>0</v>
      </c>
      <c r="AA15" s="532">
        <v>0</v>
      </c>
      <c r="AB15" s="531">
        <v>-636768000</v>
      </c>
      <c r="AC15" s="532">
        <v>1</v>
      </c>
      <c r="AD15" s="533">
        <v>1</v>
      </c>
      <c r="AE15" s="531">
        <v>0</v>
      </c>
      <c r="AF15" s="531">
        <v>0</v>
      </c>
      <c r="AG15" s="531">
        <v>0</v>
      </c>
      <c r="AH15" s="534" t="s">
        <v>8</v>
      </c>
      <c r="AI15" s="531">
        <v>-636768000</v>
      </c>
      <c r="AJ15" s="531">
        <v>0</v>
      </c>
      <c r="AK15" s="535" t="s">
        <v>8</v>
      </c>
      <c r="AL15" s="536">
        <v>0</v>
      </c>
      <c r="AM15" s="535" t="s">
        <v>110</v>
      </c>
      <c r="AN15" s="535" t="s">
        <v>8</v>
      </c>
      <c r="AO15" s="535" t="s">
        <v>8</v>
      </c>
    </row>
    <row r="16" spans="1:41" x14ac:dyDescent="0.15">
      <c r="A16" s="2" t="s">
        <v>4</v>
      </c>
      <c r="B16" s="2" t="s">
        <v>8</v>
      </c>
      <c r="C16" s="2" t="s">
        <v>19</v>
      </c>
      <c r="D16" s="2" t="s">
        <v>30</v>
      </c>
      <c r="E16" s="2" t="s">
        <v>54</v>
      </c>
      <c r="F16" s="2" t="s">
        <v>8</v>
      </c>
      <c r="G16" s="2" t="s">
        <v>71</v>
      </c>
      <c r="H16" s="6">
        <v>0</v>
      </c>
      <c r="I16" s="6">
        <v>0</v>
      </c>
      <c r="J16" s="6">
        <v>0</v>
      </c>
      <c r="K16" s="6">
        <v>0</v>
      </c>
      <c r="L16" s="2" t="s">
        <v>8</v>
      </c>
      <c r="M16" s="6">
        <v>0</v>
      </c>
      <c r="N16" s="8" t="s">
        <v>8</v>
      </c>
      <c r="O16" s="8" t="s">
        <v>8</v>
      </c>
      <c r="P16" s="2" t="s">
        <v>8</v>
      </c>
      <c r="Q16" s="9">
        <v>0</v>
      </c>
      <c r="R16" s="10">
        <v>0</v>
      </c>
      <c r="S16" s="9">
        <v>0</v>
      </c>
      <c r="T16" s="2" t="s">
        <v>86</v>
      </c>
      <c r="U16" s="6">
        <v>0</v>
      </c>
      <c r="V16" s="9">
        <v>4.9008472732884609</v>
      </c>
      <c r="W16" s="9">
        <v>1</v>
      </c>
      <c r="X16" s="9">
        <v>1</v>
      </c>
      <c r="Y16" s="2" t="s">
        <v>8</v>
      </c>
      <c r="Z16" s="531">
        <v>0</v>
      </c>
      <c r="AA16" s="532">
        <v>0</v>
      </c>
      <c r="AB16" s="531">
        <v>-6494901.4641947029</v>
      </c>
      <c r="AC16" s="532">
        <v>1</v>
      </c>
      <c r="AD16" s="533">
        <v>1</v>
      </c>
      <c r="AE16" s="531">
        <v>0</v>
      </c>
      <c r="AF16" s="531">
        <v>0</v>
      </c>
      <c r="AG16" s="531">
        <v>0</v>
      </c>
      <c r="AH16" s="534" t="s">
        <v>8</v>
      </c>
      <c r="AI16" s="531">
        <v>-6494901.4641947029</v>
      </c>
      <c r="AJ16" s="531">
        <v>0</v>
      </c>
      <c r="AK16" s="535" t="s">
        <v>8</v>
      </c>
      <c r="AL16" s="536">
        <v>0</v>
      </c>
      <c r="AM16" s="535" t="s">
        <v>110</v>
      </c>
      <c r="AN16" s="535" t="s">
        <v>8</v>
      </c>
      <c r="AO16" s="535" t="s">
        <v>8</v>
      </c>
    </row>
    <row r="17" spans="1:41" x14ac:dyDescent="0.15">
      <c r="A17" s="2" t="s">
        <v>4</v>
      </c>
      <c r="B17" s="2" t="s">
        <v>8</v>
      </c>
      <c r="C17" s="2" t="s">
        <v>19</v>
      </c>
      <c r="D17" s="2" t="s">
        <v>31</v>
      </c>
      <c r="E17" s="2" t="s">
        <v>55</v>
      </c>
      <c r="F17" s="2" t="s">
        <v>8</v>
      </c>
      <c r="G17" s="2" t="s">
        <v>71</v>
      </c>
      <c r="H17" s="6">
        <v>0</v>
      </c>
      <c r="I17" s="6">
        <v>0</v>
      </c>
      <c r="J17" s="6">
        <v>0</v>
      </c>
      <c r="K17" s="6">
        <v>0</v>
      </c>
      <c r="L17" s="2" t="s">
        <v>8</v>
      </c>
      <c r="M17" s="6">
        <v>0</v>
      </c>
      <c r="N17" s="8" t="s">
        <v>8</v>
      </c>
      <c r="O17" s="8" t="s">
        <v>8</v>
      </c>
      <c r="P17" s="2" t="s">
        <v>8</v>
      </c>
      <c r="Q17" s="9">
        <v>0</v>
      </c>
      <c r="R17" s="10">
        <v>0</v>
      </c>
      <c r="S17" s="9">
        <v>0</v>
      </c>
      <c r="T17" s="2" t="s">
        <v>86</v>
      </c>
      <c r="U17" s="6">
        <v>0</v>
      </c>
      <c r="V17" s="9">
        <v>100</v>
      </c>
      <c r="W17" s="9">
        <v>1</v>
      </c>
      <c r="X17" s="9">
        <v>1</v>
      </c>
      <c r="Y17" s="2" t="s">
        <v>8</v>
      </c>
      <c r="Z17" s="531">
        <v>0</v>
      </c>
      <c r="AA17" s="532">
        <v>0</v>
      </c>
      <c r="AB17" s="531">
        <v>-722348</v>
      </c>
      <c r="AC17" s="532">
        <v>1</v>
      </c>
      <c r="AD17" s="533">
        <v>1</v>
      </c>
      <c r="AE17" s="531">
        <v>0</v>
      </c>
      <c r="AF17" s="531">
        <v>0</v>
      </c>
      <c r="AG17" s="531">
        <v>0</v>
      </c>
      <c r="AH17" s="534" t="s">
        <v>8</v>
      </c>
      <c r="AI17" s="531">
        <v>-722348</v>
      </c>
      <c r="AJ17" s="531">
        <v>0</v>
      </c>
      <c r="AK17" s="535" t="s">
        <v>8</v>
      </c>
      <c r="AL17" s="536">
        <v>0</v>
      </c>
      <c r="AM17" s="535" t="s">
        <v>110</v>
      </c>
      <c r="AN17" s="535" t="s">
        <v>8</v>
      </c>
      <c r="AO17" s="535" t="s">
        <v>8</v>
      </c>
    </row>
    <row r="18" spans="1:41" x14ac:dyDescent="0.15">
      <c r="A18" s="2" t="s">
        <v>4</v>
      </c>
      <c r="B18" s="2" t="s">
        <v>8</v>
      </c>
      <c r="C18" s="2" t="s">
        <v>19</v>
      </c>
      <c r="D18" s="2" t="s">
        <v>32</v>
      </c>
      <c r="E18" s="2" t="s">
        <v>56</v>
      </c>
      <c r="F18" s="2" t="s">
        <v>8</v>
      </c>
      <c r="G18" s="2" t="s">
        <v>71</v>
      </c>
      <c r="H18" s="6">
        <v>0</v>
      </c>
      <c r="I18" s="6">
        <v>0</v>
      </c>
      <c r="J18" s="6">
        <v>0</v>
      </c>
      <c r="K18" s="6">
        <v>0</v>
      </c>
      <c r="L18" s="2" t="s">
        <v>8</v>
      </c>
      <c r="M18" s="6">
        <v>0</v>
      </c>
      <c r="N18" s="8" t="s">
        <v>8</v>
      </c>
      <c r="O18" s="8" t="s">
        <v>8</v>
      </c>
      <c r="P18" s="2" t="s">
        <v>8</v>
      </c>
      <c r="Q18" s="9">
        <v>0</v>
      </c>
      <c r="R18" s="10">
        <v>0</v>
      </c>
      <c r="S18" s="9">
        <v>0</v>
      </c>
      <c r="T18" s="2" t="s">
        <v>86</v>
      </c>
      <c r="U18" s="6">
        <v>0</v>
      </c>
      <c r="V18" s="9">
        <v>100</v>
      </c>
      <c r="W18" s="9">
        <v>1</v>
      </c>
      <c r="X18" s="9">
        <v>1</v>
      </c>
      <c r="Y18" s="2" t="s">
        <v>8</v>
      </c>
      <c r="Z18" s="531">
        <v>0</v>
      </c>
      <c r="AA18" s="532">
        <v>0</v>
      </c>
      <c r="AB18" s="531">
        <v>-3611730</v>
      </c>
      <c r="AC18" s="532">
        <v>1</v>
      </c>
      <c r="AD18" s="533">
        <v>1</v>
      </c>
      <c r="AE18" s="531">
        <v>0</v>
      </c>
      <c r="AF18" s="531">
        <v>0</v>
      </c>
      <c r="AG18" s="531">
        <v>0</v>
      </c>
      <c r="AH18" s="534" t="s">
        <v>8</v>
      </c>
      <c r="AI18" s="531">
        <v>-3611730</v>
      </c>
      <c r="AJ18" s="531">
        <v>0</v>
      </c>
      <c r="AK18" s="535" t="s">
        <v>8</v>
      </c>
      <c r="AL18" s="536">
        <v>0</v>
      </c>
      <c r="AM18" s="535" t="s">
        <v>110</v>
      </c>
      <c r="AN18" s="535" t="s">
        <v>8</v>
      </c>
      <c r="AO18" s="535" t="s">
        <v>8</v>
      </c>
    </row>
    <row r="19" spans="1:41" x14ac:dyDescent="0.15">
      <c r="A19" s="2" t="s">
        <v>4</v>
      </c>
      <c r="B19" s="2" t="s">
        <v>8</v>
      </c>
      <c r="C19" s="2" t="s">
        <v>19</v>
      </c>
      <c r="D19" s="2" t="s">
        <v>33</v>
      </c>
      <c r="E19" s="2" t="s">
        <v>57</v>
      </c>
      <c r="F19" s="2" t="s">
        <v>8</v>
      </c>
      <c r="G19" s="2" t="s">
        <v>71</v>
      </c>
      <c r="H19" s="6">
        <v>0</v>
      </c>
      <c r="I19" s="6">
        <v>0</v>
      </c>
      <c r="J19" s="6">
        <v>0</v>
      </c>
      <c r="K19" s="6">
        <v>0</v>
      </c>
      <c r="L19" s="2" t="s">
        <v>8</v>
      </c>
      <c r="M19" s="6">
        <v>0</v>
      </c>
      <c r="N19" s="8" t="s">
        <v>8</v>
      </c>
      <c r="O19" s="8" t="s">
        <v>8</v>
      </c>
      <c r="P19" s="2" t="s">
        <v>8</v>
      </c>
      <c r="Q19" s="9">
        <v>0</v>
      </c>
      <c r="R19" s="10">
        <v>0</v>
      </c>
      <c r="S19" s="9">
        <v>0</v>
      </c>
      <c r="T19" s="2" t="s">
        <v>86</v>
      </c>
      <c r="U19" s="6">
        <v>0</v>
      </c>
      <c r="V19" s="9">
        <v>4.9008472732884609</v>
      </c>
      <c r="W19" s="9">
        <v>1</v>
      </c>
      <c r="X19" s="9">
        <v>1</v>
      </c>
      <c r="Y19" s="2" t="s">
        <v>8</v>
      </c>
      <c r="Z19" s="531">
        <v>0</v>
      </c>
      <c r="AA19" s="532">
        <v>0</v>
      </c>
      <c r="AB19" s="531">
        <v>-246625.33733369524</v>
      </c>
      <c r="AC19" s="532">
        <v>1</v>
      </c>
      <c r="AD19" s="533">
        <v>1</v>
      </c>
      <c r="AE19" s="531">
        <v>0</v>
      </c>
      <c r="AF19" s="531">
        <v>0</v>
      </c>
      <c r="AG19" s="531">
        <v>0</v>
      </c>
      <c r="AH19" s="534" t="s">
        <v>8</v>
      </c>
      <c r="AI19" s="531">
        <v>-246625.33733369524</v>
      </c>
      <c r="AJ19" s="531">
        <v>0</v>
      </c>
      <c r="AK19" s="535" t="s">
        <v>8</v>
      </c>
      <c r="AL19" s="536">
        <v>0</v>
      </c>
      <c r="AM19" s="535" t="s">
        <v>110</v>
      </c>
      <c r="AN19" s="535" t="s">
        <v>8</v>
      </c>
      <c r="AO19" s="535" t="s">
        <v>8</v>
      </c>
    </row>
    <row r="20" spans="1:41" x14ac:dyDescent="0.15">
      <c r="A20" s="2" t="s">
        <v>4</v>
      </c>
      <c r="B20" s="2" t="s">
        <v>8</v>
      </c>
      <c r="C20" s="2" t="s">
        <v>19</v>
      </c>
      <c r="D20" s="2" t="s">
        <v>34</v>
      </c>
      <c r="E20" s="2" t="s">
        <v>58</v>
      </c>
      <c r="F20" s="2" t="s">
        <v>8</v>
      </c>
      <c r="G20" s="2" t="s">
        <v>71</v>
      </c>
      <c r="H20" s="6">
        <v>0</v>
      </c>
      <c r="I20" s="6">
        <v>0</v>
      </c>
      <c r="J20" s="6">
        <v>0</v>
      </c>
      <c r="K20" s="6">
        <v>0</v>
      </c>
      <c r="L20" s="2" t="s">
        <v>8</v>
      </c>
      <c r="M20" s="6">
        <v>0</v>
      </c>
      <c r="N20" s="8" t="s">
        <v>8</v>
      </c>
      <c r="O20" s="8" t="s">
        <v>8</v>
      </c>
      <c r="P20" s="2" t="s">
        <v>8</v>
      </c>
      <c r="Q20" s="9">
        <v>0</v>
      </c>
      <c r="R20" s="10">
        <v>0</v>
      </c>
      <c r="S20" s="9">
        <v>0</v>
      </c>
      <c r="T20" s="2" t="s">
        <v>86</v>
      </c>
      <c r="U20" s="6">
        <v>0</v>
      </c>
      <c r="V20" s="9">
        <v>100</v>
      </c>
      <c r="W20" s="9">
        <v>1</v>
      </c>
      <c r="X20" s="9">
        <v>1</v>
      </c>
      <c r="Y20" s="2" t="s">
        <v>8</v>
      </c>
      <c r="Z20" s="531">
        <v>0</v>
      </c>
      <c r="AA20" s="532">
        <v>0</v>
      </c>
      <c r="AB20" s="531">
        <v>-72226</v>
      </c>
      <c r="AC20" s="532">
        <v>1</v>
      </c>
      <c r="AD20" s="533">
        <v>1</v>
      </c>
      <c r="AE20" s="531">
        <v>0</v>
      </c>
      <c r="AF20" s="531">
        <v>0</v>
      </c>
      <c r="AG20" s="531">
        <v>0</v>
      </c>
      <c r="AH20" s="534" t="s">
        <v>8</v>
      </c>
      <c r="AI20" s="531">
        <v>-72226</v>
      </c>
      <c r="AJ20" s="531">
        <v>0</v>
      </c>
      <c r="AK20" s="535" t="s">
        <v>8</v>
      </c>
      <c r="AL20" s="536">
        <v>0</v>
      </c>
      <c r="AM20" s="535" t="s">
        <v>110</v>
      </c>
      <c r="AN20" s="535" t="s">
        <v>8</v>
      </c>
      <c r="AO20" s="535" t="s">
        <v>8</v>
      </c>
    </row>
    <row r="21" spans="1:41" x14ac:dyDescent="0.15">
      <c r="A21" s="2" t="s">
        <v>4</v>
      </c>
      <c r="B21" s="2" t="s">
        <v>8</v>
      </c>
      <c r="C21" s="2" t="s">
        <v>19</v>
      </c>
      <c r="D21" s="2" t="s">
        <v>35</v>
      </c>
      <c r="E21" s="2" t="s">
        <v>59</v>
      </c>
      <c r="F21" s="2" t="s">
        <v>8</v>
      </c>
      <c r="G21" s="2" t="s">
        <v>71</v>
      </c>
      <c r="H21" s="6">
        <v>0</v>
      </c>
      <c r="I21" s="6">
        <v>0</v>
      </c>
      <c r="J21" s="6">
        <v>0</v>
      </c>
      <c r="K21" s="6">
        <v>0</v>
      </c>
      <c r="L21" s="2" t="s">
        <v>8</v>
      </c>
      <c r="M21" s="6">
        <v>0</v>
      </c>
      <c r="N21" s="8" t="s">
        <v>8</v>
      </c>
      <c r="O21" s="8" t="s">
        <v>8</v>
      </c>
      <c r="P21" s="2" t="s">
        <v>8</v>
      </c>
      <c r="Q21" s="9">
        <v>0</v>
      </c>
      <c r="R21" s="10">
        <v>0</v>
      </c>
      <c r="S21" s="9">
        <v>0</v>
      </c>
      <c r="T21" s="2" t="s">
        <v>86</v>
      </c>
      <c r="U21" s="6">
        <v>0</v>
      </c>
      <c r="V21" s="9">
        <v>100</v>
      </c>
      <c r="W21" s="9">
        <v>1</v>
      </c>
      <c r="X21" s="9">
        <v>1</v>
      </c>
      <c r="Y21" s="2" t="s">
        <v>8</v>
      </c>
      <c r="Z21" s="531">
        <v>0</v>
      </c>
      <c r="AA21" s="532">
        <v>0</v>
      </c>
      <c r="AB21" s="531">
        <v>-1005655</v>
      </c>
      <c r="AC21" s="532">
        <v>1</v>
      </c>
      <c r="AD21" s="533">
        <v>1</v>
      </c>
      <c r="AE21" s="531">
        <v>0</v>
      </c>
      <c r="AF21" s="531">
        <v>0</v>
      </c>
      <c r="AG21" s="531">
        <v>0</v>
      </c>
      <c r="AH21" s="534" t="s">
        <v>8</v>
      </c>
      <c r="AI21" s="531">
        <v>-1005655</v>
      </c>
      <c r="AJ21" s="531">
        <v>0</v>
      </c>
      <c r="AK21" s="535" t="s">
        <v>8</v>
      </c>
      <c r="AL21" s="536">
        <v>0</v>
      </c>
      <c r="AM21" s="535" t="s">
        <v>110</v>
      </c>
      <c r="AN21" s="535" t="s">
        <v>8</v>
      </c>
      <c r="AO21" s="535" t="s">
        <v>8</v>
      </c>
    </row>
    <row r="22" spans="1:41" x14ac:dyDescent="0.15">
      <c r="A22" s="2" t="s">
        <v>4</v>
      </c>
      <c r="B22" s="2" t="s">
        <v>8</v>
      </c>
      <c r="C22" s="2" t="s">
        <v>19</v>
      </c>
      <c r="D22" s="2" t="s">
        <v>36</v>
      </c>
      <c r="E22" s="2" t="s">
        <v>60</v>
      </c>
      <c r="F22" s="2" t="s">
        <v>8</v>
      </c>
      <c r="G22" s="2" t="s">
        <v>71</v>
      </c>
      <c r="H22" s="6">
        <v>0</v>
      </c>
      <c r="I22" s="6">
        <v>0</v>
      </c>
      <c r="J22" s="6">
        <v>0</v>
      </c>
      <c r="K22" s="6">
        <v>0</v>
      </c>
      <c r="L22" s="2" t="s">
        <v>8</v>
      </c>
      <c r="M22" s="6">
        <v>0</v>
      </c>
      <c r="N22" s="8" t="s">
        <v>8</v>
      </c>
      <c r="O22" s="8" t="s">
        <v>8</v>
      </c>
      <c r="P22" s="2" t="s">
        <v>8</v>
      </c>
      <c r="Q22" s="9">
        <v>0</v>
      </c>
      <c r="R22" s="10">
        <v>0</v>
      </c>
      <c r="S22" s="9">
        <v>0</v>
      </c>
      <c r="T22" s="2" t="s">
        <v>86</v>
      </c>
      <c r="U22" s="6">
        <v>0</v>
      </c>
      <c r="V22" s="9">
        <v>100</v>
      </c>
      <c r="W22" s="9">
        <v>1</v>
      </c>
      <c r="X22" s="9">
        <v>1</v>
      </c>
      <c r="Y22" s="2" t="s">
        <v>8</v>
      </c>
      <c r="Z22" s="531">
        <v>0</v>
      </c>
      <c r="AA22" s="532">
        <v>0</v>
      </c>
      <c r="AB22" s="531">
        <v>-4699394</v>
      </c>
      <c r="AC22" s="532">
        <v>1</v>
      </c>
      <c r="AD22" s="533">
        <v>1</v>
      </c>
      <c r="AE22" s="531">
        <v>0</v>
      </c>
      <c r="AF22" s="531">
        <v>0</v>
      </c>
      <c r="AG22" s="531">
        <v>0</v>
      </c>
      <c r="AH22" s="534" t="s">
        <v>8</v>
      </c>
      <c r="AI22" s="531">
        <v>-4699394</v>
      </c>
      <c r="AJ22" s="531">
        <v>0</v>
      </c>
      <c r="AK22" s="535" t="s">
        <v>8</v>
      </c>
      <c r="AL22" s="536">
        <v>0</v>
      </c>
      <c r="AM22" s="535" t="s">
        <v>110</v>
      </c>
      <c r="AN22" s="535" t="s">
        <v>8</v>
      </c>
      <c r="AO22" s="535" t="s">
        <v>8</v>
      </c>
    </row>
    <row r="23" spans="1:41" x14ac:dyDescent="0.15">
      <c r="A23" s="2" t="s">
        <v>4</v>
      </c>
      <c r="B23" s="2" t="s">
        <v>8</v>
      </c>
      <c r="C23" s="2" t="s">
        <v>20</v>
      </c>
      <c r="D23" s="2" t="s">
        <v>26</v>
      </c>
      <c r="E23" s="2" t="s">
        <v>50</v>
      </c>
      <c r="F23" s="2" t="s">
        <v>8</v>
      </c>
      <c r="G23" s="2" t="s">
        <v>71</v>
      </c>
      <c r="H23" s="6">
        <v>0</v>
      </c>
      <c r="I23" s="6">
        <v>0</v>
      </c>
      <c r="J23" s="6">
        <v>0</v>
      </c>
      <c r="K23" s="6">
        <v>0</v>
      </c>
      <c r="L23" s="2" t="s">
        <v>8</v>
      </c>
      <c r="M23" s="6">
        <v>0</v>
      </c>
      <c r="N23" s="8" t="s">
        <v>8</v>
      </c>
      <c r="O23" s="8" t="s">
        <v>8</v>
      </c>
      <c r="P23" s="2" t="s">
        <v>8</v>
      </c>
      <c r="Q23" s="9">
        <v>0</v>
      </c>
      <c r="R23" s="10">
        <v>0</v>
      </c>
      <c r="S23" s="9">
        <v>0</v>
      </c>
      <c r="T23" s="2" t="s">
        <v>86</v>
      </c>
      <c r="U23" s="6">
        <v>0</v>
      </c>
      <c r="V23" s="9">
        <v>4.9008472732884609</v>
      </c>
      <c r="W23" s="9">
        <v>1</v>
      </c>
      <c r="X23" s="9">
        <v>1</v>
      </c>
      <c r="Y23" s="2" t="s">
        <v>8</v>
      </c>
      <c r="Z23" s="531">
        <v>0</v>
      </c>
      <c r="AA23" s="532">
        <v>0</v>
      </c>
      <c r="AB23" s="531">
        <v>-89812.927130284341</v>
      </c>
      <c r="AC23" s="532">
        <v>1</v>
      </c>
      <c r="AD23" s="533">
        <v>7.3304</v>
      </c>
      <c r="AE23" s="531">
        <v>0</v>
      </c>
      <c r="AF23" s="531">
        <v>0</v>
      </c>
      <c r="AG23" s="531">
        <v>0</v>
      </c>
      <c r="AH23" s="534" t="s">
        <v>8</v>
      </c>
      <c r="AI23" s="531">
        <v>-89812.927130284341</v>
      </c>
      <c r="AJ23" s="531">
        <v>0</v>
      </c>
      <c r="AK23" s="535" t="s">
        <v>8</v>
      </c>
      <c r="AL23" s="536">
        <v>0</v>
      </c>
      <c r="AM23" s="535" t="s">
        <v>110</v>
      </c>
      <c r="AN23" s="535" t="s">
        <v>8</v>
      </c>
      <c r="AO23" s="535" t="s">
        <v>8</v>
      </c>
    </row>
    <row r="24" spans="1:41" x14ac:dyDescent="0.15">
      <c r="A24" s="2" t="s">
        <v>4</v>
      </c>
      <c r="B24" s="2" t="s">
        <v>8</v>
      </c>
      <c r="C24" s="2" t="s">
        <v>21</v>
      </c>
      <c r="D24" s="2" t="s">
        <v>26</v>
      </c>
      <c r="E24" s="2" t="s">
        <v>50</v>
      </c>
      <c r="F24" s="2" t="s">
        <v>8</v>
      </c>
      <c r="G24" s="2" t="s">
        <v>71</v>
      </c>
      <c r="H24" s="6">
        <v>0</v>
      </c>
      <c r="I24" s="6">
        <v>0</v>
      </c>
      <c r="J24" s="6">
        <v>0</v>
      </c>
      <c r="K24" s="6">
        <v>0</v>
      </c>
      <c r="L24" s="2" t="s">
        <v>8</v>
      </c>
      <c r="M24" s="6">
        <v>0</v>
      </c>
      <c r="N24" s="8" t="s">
        <v>8</v>
      </c>
      <c r="O24" s="8" t="s">
        <v>8</v>
      </c>
      <c r="P24" s="2" t="s">
        <v>8</v>
      </c>
      <c r="Q24" s="9">
        <v>0</v>
      </c>
      <c r="R24" s="10">
        <v>0</v>
      </c>
      <c r="S24" s="9">
        <v>0</v>
      </c>
      <c r="T24" s="2" t="s">
        <v>86</v>
      </c>
      <c r="U24" s="6">
        <v>0</v>
      </c>
      <c r="V24" s="9">
        <v>4.9008472732884609</v>
      </c>
      <c r="W24" s="9">
        <v>1</v>
      </c>
      <c r="X24" s="9">
        <v>1</v>
      </c>
      <c r="Y24" s="2" t="s">
        <v>8</v>
      </c>
      <c r="Z24" s="531">
        <v>0</v>
      </c>
      <c r="AA24" s="532">
        <v>0</v>
      </c>
      <c r="AB24" s="531">
        <v>-12472166.225791804</v>
      </c>
      <c r="AC24" s="532">
        <v>1</v>
      </c>
      <c r="AD24" s="533">
        <v>14.97</v>
      </c>
      <c r="AE24" s="531">
        <v>0</v>
      </c>
      <c r="AF24" s="531">
        <v>0</v>
      </c>
      <c r="AG24" s="531">
        <v>0</v>
      </c>
      <c r="AH24" s="534" t="s">
        <v>8</v>
      </c>
      <c r="AI24" s="531">
        <v>-12472166.225791804</v>
      </c>
      <c r="AJ24" s="531">
        <v>0</v>
      </c>
      <c r="AK24" s="535" t="s">
        <v>8</v>
      </c>
      <c r="AL24" s="536">
        <v>0</v>
      </c>
      <c r="AM24" s="535" t="s">
        <v>110</v>
      </c>
      <c r="AN24" s="535" t="s">
        <v>8</v>
      </c>
      <c r="AO24" s="535" t="s">
        <v>8</v>
      </c>
    </row>
    <row r="25" spans="1:41" x14ac:dyDescent="0.15">
      <c r="A25" s="2" t="s">
        <v>4</v>
      </c>
      <c r="B25" s="2" t="s">
        <v>8</v>
      </c>
      <c r="C25" s="2" t="s">
        <v>22</v>
      </c>
      <c r="D25" s="2" t="s">
        <v>37</v>
      </c>
      <c r="E25" s="2" t="s">
        <v>61</v>
      </c>
      <c r="F25" s="2" t="s">
        <v>8</v>
      </c>
      <c r="G25" s="2" t="s">
        <v>71</v>
      </c>
      <c r="H25" s="6">
        <v>0</v>
      </c>
      <c r="I25" s="6">
        <v>0</v>
      </c>
      <c r="J25" s="6">
        <v>0</v>
      </c>
      <c r="K25" s="6">
        <v>0</v>
      </c>
      <c r="L25" s="2" t="s">
        <v>8</v>
      </c>
      <c r="M25" s="6">
        <v>0</v>
      </c>
      <c r="N25" s="8" t="s">
        <v>8</v>
      </c>
      <c r="O25" s="8" t="s">
        <v>8</v>
      </c>
      <c r="P25" s="2" t="s">
        <v>8</v>
      </c>
      <c r="Q25" s="9">
        <v>0</v>
      </c>
      <c r="R25" s="10">
        <v>0</v>
      </c>
      <c r="S25" s="9">
        <v>0</v>
      </c>
      <c r="T25" s="2" t="s">
        <v>86</v>
      </c>
      <c r="U25" s="6">
        <v>0</v>
      </c>
      <c r="V25" s="9">
        <v>4.9008472732884609</v>
      </c>
      <c r="W25" s="9">
        <v>1</v>
      </c>
      <c r="X25" s="9">
        <v>1</v>
      </c>
      <c r="Y25" s="2" t="s">
        <v>8</v>
      </c>
      <c r="Z25" s="531">
        <v>0</v>
      </c>
      <c r="AA25" s="532">
        <v>0</v>
      </c>
      <c r="AB25" s="531">
        <v>9495940908.4128761</v>
      </c>
      <c r="AC25" s="532">
        <v>1</v>
      </c>
      <c r="AD25" s="533">
        <v>149.52000000000001</v>
      </c>
      <c r="AE25" s="531">
        <v>0</v>
      </c>
      <c r="AF25" s="531">
        <v>0</v>
      </c>
      <c r="AG25" s="531">
        <v>0</v>
      </c>
      <c r="AH25" s="534" t="s">
        <v>8</v>
      </c>
      <c r="AI25" s="531">
        <v>9495940908.4128761</v>
      </c>
      <c r="AJ25" s="531">
        <v>0</v>
      </c>
      <c r="AK25" s="535" t="s">
        <v>8</v>
      </c>
      <c r="AL25" s="536">
        <v>0</v>
      </c>
      <c r="AM25" s="535" t="s">
        <v>110</v>
      </c>
      <c r="AN25" s="535" t="s">
        <v>8</v>
      </c>
      <c r="AO25" s="535" t="s">
        <v>8</v>
      </c>
    </row>
    <row r="26" spans="1:41" x14ac:dyDescent="0.15">
      <c r="A26" s="2" t="s">
        <v>4</v>
      </c>
      <c r="B26" s="2" t="s">
        <v>8</v>
      </c>
      <c r="C26" s="2" t="s">
        <v>22</v>
      </c>
      <c r="D26" s="2" t="s">
        <v>25</v>
      </c>
      <c r="E26" s="2" t="s">
        <v>49</v>
      </c>
      <c r="F26" s="2" t="s">
        <v>8</v>
      </c>
      <c r="G26" s="2" t="s">
        <v>71</v>
      </c>
      <c r="H26" s="6">
        <v>0</v>
      </c>
      <c r="I26" s="6">
        <v>0</v>
      </c>
      <c r="J26" s="6">
        <v>0</v>
      </c>
      <c r="K26" s="6">
        <v>0</v>
      </c>
      <c r="L26" s="2" t="s">
        <v>8</v>
      </c>
      <c r="M26" s="6">
        <v>0</v>
      </c>
      <c r="N26" s="8" t="s">
        <v>8</v>
      </c>
      <c r="O26" s="8" t="s">
        <v>8</v>
      </c>
      <c r="P26" s="2" t="s">
        <v>8</v>
      </c>
      <c r="Q26" s="9">
        <v>0</v>
      </c>
      <c r="R26" s="10">
        <v>0</v>
      </c>
      <c r="S26" s="9">
        <v>0</v>
      </c>
      <c r="T26" s="2" t="s">
        <v>86</v>
      </c>
      <c r="U26" s="6">
        <v>0</v>
      </c>
      <c r="V26" s="9">
        <v>4.9008472732884609</v>
      </c>
      <c r="W26" s="9">
        <v>1</v>
      </c>
      <c r="X26" s="9">
        <v>1</v>
      </c>
      <c r="Y26" s="2" t="s">
        <v>8</v>
      </c>
      <c r="Z26" s="531">
        <v>0</v>
      </c>
      <c r="AA26" s="532">
        <v>0</v>
      </c>
      <c r="AB26" s="531">
        <v>-30734402.196340438</v>
      </c>
      <c r="AC26" s="532">
        <v>1</v>
      </c>
      <c r="AD26" s="533">
        <v>149.52000000000001</v>
      </c>
      <c r="AE26" s="531">
        <v>0</v>
      </c>
      <c r="AF26" s="531">
        <v>0</v>
      </c>
      <c r="AG26" s="531">
        <v>0</v>
      </c>
      <c r="AH26" s="534" t="s">
        <v>8</v>
      </c>
      <c r="AI26" s="531">
        <v>-30734402.196340438</v>
      </c>
      <c r="AJ26" s="531">
        <v>0</v>
      </c>
      <c r="AK26" s="535" t="s">
        <v>8</v>
      </c>
      <c r="AL26" s="536">
        <v>0</v>
      </c>
      <c r="AM26" s="535" t="s">
        <v>110</v>
      </c>
      <c r="AN26" s="535" t="s">
        <v>8</v>
      </c>
      <c r="AO26" s="535" t="s">
        <v>8</v>
      </c>
    </row>
    <row r="27" spans="1:41" x14ac:dyDescent="0.15">
      <c r="A27" s="2" t="s">
        <v>4</v>
      </c>
      <c r="B27" s="2" t="s">
        <v>8</v>
      </c>
      <c r="C27" s="2" t="s">
        <v>22</v>
      </c>
      <c r="D27" s="2" t="s">
        <v>33</v>
      </c>
      <c r="E27" s="2" t="s">
        <v>57</v>
      </c>
      <c r="F27" s="2" t="s">
        <v>8</v>
      </c>
      <c r="G27" s="2" t="s">
        <v>71</v>
      </c>
      <c r="H27" s="6">
        <v>0</v>
      </c>
      <c r="I27" s="6">
        <v>0</v>
      </c>
      <c r="J27" s="6">
        <v>0</v>
      </c>
      <c r="K27" s="6">
        <v>0</v>
      </c>
      <c r="L27" s="2" t="s">
        <v>8</v>
      </c>
      <c r="M27" s="6">
        <v>0</v>
      </c>
      <c r="N27" s="8" t="s">
        <v>8</v>
      </c>
      <c r="O27" s="8" t="s">
        <v>8</v>
      </c>
      <c r="P27" s="2" t="s">
        <v>8</v>
      </c>
      <c r="Q27" s="9">
        <v>0</v>
      </c>
      <c r="R27" s="10">
        <v>0</v>
      </c>
      <c r="S27" s="9">
        <v>0</v>
      </c>
      <c r="T27" s="2" t="s">
        <v>86</v>
      </c>
      <c r="U27" s="6">
        <v>0</v>
      </c>
      <c r="V27" s="9">
        <v>4.9008472732884609</v>
      </c>
      <c r="W27" s="9">
        <v>1</v>
      </c>
      <c r="X27" s="9">
        <v>1</v>
      </c>
      <c r="Y27" s="2" t="s">
        <v>8</v>
      </c>
      <c r="Z27" s="531">
        <v>0</v>
      </c>
      <c r="AA27" s="532">
        <v>0</v>
      </c>
      <c r="AB27" s="531">
        <v>-185414.68605130428</v>
      </c>
      <c r="AC27" s="532">
        <v>1</v>
      </c>
      <c r="AD27" s="533">
        <v>149.52000000000001</v>
      </c>
      <c r="AE27" s="531">
        <v>0</v>
      </c>
      <c r="AF27" s="531">
        <v>0</v>
      </c>
      <c r="AG27" s="531">
        <v>0</v>
      </c>
      <c r="AH27" s="534" t="s">
        <v>8</v>
      </c>
      <c r="AI27" s="531">
        <v>-185414.68605130428</v>
      </c>
      <c r="AJ27" s="531">
        <v>0</v>
      </c>
      <c r="AK27" s="535" t="s">
        <v>8</v>
      </c>
      <c r="AL27" s="536">
        <v>0</v>
      </c>
      <c r="AM27" s="535" t="s">
        <v>110</v>
      </c>
      <c r="AN27" s="535" t="s">
        <v>8</v>
      </c>
      <c r="AO27" s="535" t="s">
        <v>8</v>
      </c>
    </row>
    <row r="28" spans="1:41" x14ac:dyDescent="0.15">
      <c r="A28" s="2" t="s">
        <v>4</v>
      </c>
      <c r="B28" s="2" t="s">
        <v>8</v>
      </c>
      <c r="C28" s="2" t="s">
        <v>22</v>
      </c>
      <c r="D28" s="2" t="s">
        <v>38</v>
      </c>
      <c r="E28" s="2" t="s">
        <v>62</v>
      </c>
      <c r="F28" s="2" t="s">
        <v>8</v>
      </c>
      <c r="G28" s="2" t="s">
        <v>71</v>
      </c>
      <c r="H28" s="6">
        <v>0</v>
      </c>
      <c r="I28" s="6">
        <v>0</v>
      </c>
      <c r="J28" s="6">
        <v>0</v>
      </c>
      <c r="K28" s="6">
        <v>0</v>
      </c>
      <c r="L28" s="2" t="s">
        <v>8</v>
      </c>
      <c r="M28" s="6">
        <v>0</v>
      </c>
      <c r="N28" s="8" t="s">
        <v>8</v>
      </c>
      <c r="O28" s="8" t="s">
        <v>8</v>
      </c>
      <c r="P28" s="2" t="s">
        <v>8</v>
      </c>
      <c r="Q28" s="9">
        <v>0</v>
      </c>
      <c r="R28" s="10">
        <v>0</v>
      </c>
      <c r="S28" s="9">
        <v>0</v>
      </c>
      <c r="T28" s="2" t="s">
        <v>86</v>
      </c>
      <c r="U28" s="6">
        <v>0</v>
      </c>
      <c r="V28" s="9">
        <v>4.9008472732884609</v>
      </c>
      <c r="W28" s="9">
        <v>1</v>
      </c>
      <c r="X28" s="9">
        <v>1</v>
      </c>
      <c r="Y28" s="2" t="s">
        <v>8</v>
      </c>
      <c r="Z28" s="531">
        <v>0</v>
      </c>
      <c r="AA28" s="532">
        <v>0</v>
      </c>
      <c r="AB28" s="531">
        <v>-9495940908.4128761</v>
      </c>
      <c r="AC28" s="532">
        <v>1</v>
      </c>
      <c r="AD28" s="533">
        <v>149.52000000000001</v>
      </c>
      <c r="AE28" s="531">
        <v>0</v>
      </c>
      <c r="AF28" s="531">
        <v>0</v>
      </c>
      <c r="AG28" s="531">
        <v>0</v>
      </c>
      <c r="AH28" s="534" t="s">
        <v>8</v>
      </c>
      <c r="AI28" s="531">
        <v>-9495940908.4128761</v>
      </c>
      <c r="AJ28" s="531">
        <v>0</v>
      </c>
      <c r="AK28" s="535" t="s">
        <v>8</v>
      </c>
      <c r="AL28" s="536">
        <v>0</v>
      </c>
      <c r="AM28" s="535" t="s">
        <v>110</v>
      </c>
      <c r="AN28" s="535" t="s">
        <v>8</v>
      </c>
      <c r="AO28" s="535" t="s">
        <v>8</v>
      </c>
    </row>
    <row r="29" spans="1:41" x14ac:dyDescent="0.15">
      <c r="A29" s="2" t="s">
        <v>4</v>
      </c>
      <c r="B29" s="2" t="s">
        <v>8</v>
      </c>
      <c r="C29" s="2" t="s">
        <v>22</v>
      </c>
      <c r="D29" s="2" t="s">
        <v>26</v>
      </c>
      <c r="E29" s="2" t="s">
        <v>50</v>
      </c>
      <c r="F29" s="2" t="s">
        <v>8</v>
      </c>
      <c r="G29" s="2" t="s">
        <v>71</v>
      </c>
      <c r="H29" s="6">
        <v>0</v>
      </c>
      <c r="I29" s="6">
        <v>0</v>
      </c>
      <c r="J29" s="6">
        <v>0</v>
      </c>
      <c r="K29" s="6">
        <v>0</v>
      </c>
      <c r="L29" s="2" t="s">
        <v>8</v>
      </c>
      <c r="M29" s="6">
        <v>0</v>
      </c>
      <c r="N29" s="8" t="s">
        <v>8</v>
      </c>
      <c r="O29" s="8" t="s">
        <v>8</v>
      </c>
      <c r="P29" s="2" t="s">
        <v>8</v>
      </c>
      <c r="Q29" s="9">
        <v>0</v>
      </c>
      <c r="R29" s="10">
        <v>0</v>
      </c>
      <c r="S29" s="9">
        <v>0</v>
      </c>
      <c r="T29" s="2" t="s">
        <v>86</v>
      </c>
      <c r="U29" s="6">
        <v>0</v>
      </c>
      <c r="V29" s="9">
        <v>4.9008472732884609</v>
      </c>
      <c r="W29" s="9">
        <v>1</v>
      </c>
      <c r="X29" s="9">
        <v>1</v>
      </c>
      <c r="Y29" s="2" t="s">
        <v>8</v>
      </c>
      <c r="Z29" s="531">
        <v>0</v>
      </c>
      <c r="AA29" s="532">
        <v>0</v>
      </c>
      <c r="AB29" s="531">
        <v>-7864738787.1711655</v>
      </c>
      <c r="AC29" s="532">
        <v>1</v>
      </c>
      <c r="AD29" s="533">
        <v>149.52000000000001</v>
      </c>
      <c r="AE29" s="531">
        <v>0</v>
      </c>
      <c r="AF29" s="531">
        <v>0</v>
      </c>
      <c r="AG29" s="531">
        <v>0</v>
      </c>
      <c r="AH29" s="534" t="s">
        <v>8</v>
      </c>
      <c r="AI29" s="531">
        <v>-7864738787.1711655</v>
      </c>
      <c r="AJ29" s="531">
        <v>0</v>
      </c>
      <c r="AK29" s="535" t="s">
        <v>8</v>
      </c>
      <c r="AL29" s="536">
        <v>0</v>
      </c>
      <c r="AM29" s="535" t="s">
        <v>110</v>
      </c>
      <c r="AN29" s="535" t="s">
        <v>8</v>
      </c>
      <c r="AO29" s="535" t="s">
        <v>8</v>
      </c>
    </row>
    <row r="30" spans="1:41" x14ac:dyDescent="0.15">
      <c r="A30" s="2" t="s">
        <v>4</v>
      </c>
      <c r="B30" s="2" t="s">
        <v>9</v>
      </c>
      <c r="C30" s="2" t="s">
        <v>14</v>
      </c>
      <c r="D30" s="2" t="s">
        <v>39</v>
      </c>
      <c r="E30" s="2" t="s">
        <v>63</v>
      </c>
      <c r="F30" s="2" t="s">
        <v>8</v>
      </c>
      <c r="G30" s="2" t="s">
        <v>72</v>
      </c>
      <c r="H30" s="6">
        <v>0</v>
      </c>
      <c r="I30" s="6">
        <v>51929658.036228567</v>
      </c>
      <c r="J30" s="6">
        <v>0</v>
      </c>
      <c r="K30" s="6">
        <v>0</v>
      </c>
      <c r="L30" s="2" t="s">
        <v>2</v>
      </c>
      <c r="M30" s="6">
        <v>259648290.18114284</v>
      </c>
      <c r="N30" s="8" t="s">
        <v>8</v>
      </c>
      <c r="O30" s="8" t="s">
        <v>8</v>
      </c>
      <c r="P30" s="2" t="s">
        <v>8</v>
      </c>
      <c r="Q30" s="9">
        <v>0</v>
      </c>
      <c r="R30" s="10">
        <v>0</v>
      </c>
      <c r="S30" s="9">
        <v>0</v>
      </c>
      <c r="T30" s="2" t="s">
        <v>86</v>
      </c>
      <c r="U30" s="6">
        <v>259648290.18114284</v>
      </c>
      <c r="V30" s="9">
        <v>4.9008472732884609</v>
      </c>
      <c r="W30" s="9">
        <v>1</v>
      </c>
      <c r="X30" s="9">
        <v>1</v>
      </c>
      <c r="Y30" s="2" t="s">
        <v>8</v>
      </c>
      <c r="Z30" s="531">
        <v>0</v>
      </c>
      <c r="AA30" s="532">
        <v>0</v>
      </c>
      <c r="AB30" s="531">
        <v>259648290.18114284</v>
      </c>
      <c r="AC30" s="532">
        <v>1</v>
      </c>
      <c r="AD30" s="533">
        <v>93.97</v>
      </c>
      <c r="AE30" s="531">
        <v>0</v>
      </c>
      <c r="AF30" s="531">
        <v>0</v>
      </c>
      <c r="AG30" s="531">
        <v>0</v>
      </c>
      <c r="AH30" s="534" t="s">
        <v>8</v>
      </c>
      <c r="AI30" s="531">
        <v>259648290.18114284</v>
      </c>
      <c r="AJ30" s="531">
        <v>0</v>
      </c>
      <c r="AK30" s="535" t="s">
        <v>8</v>
      </c>
      <c r="AL30" s="536">
        <v>0</v>
      </c>
      <c r="AM30" s="535" t="s">
        <v>110</v>
      </c>
      <c r="AN30" s="535" t="s">
        <v>112</v>
      </c>
      <c r="AO30" s="535" t="s">
        <v>112</v>
      </c>
    </row>
    <row r="31" spans="1:41" x14ac:dyDescent="0.15">
      <c r="A31" s="2" t="s">
        <v>4</v>
      </c>
      <c r="B31" s="2" t="s">
        <v>9</v>
      </c>
      <c r="C31" s="2" t="s">
        <v>17</v>
      </c>
      <c r="D31" s="2" t="s">
        <v>39</v>
      </c>
      <c r="E31" s="2" t="s">
        <v>63</v>
      </c>
      <c r="F31" s="2" t="s">
        <v>8</v>
      </c>
      <c r="G31" s="2" t="s">
        <v>72</v>
      </c>
      <c r="H31" s="6">
        <v>0</v>
      </c>
      <c r="I31" s="6">
        <v>264015209.7473956</v>
      </c>
      <c r="J31" s="6">
        <v>0</v>
      </c>
      <c r="K31" s="6">
        <v>0</v>
      </c>
      <c r="L31" s="2" t="s">
        <v>2</v>
      </c>
      <c r="M31" s="6">
        <v>1320076048.7369781</v>
      </c>
      <c r="N31" s="8" t="s">
        <v>8</v>
      </c>
      <c r="O31" s="8" t="s">
        <v>8</v>
      </c>
      <c r="P31" s="2" t="s">
        <v>8</v>
      </c>
      <c r="Q31" s="9">
        <v>0</v>
      </c>
      <c r="R31" s="10">
        <v>0</v>
      </c>
      <c r="S31" s="9">
        <v>0</v>
      </c>
      <c r="T31" s="2" t="s">
        <v>86</v>
      </c>
      <c r="U31" s="6">
        <v>1320076048.7369781</v>
      </c>
      <c r="V31" s="9">
        <v>4.9008472732884609</v>
      </c>
      <c r="W31" s="9">
        <v>1</v>
      </c>
      <c r="X31" s="9">
        <v>1</v>
      </c>
      <c r="Y31" s="2" t="s">
        <v>8</v>
      </c>
      <c r="Z31" s="531">
        <v>0</v>
      </c>
      <c r="AA31" s="532">
        <v>0</v>
      </c>
      <c r="AB31" s="531">
        <v>1320076048.7369781</v>
      </c>
      <c r="AC31" s="532">
        <v>1</v>
      </c>
      <c r="AD31" s="533">
        <v>162.08000000000001</v>
      </c>
      <c r="AE31" s="531">
        <v>0</v>
      </c>
      <c r="AF31" s="531">
        <v>0</v>
      </c>
      <c r="AG31" s="531">
        <v>0</v>
      </c>
      <c r="AH31" s="534" t="s">
        <v>8</v>
      </c>
      <c r="AI31" s="531">
        <v>1320076048.7369781</v>
      </c>
      <c r="AJ31" s="531">
        <v>0</v>
      </c>
      <c r="AK31" s="535" t="s">
        <v>8</v>
      </c>
      <c r="AL31" s="536">
        <v>0</v>
      </c>
      <c r="AM31" s="535" t="s">
        <v>110</v>
      </c>
      <c r="AN31" s="535" t="s">
        <v>112</v>
      </c>
      <c r="AO31" s="535" t="s">
        <v>112</v>
      </c>
    </row>
    <row r="32" spans="1:41" x14ac:dyDescent="0.15">
      <c r="A32" s="2" t="s">
        <v>4</v>
      </c>
      <c r="B32" s="2" t="s">
        <v>9</v>
      </c>
      <c r="C32" s="2" t="s">
        <v>20</v>
      </c>
      <c r="D32" s="2" t="s">
        <v>39</v>
      </c>
      <c r="E32" s="2" t="s">
        <v>63</v>
      </c>
      <c r="F32" s="2" t="s">
        <v>8</v>
      </c>
      <c r="G32" s="2" t="s">
        <v>72</v>
      </c>
      <c r="H32" s="6">
        <v>0</v>
      </c>
      <c r="I32" s="6">
        <v>17962.585426056867</v>
      </c>
      <c r="J32" s="6">
        <v>0</v>
      </c>
      <c r="K32" s="6">
        <v>0</v>
      </c>
      <c r="L32" s="2" t="s">
        <v>2</v>
      </c>
      <c r="M32" s="6">
        <v>89812.927130284341</v>
      </c>
      <c r="N32" s="8" t="s">
        <v>8</v>
      </c>
      <c r="O32" s="8" t="s">
        <v>8</v>
      </c>
      <c r="P32" s="2" t="s">
        <v>8</v>
      </c>
      <c r="Q32" s="9">
        <v>0</v>
      </c>
      <c r="R32" s="10">
        <v>0</v>
      </c>
      <c r="S32" s="9">
        <v>0</v>
      </c>
      <c r="T32" s="2" t="s">
        <v>86</v>
      </c>
      <c r="U32" s="6">
        <v>89812.927130284341</v>
      </c>
      <c r="V32" s="9">
        <v>4.9008472732884609</v>
      </c>
      <c r="W32" s="9">
        <v>1</v>
      </c>
      <c r="X32" s="9">
        <v>1</v>
      </c>
      <c r="Y32" s="2" t="s">
        <v>8</v>
      </c>
      <c r="Z32" s="531">
        <v>0</v>
      </c>
      <c r="AA32" s="532">
        <v>0</v>
      </c>
      <c r="AB32" s="531">
        <v>89812.927130284341</v>
      </c>
      <c r="AC32" s="532">
        <v>1</v>
      </c>
      <c r="AD32" s="533">
        <v>7.3304</v>
      </c>
      <c r="AE32" s="531">
        <v>0</v>
      </c>
      <c r="AF32" s="531">
        <v>0</v>
      </c>
      <c r="AG32" s="531">
        <v>0</v>
      </c>
      <c r="AH32" s="534" t="s">
        <v>8</v>
      </c>
      <c r="AI32" s="531">
        <v>89812.927130284341</v>
      </c>
      <c r="AJ32" s="531">
        <v>0</v>
      </c>
      <c r="AK32" s="535" t="s">
        <v>8</v>
      </c>
      <c r="AL32" s="536">
        <v>0</v>
      </c>
      <c r="AM32" s="535" t="s">
        <v>110</v>
      </c>
      <c r="AN32" s="535" t="s">
        <v>112</v>
      </c>
      <c r="AO32" s="535" t="s">
        <v>112</v>
      </c>
    </row>
    <row r="33" spans="1:41" x14ac:dyDescent="0.15">
      <c r="A33" s="2" t="s">
        <v>4</v>
      </c>
      <c r="B33" s="2" t="s">
        <v>9</v>
      </c>
      <c r="C33" s="2" t="s">
        <v>21</v>
      </c>
      <c r="D33" s="2" t="s">
        <v>39</v>
      </c>
      <c r="E33" s="2" t="s">
        <v>63</v>
      </c>
      <c r="F33" s="2" t="s">
        <v>8</v>
      </c>
      <c r="G33" s="2" t="s">
        <v>72</v>
      </c>
      <c r="H33" s="6">
        <v>0</v>
      </c>
      <c r="I33" s="6">
        <v>2494433.2451583608</v>
      </c>
      <c r="J33" s="6">
        <v>0</v>
      </c>
      <c r="K33" s="6">
        <v>0</v>
      </c>
      <c r="L33" s="2" t="s">
        <v>2</v>
      </c>
      <c r="M33" s="6">
        <v>12472166.225791804</v>
      </c>
      <c r="N33" s="8" t="s">
        <v>8</v>
      </c>
      <c r="O33" s="8" t="s">
        <v>8</v>
      </c>
      <c r="P33" s="2" t="s">
        <v>8</v>
      </c>
      <c r="Q33" s="9">
        <v>0</v>
      </c>
      <c r="R33" s="10">
        <v>0</v>
      </c>
      <c r="S33" s="9">
        <v>0</v>
      </c>
      <c r="T33" s="2" t="s">
        <v>86</v>
      </c>
      <c r="U33" s="6">
        <v>12472166.225791804</v>
      </c>
      <c r="V33" s="9">
        <v>4.9008472732884609</v>
      </c>
      <c r="W33" s="9">
        <v>1</v>
      </c>
      <c r="X33" s="9">
        <v>1</v>
      </c>
      <c r="Y33" s="2" t="s">
        <v>8</v>
      </c>
      <c r="Z33" s="531">
        <v>0</v>
      </c>
      <c r="AA33" s="532">
        <v>0</v>
      </c>
      <c r="AB33" s="531">
        <v>12472166.225791804</v>
      </c>
      <c r="AC33" s="532">
        <v>1</v>
      </c>
      <c r="AD33" s="533">
        <v>14.97</v>
      </c>
      <c r="AE33" s="531">
        <v>0</v>
      </c>
      <c r="AF33" s="531">
        <v>0</v>
      </c>
      <c r="AG33" s="531">
        <v>0</v>
      </c>
      <c r="AH33" s="534" t="s">
        <v>8</v>
      </c>
      <c r="AI33" s="531">
        <v>12472166.225791804</v>
      </c>
      <c r="AJ33" s="531">
        <v>0</v>
      </c>
      <c r="AK33" s="535" t="s">
        <v>8</v>
      </c>
      <c r="AL33" s="536">
        <v>0</v>
      </c>
      <c r="AM33" s="535" t="s">
        <v>110</v>
      </c>
      <c r="AN33" s="535" t="s">
        <v>112</v>
      </c>
      <c r="AO33" s="535" t="s">
        <v>112</v>
      </c>
    </row>
    <row r="34" spans="1:41" x14ac:dyDescent="0.15">
      <c r="A34" s="2" t="s">
        <v>4</v>
      </c>
      <c r="B34" s="2" t="s">
        <v>9</v>
      </c>
      <c r="C34" s="2" t="s">
        <v>22</v>
      </c>
      <c r="D34" s="2" t="s">
        <v>39</v>
      </c>
      <c r="E34" s="2" t="s">
        <v>63</v>
      </c>
      <c r="F34" s="2" t="s">
        <v>8</v>
      </c>
      <c r="G34" s="2" t="s">
        <v>72</v>
      </c>
      <c r="H34" s="6">
        <v>0</v>
      </c>
      <c r="I34" s="6">
        <v>1572947757.434233</v>
      </c>
      <c r="J34" s="6">
        <v>0</v>
      </c>
      <c r="K34" s="6">
        <v>0</v>
      </c>
      <c r="L34" s="2" t="s">
        <v>2</v>
      </c>
      <c r="M34" s="6">
        <v>7864738787.1711655</v>
      </c>
      <c r="N34" s="8" t="s">
        <v>8</v>
      </c>
      <c r="O34" s="8" t="s">
        <v>8</v>
      </c>
      <c r="P34" s="2" t="s">
        <v>8</v>
      </c>
      <c r="Q34" s="9">
        <v>0</v>
      </c>
      <c r="R34" s="10">
        <v>0</v>
      </c>
      <c r="S34" s="9">
        <v>0</v>
      </c>
      <c r="T34" s="2" t="s">
        <v>86</v>
      </c>
      <c r="U34" s="6">
        <v>7864738787.1711655</v>
      </c>
      <c r="V34" s="9">
        <v>4.9008472732884609</v>
      </c>
      <c r="W34" s="9">
        <v>1</v>
      </c>
      <c r="X34" s="9">
        <v>1</v>
      </c>
      <c r="Y34" s="2" t="s">
        <v>8</v>
      </c>
      <c r="Z34" s="531">
        <v>0</v>
      </c>
      <c r="AA34" s="532">
        <v>0</v>
      </c>
      <c r="AB34" s="531">
        <v>7864738787.1711655</v>
      </c>
      <c r="AC34" s="532">
        <v>1</v>
      </c>
      <c r="AD34" s="533">
        <v>149.52000000000001</v>
      </c>
      <c r="AE34" s="531">
        <v>0</v>
      </c>
      <c r="AF34" s="531">
        <v>0</v>
      </c>
      <c r="AG34" s="531">
        <v>0</v>
      </c>
      <c r="AH34" s="534" t="s">
        <v>8</v>
      </c>
      <c r="AI34" s="531">
        <v>7864738787.1711655</v>
      </c>
      <c r="AJ34" s="531">
        <v>0</v>
      </c>
      <c r="AK34" s="535" t="s">
        <v>8</v>
      </c>
      <c r="AL34" s="536">
        <v>0</v>
      </c>
      <c r="AM34" s="535" t="s">
        <v>110</v>
      </c>
      <c r="AN34" s="535" t="s">
        <v>112</v>
      </c>
      <c r="AO34" s="535" t="s">
        <v>112</v>
      </c>
    </row>
    <row r="35" spans="1:41" x14ac:dyDescent="0.15">
      <c r="A35" s="2" t="s">
        <v>5</v>
      </c>
      <c r="B35" s="2" t="s">
        <v>10</v>
      </c>
      <c r="C35" s="2" t="s">
        <v>17</v>
      </c>
      <c r="D35" s="2" t="s">
        <v>40</v>
      </c>
      <c r="E35" s="2" t="s">
        <v>8</v>
      </c>
      <c r="F35" s="2" t="s">
        <v>66</v>
      </c>
      <c r="G35" s="2" t="s">
        <v>71</v>
      </c>
      <c r="H35" s="6">
        <v>0</v>
      </c>
      <c r="I35" s="6">
        <v>0</v>
      </c>
      <c r="J35" s="6">
        <v>0</v>
      </c>
      <c r="K35" s="6">
        <v>0</v>
      </c>
      <c r="L35" s="2" t="s">
        <v>8</v>
      </c>
      <c r="M35" s="6">
        <v>0</v>
      </c>
      <c r="N35" s="8">
        <v>45743</v>
      </c>
      <c r="O35" s="8">
        <v>45748</v>
      </c>
      <c r="P35" s="2" t="s">
        <v>8</v>
      </c>
      <c r="Q35" s="9">
        <v>0</v>
      </c>
      <c r="R35" s="10">
        <v>0</v>
      </c>
      <c r="S35" s="9">
        <v>2.7397260273972603E-3</v>
      </c>
      <c r="T35" s="2" t="s">
        <v>86</v>
      </c>
      <c r="U35" s="6">
        <v>0</v>
      </c>
      <c r="V35" s="9">
        <v>4.9008472732884609</v>
      </c>
      <c r="W35" s="9">
        <v>1</v>
      </c>
      <c r="X35" s="9">
        <v>1</v>
      </c>
      <c r="Y35" s="2" t="s">
        <v>92</v>
      </c>
      <c r="Z35" s="531">
        <v>62436.794261694995</v>
      </c>
      <c r="AA35" s="532">
        <v>161.97229999999999</v>
      </c>
      <c r="AB35" s="531">
        <v>0</v>
      </c>
      <c r="AC35" s="532">
        <v>162.0703</v>
      </c>
      <c r="AD35" s="533">
        <v>162.0703</v>
      </c>
      <c r="AE35" s="531">
        <v>0</v>
      </c>
      <c r="AF35" s="531">
        <v>0</v>
      </c>
      <c r="AG35" s="531">
        <v>0</v>
      </c>
      <c r="AH35" s="534" t="s">
        <v>8</v>
      </c>
      <c r="AI35" s="531">
        <v>6118.8058376461267</v>
      </c>
      <c r="AJ35" s="531">
        <v>0</v>
      </c>
      <c r="AK35" s="535" t="s">
        <v>66</v>
      </c>
      <c r="AL35" s="536">
        <v>0</v>
      </c>
      <c r="AM35" s="535" t="s">
        <v>110</v>
      </c>
      <c r="AN35" s="535" t="s">
        <v>8</v>
      </c>
      <c r="AO35" s="535" t="s">
        <v>8</v>
      </c>
    </row>
    <row r="36" spans="1:41" x14ac:dyDescent="0.15">
      <c r="A36" s="2" t="s">
        <v>5</v>
      </c>
      <c r="B36" s="2" t="s">
        <v>11</v>
      </c>
      <c r="C36" s="2" t="s">
        <v>16</v>
      </c>
      <c r="D36" s="2" t="s">
        <v>41</v>
      </c>
      <c r="E36" s="2" t="s">
        <v>8</v>
      </c>
      <c r="F36" s="2" t="s">
        <v>67</v>
      </c>
      <c r="G36" s="2" t="s">
        <v>71</v>
      </c>
      <c r="H36" s="6">
        <v>0</v>
      </c>
      <c r="I36" s="6">
        <v>0</v>
      </c>
      <c r="J36" s="6">
        <v>0</v>
      </c>
      <c r="K36" s="6">
        <v>0</v>
      </c>
      <c r="L36" s="2" t="s">
        <v>8</v>
      </c>
      <c r="M36" s="6">
        <v>0</v>
      </c>
      <c r="N36" s="8">
        <v>45743</v>
      </c>
      <c r="O36" s="8">
        <v>45748</v>
      </c>
      <c r="P36" s="2" t="s">
        <v>8</v>
      </c>
      <c r="Q36" s="9">
        <v>0</v>
      </c>
      <c r="R36" s="10">
        <v>0</v>
      </c>
      <c r="S36" s="9">
        <v>2.7397260273972603E-3</v>
      </c>
      <c r="T36" s="2" t="s">
        <v>86</v>
      </c>
      <c r="U36" s="6">
        <v>0</v>
      </c>
      <c r="V36" s="9">
        <v>4.9008472732884609</v>
      </c>
      <c r="W36" s="9">
        <v>1</v>
      </c>
      <c r="X36" s="9">
        <v>1</v>
      </c>
      <c r="Y36" s="2" t="s">
        <v>93</v>
      </c>
      <c r="Z36" s="531">
        <v>206423.68715090997</v>
      </c>
      <c r="AA36" s="532">
        <v>20.705962</v>
      </c>
      <c r="AB36" s="531">
        <v>0</v>
      </c>
      <c r="AC36" s="532">
        <v>20.5762</v>
      </c>
      <c r="AD36" s="533">
        <v>20.5762</v>
      </c>
      <c r="AE36" s="531">
        <v>0</v>
      </c>
      <c r="AF36" s="531">
        <v>0</v>
      </c>
      <c r="AG36" s="531">
        <v>0</v>
      </c>
      <c r="AH36" s="534" t="s">
        <v>8</v>
      </c>
      <c r="AI36" s="531">
        <v>-26785.923831466585</v>
      </c>
      <c r="AJ36" s="531">
        <v>0</v>
      </c>
      <c r="AK36" s="535" t="s">
        <v>67</v>
      </c>
      <c r="AL36" s="536">
        <v>0</v>
      </c>
      <c r="AM36" s="535" t="s">
        <v>110</v>
      </c>
      <c r="AN36" s="535" t="s">
        <v>8</v>
      </c>
      <c r="AO36" s="535" t="s">
        <v>8</v>
      </c>
    </row>
    <row r="37" spans="1:41" x14ac:dyDescent="0.15">
      <c r="A37" s="2" t="s">
        <v>5</v>
      </c>
      <c r="B37" s="2" t="s">
        <v>11</v>
      </c>
      <c r="C37" s="2" t="s">
        <v>16</v>
      </c>
      <c r="D37" s="2" t="s">
        <v>42</v>
      </c>
      <c r="E37" s="2" t="s">
        <v>8</v>
      </c>
      <c r="F37" s="2" t="s">
        <v>67</v>
      </c>
      <c r="G37" s="2" t="s">
        <v>71</v>
      </c>
      <c r="H37" s="6">
        <v>0</v>
      </c>
      <c r="I37" s="6">
        <v>0</v>
      </c>
      <c r="J37" s="6">
        <v>0</v>
      </c>
      <c r="K37" s="6">
        <v>0</v>
      </c>
      <c r="L37" s="2" t="s">
        <v>8</v>
      </c>
      <c r="M37" s="6">
        <v>0</v>
      </c>
      <c r="N37" s="8">
        <v>45744</v>
      </c>
      <c r="O37" s="8">
        <v>45749</v>
      </c>
      <c r="P37" s="2" t="s">
        <v>8</v>
      </c>
      <c r="Q37" s="9">
        <v>0</v>
      </c>
      <c r="R37" s="10">
        <v>0</v>
      </c>
      <c r="S37" s="9">
        <v>5.4794520547945206E-3</v>
      </c>
      <c r="T37" s="2" t="s">
        <v>86</v>
      </c>
      <c r="U37" s="6">
        <v>0</v>
      </c>
      <c r="V37" s="9">
        <v>4.9008472732884609</v>
      </c>
      <c r="W37" s="9">
        <v>1</v>
      </c>
      <c r="X37" s="9">
        <v>1</v>
      </c>
      <c r="Y37" s="2" t="s">
        <v>93</v>
      </c>
      <c r="Z37" s="531">
        <v>213676.94111537692</v>
      </c>
      <c r="AA37" s="532">
        <v>20.718847</v>
      </c>
      <c r="AB37" s="531">
        <v>0</v>
      </c>
      <c r="AC37" s="532">
        <v>20.574999999999999</v>
      </c>
      <c r="AD37" s="533">
        <v>20.574999999999999</v>
      </c>
      <c r="AE37" s="531">
        <v>0</v>
      </c>
      <c r="AF37" s="531">
        <v>0</v>
      </c>
      <c r="AG37" s="531">
        <v>0</v>
      </c>
      <c r="AH37" s="534" t="s">
        <v>8</v>
      </c>
      <c r="AI37" s="531">
        <v>-30736.741860828362</v>
      </c>
      <c r="AJ37" s="531">
        <v>0</v>
      </c>
      <c r="AK37" s="535" t="s">
        <v>67</v>
      </c>
      <c r="AL37" s="536">
        <v>0</v>
      </c>
      <c r="AM37" s="535" t="s">
        <v>110</v>
      </c>
      <c r="AN37" s="535" t="s">
        <v>8</v>
      </c>
      <c r="AO37" s="535" t="s">
        <v>8</v>
      </c>
    </row>
    <row r="38" spans="1:41" x14ac:dyDescent="0.15">
      <c r="A38" s="2" t="s">
        <v>5</v>
      </c>
      <c r="B38" s="2" t="s">
        <v>11</v>
      </c>
      <c r="C38" s="2" t="s">
        <v>22</v>
      </c>
      <c r="D38" s="2" t="s">
        <v>43</v>
      </c>
      <c r="E38" s="2" t="s">
        <v>8</v>
      </c>
      <c r="F38" s="2" t="s">
        <v>67</v>
      </c>
      <c r="G38" s="2" t="s">
        <v>71</v>
      </c>
      <c r="H38" s="6">
        <v>0</v>
      </c>
      <c r="I38" s="6">
        <v>0</v>
      </c>
      <c r="J38" s="6">
        <v>0</v>
      </c>
      <c r="K38" s="6">
        <v>0</v>
      </c>
      <c r="L38" s="2" t="s">
        <v>8</v>
      </c>
      <c r="M38" s="6">
        <v>0</v>
      </c>
      <c r="N38" s="8">
        <v>45743</v>
      </c>
      <c r="O38" s="8">
        <v>45748</v>
      </c>
      <c r="P38" s="2" t="s">
        <v>8</v>
      </c>
      <c r="Q38" s="9">
        <v>0</v>
      </c>
      <c r="R38" s="10">
        <v>0</v>
      </c>
      <c r="S38" s="9">
        <v>2.7397260273972603E-3</v>
      </c>
      <c r="T38" s="2" t="s">
        <v>86</v>
      </c>
      <c r="U38" s="6">
        <v>0</v>
      </c>
      <c r="V38" s="9">
        <v>4.9008472732884609</v>
      </c>
      <c r="W38" s="9">
        <v>1</v>
      </c>
      <c r="X38" s="9">
        <v>1</v>
      </c>
      <c r="Y38" s="2" t="s">
        <v>93</v>
      </c>
      <c r="Z38" s="531">
        <v>106446.40277582538</v>
      </c>
      <c r="AA38" s="532">
        <v>150.28653</v>
      </c>
      <c r="AB38" s="531">
        <v>0</v>
      </c>
      <c r="AC38" s="532">
        <v>149.50299999999999</v>
      </c>
      <c r="AD38" s="533">
        <v>149.50299999999999</v>
      </c>
      <c r="AE38" s="531">
        <v>0</v>
      </c>
      <c r="AF38" s="531">
        <v>0</v>
      </c>
      <c r="AG38" s="531">
        <v>0</v>
      </c>
      <c r="AH38" s="534" t="s">
        <v>8</v>
      </c>
      <c r="AI38" s="531">
        <v>-83403.942125586793</v>
      </c>
      <c r="AJ38" s="531">
        <v>0</v>
      </c>
      <c r="AK38" s="535" t="s">
        <v>67</v>
      </c>
      <c r="AL38" s="536">
        <v>0</v>
      </c>
      <c r="AM38" s="535" t="s">
        <v>110</v>
      </c>
      <c r="AN38" s="535" t="s">
        <v>8</v>
      </c>
      <c r="AO38" s="535" t="s">
        <v>8</v>
      </c>
    </row>
    <row r="39" spans="1:41" x14ac:dyDescent="0.15">
      <c r="A39" s="2" t="s">
        <v>5</v>
      </c>
      <c r="B39" s="2" t="s">
        <v>11</v>
      </c>
      <c r="C39" s="2" t="s">
        <v>22</v>
      </c>
      <c r="D39" s="2" t="s">
        <v>44</v>
      </c>
      <c r="E39" s="2" t="s">
        <v>8</v>
      </c>
      <c r="F39" s="2" t="s">
        <v>67</v>
      </c>
      <c r="G39" s="2" t="s">
        <v>71</v>
      </c>
      <c r="H39" s="6">
        <v>0</v>
      </c>
      <c r="I39" s="6">
        <v>0</v>
      </c>
      <c r="J39" s="6">
        <v>0</v>
      </c>
      <c r="K39" s="6">
        <v>0</v>
      </c>
      <c r="L39" s="2" t="s">
        <v>8</v>
      </c>
      <c r="M39" s="6">
        <v>0</v>
      </c>
      <c r="N39" s="8">
        <v>45744</v>
      </c>
      <c r="O39" s="8">
        <v>45749</v>
      </c>
      <c r="P39" s="2" t="s">
        <v>8</v>
      </c>
      <c r="Q39" s="9">
        <v>0</v>
      </c>
      <c r="R39" s="10">
        <v>0</v>
      </c>
      <c r="S39" s="9">
        <v>5.4794520547945206E-3</v>
      </c>
      <c r="T39" s="2" t="s">
        <v>86</v>
      </c>
      <c r="U39" s="6">
        <v>0</v>
      </c>
      <c r="V39" s="9">
        <v>4.9008472732884609</v>
      </c>
      <c r="W39" s="9">
        <v>1</v>
      </c>
      <c r="X39" s="9">
        <v>1</v>
      </c>
      <c r="Y39" s="2" t="s">
        <v>93</v>
      </c>
      <c r="Z39" s="531">
        <v>98605.047138563838</v>
      </c>
      <c r="AA39" s="532">
        <v>150.65844999999999</v>
      </c>
      <c r="AB39" s="531">
        <v>0</v>
      </c>
      <c r="AC39" s="532">
        <v>149.48599999999999</v>
      </c>
      <c r="AD39" s="533">
        <v>149.48599999999999</v>
      </c>
      <c r="AE39" s="531">
        <v>0</v>
      </c>
      <c r="AF39" s="531">
        <v>0</v>
      </c>
      <c r="AG39" s="531">
        <v>0</v>
      </c>
      <c r="AH39" s="534" t="s">
        <v>8</v>
      </c>
      <c r="AI39" s="531">
        <v>-115609.46791421995</v>
      </c>
      <c r="AJ39" s="531">
        <v>0</v>
      </c>
      <c r="AK39" s="535" t="s">
        <v>67</v>
      </c>
      <c r="AL39" s="536">
        <v>0</v>
      </c>
      <c r="AM39" s="535" t="s">
        <v>110</v>
      </c>
      <c r="AN39" s="535" t="s">
        <v>8</v>
      </c>
      <c r="AO39" s="535" t="s">
        <v>8</v>
      </c>
    </row>
    <row r="40" spans="1:41" x14ac:dyDescent="0.15">
      <c r="A40" s="2" t="s">
        <v>5</v>
      </c>
      <c r="B40" s="2" t="s">
        <v>12</v>
      </c>
      <c r="C40" s="2" t="s">
        <v>15</v>
      </c>
      <c r="D40" s="2" t="s">
        <v>45</v>
      </c>
      <c r="E40" s="2" t="s">
        <v>8</v>
      </c>
      <c r="F40" s="2" t="s">
        <v>68</v>
      </c>
      <c r="G40" s="2" t="s">
        <v>71</v>
      </c>
      <c r="H40" s="6">
        <v>0</v>
      </c>
      <c r="I40" s="6">
        <v>0</v>
      </c>
      <c r="J40" s="6">
        <v>0</v>
      </c>
      <c r="K40" s="6">
        <v>0</v>
      </c>
      <c r="L40" s="2" t="s">
        <v>8</v>
      </c>
      <c r="M40" s="6">
        <v>0</v>
      </c>
      <c r="N40" s="8">
        <v>45744</v>
      </c>
      <c r="O40" s="8">
        <v>45749</v>
      </c>
      <c r="P40" s="2" t="s">
        <v>8</v>
      </c>
      <c r="Q40" s="9">
        <v>0</v>
      </c>
      <c r="R40" s="10">
        <v>0</v>
      </c>
      <c r="S40" s="9">
        <v>5.4794520547945206E-3</v>
      </c>
      <c r="T40" s="2" t="s">
        <v>86</v>
      </c>
      <c r="U40" s="6">
        <v>0</v>
      </c>
      <c r="V40" s="9">
        <v>4.9008472732884609</v>
      </c>
      <c r="W40" s="9">
        <v>1</v>
      </c>
      <c r="X40" s="9">
        <v>1</v>
      </c>
      <c r="Y40" s="2" t="s">
        <v>94</v>
      </c>
      <c r="Z40" s="531">
        <v>28865.990439669036</v>
      </c>
      <c r="AA40" s="532">
        <v>105.20893</v>
      </c>
      <c r="AB40" s="531">
        <v>0</v>
      </c>
      <c r="AC40" s="532">
        <v>104.506</v>
      </c>
      <c r="AD40" s="533">
        <v>104.506</v>
      </c>
      <c r="AE40" s="531">
        <v>0</v>
      </c>
      <c r="AF40" s="531">
        <v>0</v>
      </c>
      <c r="AG40" s="531">
        <v>0</v>
      </c>
      <c r="AH40" s="534" t="s">
        <v>8</v>
      </c>
      <c r="AI40" s="531">
        <v>-20290.732923232485</v>
      </c>
      <c r="AJ40" s="531">
        <v>0</v>
      </c>
      <c r="AK40" s="535" t="s">
        <v>68</v>
      </c>
      <c r="AL40" s="536">
        <v>0</v>
      </c>
      <c r="AM40" s="535" t="s">
        <v>110</v>
      </c>
      <c r="AN40" s="535" t="s">
        <v>8</v>
      </c>
      <c r="AO40" s="535" t="s">
        <v>8</v>
      </c>
    </row>
    <row r="41" spans="1:41" x14ac:dyDescent="0.15">
      <c r="A41" s="2" t="s">
        <v>5</v>
      </c>
      <c r="B41" s="2" t="s">
        <v>12</v>
      </c>
      <c r="C41" s="2" t="s">
        <v>17</v>
      </c>
      <c r="D41" s="2" t="s">
        <v>46</v>
      </c>
      <c r="E41" s="2" t="s">
        <v>8</v>
      </c>
      <c r="F41" s="2" t="s">
        <v>69</v>
      </c>
      <c r="G41" s="2" t="s">
        <v>71</v>
      </c>
      <c r="H41" s="6">
        <v>0</v>
      </c>
      <c r="I41" s="6">
        <v>0</v>
      </c>
      <c r="J41" s="6">
        <v>0</v>
      </c>
      <c r="K41" s="6">
        <v>0</v>
      </c>
      <c r="L41" s="2" t="s">
        <v>8</v>
      </c>
      <c r="M41" s="6">
        <v>0</v>
      </c>
      <c r="N41" s="8">
        <v>45744</v>
      </c>
      <c r="O41" s="8">
        <v>45749</v>
      </c>
      <c r="P41" s="2" t="s">
        <v>8</v>
      </c>
      <c r="Q41" s="9">
        <v>0</v>
      </c>
      <c r="R41" s="10">
        <v>0</v>
      </c>
      <c r="S41" s="9">
        <v>5.4794520547945206E-3</v>
      </c>
      <c r="T41" s="2" t="s">
        <v>86</v>
      </c>
      <c r="U41" s="6">
        <v>0</v>
      </c>
      <c r="V41" s="9">
        <v>4.9008472732884609</v>
      </c>
      <c r="W41" s="9">
        <v>1</v>
      </c>
      <c r="X41" s="9">
        <v>1</v>
      </c>
      <c r="Y41" s="2" t="s">
        <v>95</v>
      </c>
      <c r="Z41" s="531">
        <v>67092.599171319031</v>
      </c>
      <c r="AA41" s="532">
        <v>162.53067999999999</v>
      </c>
      <c r="AB41" s="531">
        <v>0</v>
      </c>
      <c r="AC41" s="532">
        <v>162.0607</v>
      </c>
      <c r="AD41" s="533">
        <v>162.0607</v>
      </c>
      <c r="AE41" s="531">
        <v>0</v>
      </c>
      <c r="AF41" s="531">
        <v>0</v>
      </c>
      <c r="AG41" s="531">
        <v>0</v>
      </c>
      <c r="AH41" s="534" t="s">
        <v>8</v>
      </c>
      <c r="AI41" s="531">
        <v>-31532.14937328361</v>
      </c>
      <c r="AJ41" s="531">
        <v>0</v>
      </c>
      <c r="AK41" s="535" t="s">
        <v>69</v>
      </c>
      <c r="AL41" s="536">
        <v>0</v>
      </c>
      <c r="AM41" s="535" t="s">
        <v>110</v>
      </c>
      <c r="AN41" s="535" t="s">
        <v>8</v>
      </c>
      <c r="AO41" s="535" t="s">
        <v>8</v>
      </c>
    </row>
    <row r="42" spans="1:41" x14ac:dyDescent="0.15">
      <c r="A42" s="2" t="s">
        <v>5</v>
      </c>
      <c r="B42" s="2" t="s">
        <v>12</v>
      </c>
      <c r="C42" s="2" t="s">
        <v>18</v>
      </c>
      <c r="D42" s="2" t="s">
        <v>47</v>
      </c>
      <c r="E42" s="2" t="s">
        <v>8</v>
      </c>
      <c r="F42" s="2" t="s">
        <v>69</v>
      </c>
      <c r="G42" s="2" t="s">
        <v>71</v>
      </c>
      <c r="H42" s="6">
        <v>0</v>
      </c>
      <c r="I42" s="6">
        <v>0</v>
      </c>
      <c r="J42" s="6">
        <v>0</v>
      </c>
      <c r="K42" s="6">
        <v>0</v>
      </c>
      <c r="L42" s="2" t="s">
        <v>8</v>
      </c>
      <c r="M42" s="6">
        <v>0</v>
      </c>
      <c r="N42" s="8">
        <v>45744</v>
      </c>
      <c r="O42" s="8">
        <v>45749</v>
      </c>
      <c r="P42" s="2" t="s">
        <v>8</v>
      </c>
      <c r="Q42" s="9">
        <v>0</v>
      </c>
      <c r="R42" s="10">
        <v>0</v>
      </c>
      <c r="S42" s="9">
        <v>5.4794520547945206E-3</v>
      </c>
      <c r="T42" s="2" t="s">
        <v>86</v>
      </c>
      <c r="U42" s="6">
        <v>0</v>
      </c>
      <c r="V42" s="9">
        <v>4.9008472732884609</v>
      </c>
      <c r="W42" s="9">
        <v>1</v>
      </c>
      <c r="X42" s="9">
        <v>1</v>
      </c>
      <c r="Y42" s="2" t="s">
        <v>95</v>
      </c>
      <c r="Z42" s="531">
        <v>12644.185965084229</v>
      </c>
      <c r="AA42" s="532">
        <v>195.00801000000001</v>
      </c>
      <c r="AB42" s="531">
        <v>0</v>
      </c>
      <c r="AC42" s="532">
        <v>193.7747</v>
      </c>
      <c r="AD42" s="533">
        <v>193.7747</v>
      </c>
      <c r="AE42" s="531">
        <v>0</v>
      </c>
      <c r="AF42" s="531">
        <v>0</v>
      </c>
      <c r="AG42" s="531">
        <v>0</v>
      </c>
      <c r="AH42" s="534" t="s">
        <v>8</v>
      </c>
      <c r="AI42" s="531">
        <v>-15594.201972767711</v>
      </c>
      <c r="AJ42" s="531">
        <v>0</v>
      </c>
      <c r="AK42" s="535" t="s">
        <v>69</v>
      </c>
      <c r="AL42" s="536">
        <v>0</v>
      </c>
      <c r="AM42" s="535" t="s">
        <v>110</v>
      </c>
      <c r="AN42" s="535" t="s">
        <v>8</v>
      </c>
      <c r="AO42" s="535" t="s">
        <v>8</v>
      </c>
    </row>
  </sheetData>
  <mergeCells count="39">
    <mergeCell ref="U4:U5"/>
    <mergeCell ref="V4:V5"/>
    <mergeCell ref="Z4:Z5"/>
    <mergeCell ref="Q4:Q5"/>
    <mergeCell ref="R4:R5"/>
    <mergeCell ref="S4:S5"/>
    <mergeCell ref="T4:T5"/>
    <mergeCell ref="W4:W5"/>
    <mergeCell ref="Y4:Y5"/>
    <mergeCell ref="X4:X5"/>
    <mergeCell ref="N4:N5"/>
    <mergeCell ref="O4:O5"/>
    <mergeCell ref="P4:P5"/>
    <mergeCell ref="M4:M5"/>
    <mergeCell ref="F4:F5"/>
    <mergeCell ref="G4:G5"/>
    <mergeCell ref="H4:I4"/>
    <mergeCell ref="J4:K4"/>
    <mergeCell ref="L4:L5"/>
    <mergeCell ref="A4:A5"/>
    <mergeCell ref="B4:B5"/>
    <mergeCell ref="C4:C5"/>
    <mergeCell ref="D4:D5"/>
    <mergeCell ref="E4:E5"/>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AO4:AO5"/>
  </mergeCells>
  <phoneticPr fontId="4"/>
  <pageMargins left="0.39370078740157483" right="0.39370078740157483" top="0.39370078740157483" bottom="0.39370078740157483" header="0.19685039370078741" footer="0.19685039370078741"/>
  <pageSetup paperSize="8" scale="27"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dxi00821</cp:lastModifiedBy>
  <dcterms:modified xsi:type="dcterms:W3CDTF">2025-04-03T07:10:37Z</dcterms:modified>
</cp:coreProperties>
</file>