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925"/>
  <workbookPr defaultThemeVersion="166925"/>
  <mc:AlternateContent xmlns:mc="http://schemas.openxmlformats.org/markup-compatibility/2006">
    <mc:Choice Requires="x15">
      <x15ac:absPath xmlns:x15ac="http://schemas.microsoft.com/office/spreadsheetml/2010/11/ac" url="F:\GX-BIS帳票\GX-BIS帳票(SACCR版）\01.作業用\05.帳票作成\02.ファイル名変更\"/>
    </mc:Choice>
  </mc:AlternateContent>
  <xr:revisionPtr revIDLastSave="0" documentId="13_ncr:1_{9832D7B3-9D7A-4182-B1A1-F0060B293BEF}" xr6:coauthVersionLast="47" xr6:coauthVersionMax="47" xr10:uidLastSave="{00000000-0000-0000-0000-000000000000}"/>
  <bookViews>
    <workbookView xWindow="3765" yWindow="2655" windowWidth="18675" windowHeight="11385"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'明細(オフ)'!$A$1:$AI$16</definedName>
    <definedName name="_xlnm.Print_Area" localSheetId="4">'明細(オン)'!$A$1:$AS$239</definedName>
    <definedName name="_xlnm.Print_Area" localSheetId="7">'明細(ネッティング)'!$A$1:$X$3</definedName>
    <definedName name="_xlnm.Print_Area" localSheetId="6">'明細(派生)'!$A$1:$BC$6</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s="1"/>
  <c r="I160" i="6" a="1"/>
  <c r="I160" i="6" s="1"/>
  <c r="H160" i="6" a="1"/>
  <c r="H160" i="6" s="1"/>
  <c r="G160" i="6" a="1"/>
  <c r="G160" i="6" s="1"/>
  <c r="E160" i="6" a="1"/>
  <c r="E160" i="6" s="1"/>
  <c r="D160" i="6" a="1"/>
  <c r="D160" i="6" s="1"/>
  <c r="K159" i="6" a="1"/>
  <c r="K159" i="6" s="1"/>
  <c r="K161" i="6" s="1" a="1"/>
  <c r="K161" i="6" s="1"/>
  <c r="I159" i="6" a="1"/>
  <c r="I159" i="6" s="1"/>
  <c r="I161" i="6" s="1" a="1"/>
  <c r="I161" i="6" s="1"/>
  <c r="H159" i="6" a="1"/>
  <c r="H159" i="6" s="1"/>
  <c r="G159" i="6" a="1"/>
  <c r="G159" i="6" s="1"/>
  <c r="E159" i="6" a="1"/>
  <c r="E159" i="6" s="1"/>
  <c r="E161" i="6" s="1" a="1"/>
  <c r="E161" i="6" s="1"/>
  <c r="D159" i="6" a="1"/>
  <c r="D159" i="6" s="1"/>
  <c r="D161" i="6" s="1" a="1"/>
  <c r="D161" i="6" s="1"/>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s="1"/>
  <c r="E47" i="8" s="1"/>
  <c r="H23" i="8"/>
  <c r="J171" i="9"/>
  <c r="G171" i="9"/>
  <c r="I170" i="9"/>
  <c r="F170" i="9"/>
  <c r="D147" i="9"/>
  <c r="D141" i="9"/>
  <c r="D137" i="9"/>
  <c r="D134" i="9"/>
  <c r="G161" i="6" l="1" a="1"/>
  <c r="G161" i="6" s="1"/>
  <c r="H161" i="6" a="1"/>
  <c r="H161" i="6" s="1"/>
</calcChain>
</file>

<file path=xl/sharedStrings.xml><?xml version="1.0" encoding="utf-8"?>
<sst xmlns="http://schemas.openxmlformats.org/spreadsheetml/2006/main" count="7202" uniqueCount="885">
  <si>
    <t>ファンド名称：</t>
  </si>
  <si>
    <t>基準年月日：</t>
  </si>
  <si>
    <t>ｶｳﾝﾀｰﾊﾟｰﾃｨ
(統一ﾌﾞﾛｰｶｰｺｰﾄﾞ・中央清算機関ｺｰﾄﾞ)</t>
  </si>
  <si>
    <t>142519_NEXT FUNDS 新興国債券・J.P.モルガン・エマージング・マーケット・ボンド・インデックス・プラス（為替ヘッジなし）連動型上場投信</t>
  </si>
  <si>
    <t>2025/10/31</t>
  </si>
  <si>
    <t>ｶｳﾝﾀｰﾊﾟｰﾃｨ名称
(統一ﾌﾞﾛｰｶｰ名称・中央清算機関名称)</t>
  </si>
  <si>
    <t>ﾈｯﾃｨﾝｸﾞｸﾞﾙｰﾌﾟNO
または
ﾈｯﾃｨﾝｸﾞｸﾞﾙｰﾌﾟ集合NO</t>
  </si>
  <si>
    <t>派生商品ネッティング別内訳</t>
  </si>
  <si>
    <t>ﾈｯﾃｨﾝｸﾞｸﾞﾙｰﾌﾟ名称
または
ﾈｯﾃｨﾝｸﾞｸﾞﾙｰﾌﾟ集合名称</t>
  </si>
  <si>
    <t>ﾈｯﾃｨﾝｸﾞｸﾞﾙｰﾌﾟ集合NO</t>
  </si>
  <si>
    <t>ﾘｽｸｱｾｯﾄ額(円)</t>
  </si>
  <si>
    <t>(単位：一通貨単位)</t>
  </si>
  <si>
    <t>取引相手先
ﾘｽｸｳｪｲﾄ</t>
  </si>
  <si>
    <t>与信相当額(円)</t>
  </si>
  <si>
    <t>再構築ｺｽﾄ(円)</t>
  </si>
  <si>
    <t>ﾈｯﾃｨﾝｸﾞ担保金/証拠金</t>
  </si>
  <si>
    <t>PFEｱﾄﾞｵﾝ</t>
  </si>
  <si>
    <t>変動証拠金
有無</t>
  </si>
  <si>
    <t>信用極度額</t>
  </si>
  <si>
    <t>最低引渡金額</t>
  </si>
  <si>
    <t>独立担保額</t>
  </si>
  <si>
    <t>ｱﾙﾌｧ</t>
  </si>
  <si>
    <t>ﾌﾛｱ</t>
  </si>
  <si>
    <t>乗数</t>
  </si>
  <si>
    <t>時価合計(円)</t>
  </si>
  <si>
    <t>担保交換期間</t>
  </si>
  <si>
    <t>取引数</t>
  </si>
  <si>
    <t>係争ﾌﾗｸﾞ</t>
  </si>
  <si>
    <t>与信相当額係数</t>
  </si>
  <si>
    <t>ｶｳﾝﾀｰﾊﾟｰﾃｨBICｺｰﾄﾞ</t>
  </si>
  <si>
    <t>0</t>
  </si>
  <si>
    <t>商品分類</t>
  </si>
  <si>
    <t>為替予約</t>
  </si>
  <si>
    <t>国ｺｰﾄﾞ</t>
  </si>
  <si>
    <t>AU</t>
  </si>
  <si>
    <t>JP</t>
  </si>
  <si>
    <t>通貨ｺｰﾄﾞ</t>
  </si>
  <si>
    <t>USD</t>
  </si>
  <si>
    <t>派生商品の銘柄別内訳</t>
  </si>
  <si>
    <t>銘柄ｺｰﾄﾞ</t>
  </si>
  <si>
    <t>5000120251105</t>
  </si>
  <si>
    <t>5000120251104</t>
  </si>
  <si>
    <t>銘柄名</t>
  </si>
  <si>
    <t/>
  </si>
  <si>
    <t>オ－ストラリア・ニュ－ジ－ランド銀行</t>
  </si>
  <si>
    <t>株式会社　三菱ＵＦＪ銀行</t>
  </si>
  <si>
    <t>ﾈｯﾃｨﾝｸﾞｸﾞﾙｰﾌﾟNO</t>
  </si>
  <si>
    <t>資産科目名称</t>
  </si>
  <si>
    <t>集計対象外(派生)</t>
  </si>
  <si>
    <t>想定元本</t>
  </si>
  <si>
    <t>ﾘｽｸｳｪｲﾄ</t>
  </si>
  <si>
    <t>ﾎﾟｼﾞｼｮﾝ区分</t>
  </si>
  <si>
    <t>S</t>
  </si>
  <si>
    <t>L</t>
  </si>
  <si>
    <t>個別建玉
約定日</t>
  </si>
  <si>
    <t>取引終了日</t>
  </si>
  <si>
    <t>年数換算
ｽﾀｰﾄ</t>
  </si>
  <si>
    <t>年数換算
ｴﾝﾄﾞ</t>
  </si>
  <si>
    <t>按分比率</t>
  </si>
  <si>
    <t>原資産ｺｰﾄﾞ</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</si>
  <si>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</si>
  <si>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</si>
  <si>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</si>
  <si>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</si>
  <si>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</si>
  <si>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</si>
  <si>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</si>
  <si>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</si>
  <si>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</si>
  <si>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</si>
  <si>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</si>
  <si>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</si>
  <si>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</si>
  <si>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</si>
  <si>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</si>
  <si>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</si>
  <si>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</si>
  <si>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</si>
  <si>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残高数量</t>
  </si>
  <si>
    <t>簿価単価(LOCAL)</t>
  </si>
  <si>
    <t>簿価金額(BASE)</t>
  </si>
  <si>
    <t>評価時価</t>
  </si>
  <si>
    <t>評価為替</t>
  </si>
  <si>
    <t>経過利息(BASE)</t>
  </si>
  <si>
    <t>前払金残(BASE)</t>
  </si>
  <si>
    <t>未収収益(BASE)</t>
  </si>
  <si>
    <t>償還日</t>
  </si>
  <si>
    <t>時価合計(BASE)</t>
  </si>
  <si>
    <t>個別玉ｱﾄﾞｵﾝ</t>
  </si>
  <si>
    <t>統一ﾌﾞﾛｰｶｰ名称</t>
  </si>
  <si>
    <t>CEM_掛目</t>
  </si>
  <si>
    <t>ｵﾝ/ｵﾌ区分</t>
  </si>
  <si>
    <t>2</t>
  </si>
  <si>
    <t>取引相手先信用ﾘｽｸ区分</t>
  </si>
  <si>
    <t>削減前_採用信用ﾘｽｸ区分</t>
  </si>
  <si>
    <t>勘定</t>
  </si>
  <si>
    <t/>
  </si>
  <si>
    <t>JPY</t>
  </si>
  <si>
    <t>オフバランス商品の銘柄別内訳</t>
  </si>
  <si>
    <t>BSPL131000</t>
  </si>
  <si>
    <t>BSPL142000</t>
  </si>
  <si>
    <t>BSPL212000</t>
  </si>
  <si>
    <t>BSPL222000</t>
  </si>
  <si>
    <t>BSPL223000</t>
  </si>
  <si>
    <t>BSPL224000</t>
  </si>
  <si>
    <t>BSPL243002</t>
  </si>
  <si>
    <t>BSPL243003</t>
  </si>
  <si>
    <t>BSPL243005</t>
  </si>
  <si>
    <t>BSPL243006</t>
  </si>
  <si>
    <t>BSPL251000</t>
  </si>
  <si>
    <t>買為替</t>
  </si>
  <si>
    <t>為替未収入金</t>
  </si>
  <si>
    <t>為替未払金</t>
  </si>
  <si>
    <t>未払解約金</t>
  </si>
  <si>
    <t>未払受託者報酬</t>
  </si>
  <si>
    <t>未払委託者報酬</t>
  </si>
  <si>
    <t>その他未払費用(その他)</t>
  </si>
  <si>
    <t>その他未払費用(監査)</t>
  </si>
  <si>
    <t>その他未払費用(その他１)</t>
  </si>
  <si>
    <t>その他未払費用(その他２)</t>
  </si>
  <si>
    <t>売為替</t>
  </si>
  <si>
    <t>集計対象外(オフ)</t>
  </si>
  <si>
    <t>信用ﾘｽｸ削減効果前</t>
  </si>
  <si>
    <t>個別銘柄
ﾘｽｸｱｾｯﾄ額</t>
  </si>
  <si>
    <t>信用ﾘｽｸ削減効果後</t>
  </si>
  <si>
    <t>個別銘柄与信相当額</t>
  </si>
  <si>
    <t xml:space="preserve">レバレッジ比率 </t>
  </si>
  <si>
    <t>債券</t>
  </si>
  <si>
    <t>短期・その他</t>
  </si>
  <si>
    <t>AE</t>
  </si>
  <si>
    <t>BH</t>
  </si>
  <si>
    <t>BR</t>
  </si>
  <si>
    <t>CL</t>
  </si>
  <si>
    <t>CN</t>
  </si>
  <si>
    <t>CO</t>
  </si>
  <si>
    <t>DO</t>
  </si>
  <si>
    <t>EG</t>
  </si>
  <si>
    <t>HU</t>
  </si>
  <si>
    <t>ID</t>
  </si>
  <si>
    <t>LU</t>
  </si>
  <si>
    <t>MX</t>
  </si>
  <si>
    <t>NG</t>
  </si>
  <si>
    <t>OM</t>
  </si>
  <si>
    <t>PA</t>
  </si>
  <si>
    <t>PE</t>
  </si>
  <si>
    <t>PH</t>
  </si>
  <si>
    <t>PL</t>
  </si>
  <si>
    <t>RO</t>
  </si>
  <si>
    <t>SA</t>
  </si>
  <si>
    <t>TR</t>
  </si>
  <si>
    <t>UA</t>
  </si>
  <si>
    <t>UY</t>
  </si>
  <si>
    <t>VE</t>
  </si>
  <si>
    <t>ZA</t>
  </si>
  <si>
    <t>HK</t>
  </si>
  <si>
    <t>EUR</t>
  </si>
  <si>
    <t>オンバランス商品の銘柄別内訳</t>
  </si>
  <si>
    <t>B.20290430.GB03</t>
  </si>
  <si>
    <t>B.20310915.GB01</t>
  </si>
  <si>
    <t>B.20320707.GB00</t>
  </si>
  <si>
    <t>B.20330925.GB00</t>
  </si>
  <si>
    <t>B.20340430.GB01</t>
  </si>
  <si>
    <t>B.20340702.GB00</t>
  </si>
  <si>
    <t>B.20540430.GB00</t>
  </si>
  <si>
    <t>B.20611019.GB00</t>
  </si>
  <si>
    <t>B.20330707.GB00</t>
  </si>
  <si>
    <t>B.20301106.GB00</t>
  </si>
  <si>
    <t>B.20310318.GB01</t>
  </si>
  <si>
    <t>B.20310912.GB00</t>
  </si>
  <si>
    <t>B.20320122.GB00</t>
  </si>
  <si>
    <t>B.20331020.GB00</t>
  </si>
  <si>
    <t>B.20340315.GB02</t>
  </si>
  <si>
    <t>B.20350315.GB00</t>
  </si>
  <si>
    <t>B.20540513.GB00</t>
  </si>
  <si>
    <t>B.20560112.GB00</t>
  </si>
  <si>
    <t>B.20270131.GB02</t>
  </si>
  <si>
    <t>B.20290122.GB00</t>
  </si>
  <si>
    <t>B.20330727.GB00</t>
  </si>
  <si>
    <t>B.20340131.GB00</t>
  </si>
  <si>
    <t>B.20360105.GB00</t>
  </si>
  <si>
    <t>B.20370113.GB01</t>
  </si>
  <si>
    <t>B.20410507.GB00</t>
  </si>
  <si>
    <t>B.20420307.GB00</t>
  </si>
  <si>
    <t>B.20530415.GB00</t>
  </si>
  <si>
    <t>B.20610122.GB00</t>
  </si>
  <si>
    <t>B.20261026.GB02</t>
  </si>
  <si>
    <t>B.20301021.GB00</t>
  </si>
  <si>
    <t>B.20300425.GB00</t>
  </si>
  <si>
    <t>B.20320422.GB00</t>
  </si>
  <si>
    <t>B.20330420.GB00</t>
  </si>
  <si>
    <t>B.20340202.GB00</t>
  </si>
  <si>
    <t>B.20350425.GB00</t>
  </si>
  <si>
    <t>B.20351114.GB00</t>
  </si>
  <si>
    <t>B.20361107.GB00</t>
  </si>
  <si>
    <t>B.20531114.GB00</t>
  </si>
  <si>
    <t>B.20541107.GB00</t>
  </si>
  <si>
    <t>B.20290222.GB00</t>
  </si>
  <si>
    <t>B.20330222.GB00</t>
  </si>
  <si>
    <t>B.20370315.GB01</t>
  </si>
  <si>
    <t>B.20410121.GB00</t>
  </si>
  <si>
    <t>B.20310216.GB00</t>
  </si>
  <si>
    <t>B.20610216.GB00</t>
  </si>
  <si>
    <t>B.20280522.GB00</t>
  </si>
  <si>
    <t>B.20290616.GB00</t>
  </si>
  <si>
    <t>B.20300926.GB00</t>
  </si>
  <si>
    <t>B.20310922.GB00</t>
  </si>
  <si>
    <t>B.20320922.GB00</t>
  </si>
  <si>
    <t>B.20360326.GB00</t>
  </si>
  <si>
    <t>B.20510921.GB01</t>
  </si>
  <si>
    <t>B.20550923.GB00</t>
  </si>
  <si>
    <t>B.20270606.GB00</t>
  </si>
  <si>
    <t>B.20320606.GB00</t>
  </si>
  <si>
    <t>B.20510312.GB00</t>
  </si>
  <si>
    <t>B.20300817.MO00</t>
  </si>
  <si>
    <t>B.19710419.GB00</t>
  </si>
  <si>
    <t>B.20300513.GB00</t>
  </si>
  <si>
    <t>B.20310322.GB01</t>
  </si>
  <si>
    <t>B.20320702.GB00</t>
  </si>
  <si>
    <t>B.20330322.GB00</t>
  </si>
  <si>
    <t>B.20330519.GB00</t>
  </si>
  <si>
    <t>B.20340212.GB00</t>
  </si>
  <si>
    <t>B.20350209.GB00</t>
  </si>
  <si>
    <t>B.20360507.GB00</t>
  </si>
  <si>
    <t>B.20370513.GB00</t>
  </si>
  <si>
    <t>B.20380129.GB01</t>
  </si>
  <si>
    <t>B.20410814.GB00</t>
  </si>
  <si>
    <t>B.20520212.GB00</t>
  </si>
  <si>
    <t>B.20530504.GB00</t>
  </si>
  <si>
    <t>B.20540507.GB00</t>
  </si>
  <si>
    <t>B.20550513.GB00</t>
  </si>
  <si>
    <t>B.20330928.GB00</t>
  </si>
  <si>
    <t>B.20341209.GB00</t>
  </si>
  <si>
    <t>B.20300615.GB01</t>
  </si>
  <si>
    <t>B.20310125.GB00</t>
  </si>
  <si>
    <t>B.20350214.GB00</t>
  </si>
  <si>
    <t>B.20630119.MO00</t>
  </si>
  <si>
    <t>B.20340115.GB00</t>
  </si>
  <si>
    <t>B.20360330.GB00</t>
  </si>
  <si>
    <t>B.20510310.GB00</t>
  </si>
  <si>
    <t>B.20540808.GB00</t>
  </si>
  <si>
    <t>B.20601201.GB00</t>
  </si>
  <si>
    <t>B.20451210.GB00</t>
  </si>
  <si>
    <t>B.20460706.GB00</t>
  </si>
  <si>
    <t>B.20271116.GB01</t>
  </si>
  <si>
    <t>B.20290318.GB00</t>
  </si>
  <si>
    <t>B.20300212.GB00</t>
  </si>
  <si>
    <t>B.20321116.GB00</t>
  </si>
  <si>
    <t>B.20331004.GB00</t>
  </si>
  <si>
    <t>B.20340918.GB00</t>
  </si>
  <si>
    <t>B.20350212.GB00</t>
  </si>
  <si>
    <t>B.20530404.GB00</t>
  </si>
  <si>
    <t>B.20540318.GB00</t>
  </si>
  <si>
    <t>B.20280217.GB01</t>
  </si>
  <si>
    <t>B.20290130.GB00</t>
  </si>
  <si>
    <t>B.20300916.GB00</t>
  </si>
  <si>
    <t>B.20330117.GB00</t>
  </si>
  <si>
    <t>B.20340130.GB00</t>
  </si>
  <si>
    <t>B.20350324.GB00</t>
  </si>
  <si>
    <t>B.20360516.GB00</t>
  </si>
  <si>
    <t>B.20280113.GB01</t>
  </si>
  <si>
    <t>B.20280118.GB00</t>
  </si>
  <si>
    <t>B.20281025.GB00</t>
  </si>
  <si>
    <t>B.20290522.GB01</t>
  </si>
  <si>
    <t>B.20300116.GB00</t>
  </si>
  <si>
    <t>B.20300604.GB00</t>
  </si>
  <si>
    <t>B.20310113.GB00</t>
  </si>
  <si>
    <t>B.20310517.GB00</t>
  </si>
  <si>
    <t>B.20321025.GB00</t>
  </si>
  <si>
    <t>B.20330522.GB00</t>
  </si>
  <si>
    <t>B.20330718.GB00</t>
  </si>
  <si>
    <t>B.20340116.GB00</t>
  </si>
  <si>
    <t>B.20340604.GB00</t>
  </si>
  <si>
    <t>B.20350113.GB00</t>
  </si>
  <si>
    <t>B.20350909.GB00</t>
  </si>
  <si>
    <t>B.20530118.GB00</t>
  </si>
  <si>
    <t>B.20540116.GB00</t>
  </si>
  <si>
    <t>B.20610202.GB00</t>
  </si>
  <si>
    <t>B.20260622.GB01</t>
  </si>
  <si>
    <t>B.20270224.GB01</t>
  </si>
  <si>
    <t>B.20270924.GB00</t>
  </si>
  <si>
    <t>B.20280115.GB02</t>
  </si>
  <si>
    <t>B.20290114.GB01</t>
  </si>
  <si>
    <t>B.20290314.GB04</t>
  </si>
  <si>
    <t>B.20300713.GB01</t>
  </si>
  <si>
    <t>B.20300901.GB04</t>
  </si>
  <si>
    <t>B.20310626.GB00</t>
  </si>
  <si>
    <t>B.20320212.GB00</t>
  </si>
  <si>
    <t>B.20320529.GB01</t>
  </si>
  <si>
    <t>B.20320717.GB00</t>
  </si>
  <si>
    <t>B.20330119.GB00</t>
  </si>
  <si>
    <t>B.20330920.GB00</t>
  </si>
  <si>
    <t>B.20340515.GB01</t>
  </si>
  <si>
    <t>B.20350103.GB00</t>
  </si>
  <si>
    <t>B.20350916.GB00</t>
  </si>
  <si>
    <t>B.20340201.GB00</t>
  </si>
  <si>
    <t>B.20340201.GB01</t>
  </si>
  <si>
    <t>B.20350201.GB01</t>
  </si>
  <si>
    <t>B.20350201.GB02</t>
  </si>
  <si>
    <t>B.20360201.GB00</t>
  </si>
  <si>
    <t>B.20341028.MO00</t>
  </si>
  <si>
    <t>B.20370214.MO00</t>
  </si>
  <si>
    <t>B.20270915.GB00</t>
  </si>
  <si>
    <t>B.20310805.MO00</t>
  </si>
  <si>
    <t>B.20340113.GB00</t>
  </si>
  <si>
    <t>B.20380331.GB00</t>
  </si>
  <si>
    <t>B.20361119.GB00</t>
  </si>
  <si>
    <t>B.20520420.GB00</t>
  </si>
  <si>
    <t>B.20541119.GB00</t>
  </si>
  <si>
    <t>62000</t>
  </si>
  <si>
    <t>BSPL141011</t>
  </si>
  <si>
    <t>BSPL101001</t>
  </si>
  <si>
    <t>ISINｺｰﾄﾞ</t>
  </si>
  <si>
    <t>XS2811094130</t>
  </si>
  <si>
    <t>XS2386638733</t>
  </si>
  <si>
    <t>XS2492384818</t>
  </si>
  <si>
    <t>XS2684502623</t>
  </si>
  <si>
    <t>XS2811094486</t>
  </si>
  <si>
    <t>XS2850662631</t>
  </si>
  <si>
    <t>XS2811094213</t>
  </si>
  <si>
    <t>XS2397055703</t>
  </si>
  <si>
    <t>XS3068594129</t>
  </si>
  <si>
    <t>US105756CM05</t>
  </si>
  <si>
    <t>US105756CG37</t>
  </si>
  <si>
    <t>US105756CE88</t>
  </si>
  <si>
    <t>US105756CK49</t>
  </si>
  <si>
    <t>US105756CF53</t>
  </si>
  <si>
    <t>US105756CH10</t>
  </si>
  <si>
    <t>US105756CL22</t>
  </si>
  <si>
    <t>US105756CJ75</t>
  </si>
  <si>
    <t>US105756CN87</t>
  </si>
  <si>
    <t>US168863DX33</t>
  </si>
  <si>
    <t>US168863EB04</t>
  </si>
  <si>
    <t>US168863DT21</t>
  </si>
  <si>
    <t>US168863DV76</t>
  </si>
  <si>
    <t>US168863DZ80</t>
  </si>
  <si>
    <t>US168863EE43</t>
  </si>
  <si>
    <t>US168863DS48</t>
  </si>
  <si>
    <t>US168863DY16</t>
  </si>
  <si>
    <t>XS2327851874</t>
  </si>
  <si>
    <t>US168863DQ81</t>
  </si>
  <si>
    <t>USY5325QAE27</t>
  </si>
  <si>
    <t>USY15025AC67</t>
  </si>
  <si>
    <t>US195325ER27</t>
  </si>
  <si>
    <t>US195325DZ51</t>
  </si>
  <si>
    <t>US195325EF88</t>
  </si>
  <si>
    <t>US195325EG61</t>
  </si>
  <si>
    <t>US195325ES00</t>
  </si>
  <si>
    <t>US195325EL56</t>
  </si>
  <si>
    <t>US195325EP60</t>
  </si>
  <si>
    <t>US195325EM30</t>
  </si>
  <si>
    <t>US195325EQ44</t>
  </si>
  <si>
    <t>USP3579ECP09</t>
  </si>
  <si>
    <t>USP3579ECN50</t>
  </si>
  <si>
    <t>USP3579ECW59</t>
  </si>
  <si>
    <t>USP3579ECJ49</t>
  </si>
  <si>
    <t>XS2297226545</t>
  </si>
  <si>
    <t>XS2297221405</t>
  </si>
  <si>
    <t>XS2574267188</t>
  </si>
  <si>
    <t>XS2010026305</t>
  </si>
  <si>
    <t>XS3101499187</t>
  </si>
  <si>
    <t>XS2388586401</t>
  </si>
  <si>
    <t>XS2574267261</t>
  </si>
  <si>
    <t>XS2744128369</t>
  </si>
  <si>
    <t>XS2388586583</t>
  </si>
  <si>
    <t>XS3101499773</t>
  </si>
  <si>
    <t>US71567RAU05</t>
  </si>
  <si>
    <t>US71567RAV87</t>
  </si>
  <si>
    <t>US455780CW44</t>
  </si>
  <si>
    <t>USL2660VAA37</t>
  </si>
  <si>
    <t>XS2280637039</t>
  </si>
  <si>
    <t>US91087BBB53</t>
  </si>
  <si>
    <t>US91087BBJ89</t>
  </si>
  <si>
    <t>US91087BBE92</t>
  </si>
  <si>
    <t>US91087BBK52</t>
  </si>
  <si>
    <t>US91087BAT70</t>
  </si>
  <si>
    <t>US91087BAR15</t>
  </si>
  <si>
    <t>US91087BAV27</t>
  </si>
  <si>
    <t>US91087BAZ31</t>
  </si>
  <si>
    <t>US91087BBC37</t>
  </si>
  <si>
    <t>US91087BBF67</t>
  </si>
  <si>
    <t>US91087BAQ32</t>
  </si>
  <si>
    <t>US91087BAS97</t>
  </si>
  <si>
    <t>US91087BAX82</t>
  </si>
  <si>
    <t>US91087BBA70</t>
  </si>
  <si>
    <t>US91087BBD10</t>
  </si>
  <si>
    <t>XS2384701020</t>
  </si>
  <si>
    <t>XS2948512913</t>
  </si>
  <si>
    <t>XS2351310482</t>
  </si>
  <si>
    <t>XS2288905370</t>
  </si>
  <si>
    <t>US698299BT07</t>
  </si>
  <si>
    <t>US698299BS24</t>
  </si>
  <si>
    <t>US715638DU38</t>
  </si>
  <si>
    <t>US715638FC12</t>
  </si>
  <si>
    <t>US715638DT64</t>
  </si>
  <si>
    <t>US715638EC21</t>
  </si>
  <si>
    <t>US715638DQ26</t>
  </si>
  <si>
    <t>US718286CL96</t>
  </si>
  <si>
    <t>US718286CP01</t>
  </si>
  <si>
    <t>US857524AD47</t>
  </si>
  <si>
    <t>US731011AX08</t>
  </si>
  <si>
    <t>US857524AF94</t>
  </si>
  <si>
    <t>US857524AE20</t>
  </si>
  <si>
    <t>US731011AV42</t>
  </si>
  <si>
    <t>US731011AY80</t>
  </si>
  <si>
    <t>US857524AH50</t>
  </si>
  <si>
    <t>US731011AW25</t>
  </si>
  <si>
    <t>US731011AZ55</t>
  </si>
  <si>
    <t>XS2571922884</t>
  </si>
  <si>
    <t>XS2756521212</t>
  </si>
  <si>
    <t>XS3114901336</t>
  </si>
  <si>
    <t>XS2571923007</t>
  </si>
  <si>
    <t>XS2756521303</t>
  </si>
  <si>
    <t>XS2908633683</t>
  </si>
  <si>
    <t>XS3114897633</t>
  </si>
  <si>
    <t>XS2974923497</t>
  </si>
  <si>
    <t>XS2577134401</t>
  </si>
  <si>
    <t>XS2548889406</t>
  </si>
  <si>
    <t>XS2626270040</t>
  </si>
  <si>
    <t>XS2747598444</t>
  </si>
  <si>
    <t>XS2829208599</t>
  </si>
  <si>
    <t>XS2974968161</t>
  </si>
  <si>
    <t>XS2408477797</t>
  </si>
  <si>
    <t>XS2548892020</t>
  </si>
  <si>
    <t>XS2626274463</t>
  </si>
  <si>
    <t>XS2577135127</t>
  </si>
  <si>
    <t>XS2747599095</t>
  </si>
  <si>
    <t>XS2829208169</t>
  </si>
  <si>
    <t>XS2974969482</t>
  </si>
  <si>
    <t>XS3174822646</t>
  </si>
  <si>
    <t>XS2577136109</t>
  </si>
  <si>
    <t>XS2747599509</t>
  </si>
  <si>
    <t>XS2294323386</t>
  </si>
  <si>
    <t>XS2351109116</t>
  </si>
  <si>
    <t>XS2441287773</t>
  </si>
  <si>
    <t>USM88269US88</t>
  </si>
  <si>
    <t>US900123DF45</t>
  </si>
  <si>
    <t>XS2689091846</t>
  </si>
  <si>
    <t>US900123DH01</t>
  </si>
  <si>
    <t>US900123DJ66</t>
  </si>
  <si>
    <t>XS3072231809</t>
  </si>
  <si>
    <t>US900123DC14</t>
  </si>
  <si>
    <t>US900123DP27</t>
  </si>
  <si>
    <t>US900123DQ00</t>
  </si>
  <si>
    <t>US900123DL13</t>
  </si>
  <si>
    <t>US900123DG28</t>
  </si>
  <si>
    <t>US900123DD96</t>
  </si>
  <si>
    <t>US900123DK30</t>
  </si>
  <si>
    <t>US900123DN78</t>
  </si>
  <si>
    <t>US900123DR82</t>
  </si>
  <si>
    <t>XS2895056013</t>
  </si>
  <si>
    <t>XS2895056955</t>
  </si>
  <si>
    <t>XS2895056369</t>
  </si>
  <si>
    <t>XS2895057177</t>
  </si>
  <si>
    <t>XS2895056526</t>
  </si>
  <si>
    <t>US760942BE11</t>
  </si>
  <si>
    <t>US760942BH42</t>
  </si>
  <si>
    <t>US922646AS37</t>
  </si>
  <si>
    <t>USP17625AD98</t>
  </si>
  <si>
    <t>US922646BL74</t>
  </si>
  <si>
    <t>USP97475AJ95</t>
  </si>
  <si>
    <t>XS2908172260</t>
  </si>
  <si>
    <t>US836205BE37</t>
  </si>
  <si>
    <t>XS2917537875</t>
  </si>
  <si>
    <t>ABU DHABI GOVT INT'L</t>
  </si>
  <si>
    <t>UAE INT'L GOVT BOND</t>
  </si>
  <si>
    <t>CBB INTL SUKUK PROG WLL</t>
  </si>
  <si>
    <t>FED REPUBLIC OF BRAZIL</t>
  </si>
  <si>
    <t>REPUBLIC OF CHILE</t>
  </si>
  <si>
    <t>CHINA GOVT INTL BOND</t>
  </si>
  <si>
    <t>REPUBLIC OF COLOMBIA</t>
  </si>
  <si>
    <t>DOMINICAN REPUBLIC</t>
  </si>
  <si>
    <t>ARAB REPUBLIC OF EGYPT</t>
  </si>
  <si>
    <t>HUNGARY</t>
  </si>
  <si>
    <t>PERUSAHAAN PENERBIT SBSN</t>
  </si>
  <si>
    <t>REPUBLIC OF INDONESIA</t>
  </si>
  <si>
    <t>EAGLE FUNDING LUXCO SARL</t>
  </si>
  <si>
    <t>MEXICO GLOBAL</t>
  </si>
  <si>
    <t>UNITED MEXICAN STATES</t>
  </si>
  <si>
    <t>REPUBLIC OF NIGERIA</t>
  </si>
  <si>
    <t>OMAN SOVEREIGN SUKUK</t>
  </si>
  <si>
    <t>OMAN GOV INTERNTL BOND</t>
  </si>
  <si>
    <t>REPUBLIC OF PANAMA</t>
  </si>
  <si>
    <t>REPUBLIC OF PERU</t>
  </si>
  <si>
    <t>REPUBLIC OF PHILIPPINES</t>
  </si>
  <si>
    <t>REPUBLIC OF POLAND</t>
  </si>
  <si>
    <t>ROMANIA</t>
  </si>
  <si>
    <t>SAUDI INTERNATIONAL BOND</t>
  </si>
  <si>
    <t>KSA SUKUK LTD</t>
  </si>
  <si>
    <t>KSA IJARAH SUKUK LTD</t>
  </si>
  <si>
    <t>HAZINE MUSTESARLIGI VARL</t>
  </si>
  <si>
    <t>REPUBLIC OF TURKEY</t>
  </si>
  <si>
    <t>REPUBLIC OF TURKIYE</t>
  </si>
  <si>
    <t>UKRAINE GOVERNMENT</t>
  </si>
  <si>
    <t>REPUBLICA ORIENT URUGUAY</t>
  </si>
  <si>
    <t>REPUBLIC OF VENEZUELA</t>
  </si>
  <si>
    <t>REPUBLIC OF SOUTH AFRICA</t>
  </si>
  <si>
    <t>コール</t>
  </si>
  <si>
    <t>未収入金(親投資信託受益証券)</t>
  </si>
  <si>
    <t>預金(預金)</t>
  </si>
  <si>
    <t>セントラル短資株式会社</t>
  </si>
  <si>
    <t>三菱ＵＦＪモルガン・スタンレー証券</t>
  </si>
  <si>
    <t>東京短資株式会社</t>
  </si>
  <si>
    <t>株式会社　福岡銀行</t>
  </si>
  <si>
    <t>CITIBANK,H.K.</t>
  </si>
  <si>
    <t>外国の中央政府及び中央銀行向け</t>
  </si>
  <si>
    <t>法人等向け</t>
  </si>
  <si>
    <t>金融機関及び第一種金融商品取引業者及び保険会社向け</t>
  </si>
  <si>
    <t>有価証券等の決済に係る未収金</t>
  </si>
  <si>
    <t>時価合計</t>
  </si>
  <si>
    <t>リスクウェイト</t>
  </si>
  <si>
    <t>100</t>
  </si>
  <si>
    <t>50</t>
  </si>
  <si>
    <t>20</t>
  </si>
  <si>
    <t>75</t>
  </si>
  <si>
    <t>150</t>
  </si>
  <si>
    <t>30</t>
  </si>
  <si>
    <t>評価金額(円)</t>
  </si>
  <si>
    <t>未収利息(円)</t>
  </si>
  <si>
    <t>前払金残(円)</t>
  </si>
  <si>
    <t>実効マチュリティ</t>
  </si>
  <si>
    <t>金融機関区分</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</si>
  <si>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</si>
  <si>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</si>
  <si>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</si>
  <si>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</si>
  <si>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</si>
  <si>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</si>
  <si>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</si>
  <si>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</si>
  <si>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</si>
  <si>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CTRLJPJT</t>
  </si>
  <si>
    <t>KKSSJPJT</t>
  </si>
  <si>
    <t>TKTSJPJT</t>
  </si>
  <si>
    <t>FKBKJPJT</t>
  </si>
  <si>
    <t>CITIHKAX</t>
  </si>
  <si>
    <t>1</t>
  </si>
  <si>
    <t>５－１</t>
  </si>
  <si>
    <t>３－１</t>
  </si>
  <si>
    <t>３－２</t>
  </si>
  <si>
    <t>１－１</t>
  </si>
  <si>
    <t>１－５</t>
  </si>
  <si>
    <t>１－３</t>
  </si>
  <si>
    <t>１－２</t>
  </si>
  <si>
    <t>１－４</t>
  </si>
  <si>
    <t>４－３</t>
  </si>
  <si>
    <t>１－６</t>
  </si>
  <si>
    <t>L%142519</t>
  </si>
  <si>
    <t>◆オフバランス取引等項目相手先区分内訳表（第4表）（SA-CCR方式）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</si>
  <si>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</si>
  <si>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</si>
  <si>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</si>
  <si>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</si>
  <si>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</si>
  <si>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</si>
  <si>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</si>
  <si>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</si>
  <si>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</si>
  <si>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</si>
  <si>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</si>
  <si>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</si>
  <si>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</si>
  <si>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</si>
  <si>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</si>
  <si>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</si>
  <si>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</si>
  <si>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</si>
  <si>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</si>
  <si>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</si>
  <si>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</si>
  <si>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</si>
  <si>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</si>
  <si>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</si>
  <si>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</si>
  <si>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</si>
  <si>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</si>
  <si>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</si>
  <si>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</si>
  <si>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</si>
  <si>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</si>
  <si>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</si>
  <si>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</si>
  <si>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</si>
  <si>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</si>
  <si>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</si>
  <si>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</si>
  <si>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</si>
  <si>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</si>
  <si>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</si>
  <si>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</si>
  <si>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</si>
  <si>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</si>
  <si>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</si>
  <si>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</si>
  <si>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</si>
  <si>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</si>
  <si>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</si>
  <si>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</si>
  <si>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</si>
  <si>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</si>
  <si>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</si>
  <si>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</si>
  <si>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</si>
  <si>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</si>
  <si>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</si>
  <si>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</si>
  <si>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</si>
  <si>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</si>
  <si>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</si>
  <si>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</si>
  <si>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</si>
  <si>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</si>
  <si>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</si>
  <si>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</si>
  <si>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</si>
  <si>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</si>
  <si>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</si>
  <si>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</si>
  <si>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</si>
  <si>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</si>
  <si>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</si>
  <si>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</si>
  <si>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</si>
  <si>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</si>
  <si>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</si>
  <si>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</si>
  <si>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</si>
  <si>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</si>
  <si>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</si>
  <si>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</si>
  <si>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</si>
  <si>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</si>
  <si>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</si>
  <si>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</si>
  <si>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</si>
  <si>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</si>
  <si>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</si>
  <si>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</si>
  <si>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</si>
  <si>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</si>
  <si>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</si>
  <si>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</si>
  <si>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</si>
  <si>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</si>
  <si>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</si>
  <si>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</si>
  <si>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</si>
  <si>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</si>
  <si>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</si>
  <si>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</si>
  <si>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</si>
  <si>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</si>
  <si>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</si>
  <si>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</si>
  <si>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</si>
  <si>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</si>
  <si>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</si>
  <si>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</si>
  <si>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</si>
  <si>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</si>
  <si>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</si>
  <si>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</si>
  <si>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</si>
  <si>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</si>
  <si>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</si>
  <si>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</si>
  <si>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</si>
  <si>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</si>
  <si>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</si>
  <si>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</si>
  <si>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</si>
  <si>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</si>
  <si>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</si>
  <si>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</si>
  <si>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</si>
  <si>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</si>
  <si>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</si>
  <si>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</si>
  <si>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</si>
  <si>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</si>
  <si>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</si>
  <si>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31－1</t>
  </si>
  <si>
    <t>31－2</t>
  </si>
  <si>
    <t>31－3</t>
  </si>
  <si>
    <t>31－4</t>
  </si>
  <si>
    <t>31－5</t>
  </si>
  <si>
    <t>32－1</t>
  </si>
  <si>
    <t>32－2</t>
  </si>
  <si>
    <t>32－3</t>
  </si>
  <si>
    <t>32－4</t>
  </si>
  <si>
    <t>32－5</t>
  </si>
  <si>
    <t>33－1</t>
  </si>
  <si>
    <t>33－2</t>
  </si>
  <si>
    <t>33－3</t>
  </si>
  <si>
    <t>33－4</t>
  </si>
  <si>
    <t>33－5</t>
  </si>
  <si>
    <t>52－1</t>
  </si>
  <si>
    <t>52－2</t>
  </si>
  <si>
    <t>52－3</t>
  </si>
  <si>
    <t>52－4</t>
  </si>
  <si>
    <t>本資料は、記載された投資信託を保有する金融機関が自己資本比率を算出する上で参考にしていただくことを目的として野村アセットマネジメント株式会社が作成したものです。従いまして、当該目的以外での内容の参照および第三者等への開示等はお止めいただくよう、お願いいたします。
本資料で開示している数値等については、関係法令等を参考に作成しておりますが、必ずしも関係法令等の厳密な解釈に基づき算出した値ではありません。また、当社独自の解釈・判断により算出した値を含む場合があります。本資料の開示内容については、他のディスクロージャー資料等での開示内容（開示内容の前提となる条件等を含みます）と異なる場合があります。
本資料の作成に当たっては、下記の前提に基づいています。
・ 保有資産の発行体情報、格付情報等については、野村総合研究所のIDS-BISサービスを利用していますが、取得できない情報等については、一部、当社が独自に調査した情報等を用いる場合があります。
・ 他社が運用するファンドを組み入れているファンド・オブ・ファンズについては、当該ファンドの投資方針等から当社が適切と判断した分類を行なっています。
本資料は、野村アセットマネジメント株式会社が信頼できると判断した情報に基づき作成しておりますが、その正確性・完全性を保証するものではなく、本資料の使用により生じた結果については、当社は責任を負うものではありません。
本資料の様式、表示項目、各数値の算出根拠等は将来予告なく変更する場合があります。また、本資料の必要性が無くなったと当社が判断した場合は作成を止める場合もあります。</t>
  </si>
  <si>
    <t>資産項目</t>
  </si>
  <si>
    <t>現金</t>
  </si>
  <si>
    <t>我が国の中央政府及び中央銀行向け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</si>
  <si>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</si>
  <si>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</si>
  <si>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</si>
  <si>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</si>
  <si>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</si>
  <si>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</si>
  <si>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</si>
  <si>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</si>
  <si>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</si>
  <si>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</si>
  <si>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</si>
  <si>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</si>
  <si>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</si>
  <si>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</si>
  <si>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</si>
  <si>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</si>
  <si>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</si>
  <si>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</si>
  <si>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</si>
  <si>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</si>
  <si>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</si>
  <si>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</si>
  <si>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</si>
  <si>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</si>
  <si>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</si>
  <si>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</si>
  <si>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</si>
  <si>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</si>
  <si>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</si>
  <si>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</si>
  <si>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</si>
  <si>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</si>
  <si>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</si>
  <si>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</si>
  <si>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</si>
  <si>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</si>
  <si>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</si>
  <si>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</si>
  <si>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</si>
  <si>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</si>
  <si>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</si>
  <si>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</si>
  <si>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</si>
  <si>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</si>
  <si>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</si>
  <si>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</si>
  <si>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</si>
  <si>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</si>
  <si>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</si>
  <si>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</si>
  <si>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</si>
  <si>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</si>
  <si>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</si>
  <si>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</si>
  <si>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</si>
  <si>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</si>
  <si>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</si>
  <si>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10 月 31 日</t>
  </si>
  <si>
    <t>上記以外のｵﾌ･ﾊﾞﾗﾝｽの証券化ｴｸｽﾎﾟｰｼﾞｬｰ
(100%)</t>
  </si>
  <si>
    <t>◆派生商品取引に関する内訳表（第3表）(SA-CCR方式)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</si>
  <si>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</si>
  <si>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</si>
  <si>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</si>
  <si>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</si>
  <si>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</si>
  <si>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</si>
  <si>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</si>
  <si>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</si>
  <si>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</si>
  <si>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</si>
  <si>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</si>
  <si>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</si>
  <si>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</si>
  <si>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</si>
  <si>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</si>
  <si>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</si>
  <si>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</si>
  <si>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</si>
  <si>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</si>
  <si>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</si>
  <si>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</si>
  <si>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</si>
  <si>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</si>
  <si>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</si>
  <si>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</si>
  <si>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</si>
  <si>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</si>
  <si>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</si>
  <si>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</si>
  <si>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</si>
  <si>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</si>
  <si>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</si>
  <si>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</si>
  <si>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</si>
  <si>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</si>
  <si>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</si>
  <si>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</si>
  <si>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</si>
  <si>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</si>
  <si>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</si>
  <si>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</si>
  <si>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</si>
  <si>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</si>
  <si>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</si>
  <si>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</si>
  <si>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</si>
  <si>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</si>
  <si>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</si>
  <si>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</si>
  <si>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</si>
  <si>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</si>
  <si>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</si>
  <si>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</si>
  <si>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</si>
  <si>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</si>
  <si>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</si>
  <si>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</si>
  <si>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</si>
  <si>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</si>
  <si>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</si>
  <si>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</si>
  <si>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</si>
  <si>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</si>
  <si>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</si>
  <si>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</si>
  <si>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</si>
  <si>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</si>
  <si>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</si>
  <si>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</si>
  <si>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</si>
  <si>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</si>
  <si>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</si>
  <si>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</si>
  <si>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</si>
  <si>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</si>
  <si>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</si>
  <si>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</si>
  <si>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</si>
  <si>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</si>
  <si>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</si>
  <si>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</si>
  <si>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</si>
  <si>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</si>
  <si>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</si>
  <si>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</si>
  <si>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</si>
  <si>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</si>
  <si>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</si>
  <si>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</si>
  <si>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</si>
  <si>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</si>
  <si>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</si>
  <si>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</si>
  <si>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</si>
  <si>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</si>
  <si>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</si>
  <si>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</si>
  <si>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</si>
  <si>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</si>
  <si>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</si>
  <si>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</si>
  <si>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※他の金融機関等並びに金融機関の出資計について
・対象普通株式等：日本株保有銘柄のうち、総務省の定める「日本標準産業分類」による分類をもととする東証33業種分類で「銀行業」「証券、商品先物取引業」「保険業」「その他金融業」に分類される銘柄の「エクスポージャー」を合計した金額を記載しております。
外国株式保有銘柄のうち、世界産業分類基準(GICS)で「商社・流通業（注1）」、「銀行」、「金融サービス」のうち「商業用・住宅用不動産金融」、「取引・決済処理サービス」、「消費者金融」、「資本市場」、「保険」に分類される銘柄の「エクスポージャー」を合計した金額を記載し「リスク・アセット」、「リスク・アセット比率（%）（対純資産）」を算出しております。また、国内発行の「強制転換条項付優先株式」に相当するものも含みます。
（注1）「商社・流通業」は「総合リース」と「それ以外」に分類し、「総合リース」に該当する銘柄を対象としています。
・対象普通株式等以外：「適格旧非累積的永久優先株」および「適格旧資本調達手段」に該当する銘柄の「エクスポージャー」を合計した金額を記載し、「リスク・アセット」、「リスク・アセット比率（%）（対純資産）」を算出しております。但し、金融機関は、含みません。
・適格旧非累積的優先株：保有銘柄のうち、金融機関が発行している優先出資証券に該当する銘柄の「エクスポージャー」を合計した金額を記載し、「リスク・アセット」、「リスク・アセット比率（%）（対純資産）」を算出しております。
・適格旧資本調達手段：保有銘柄のうち、金融機関が発行している劣後債に該当する銘柄の「エクスポージャー」を合計した金額を記載し、「リスク・アセット」、「リスク・アセット比率（%）（対純資産）」を算出しております。
・TLAC関連調達手段には、金融安定理事会（FSB、Financial Stability Board）が公表する「List of Global Systemically Important Banks（GSIBs）」に記載の金融機関が発行するその他外部TLAC関連調達手段の時価金額を集計しています。
注) 金融庁告示第十九号第七十六条の二、第七十六条の二の二、第七十六条の三及び第七十六条の四に規定されております重要な出資及び調整項目の額に算入されなかった部分に係るエクスポージャーのリスク・アセットにつきましては、対象出資の金額を正確に把握することが、実務上困難であるため、重要な出資に係る十五パーセント基準及び重要な出資に係る六十パーセント基準の金額は、金融機関の総自己資本の額によって決まるため、本資料では、開示しておりません。
また当該リスク・アセット表では、金融機関への出資については、「26株式及び株式と同等の性質を有するもの」に含めて集計しております。
金融庁告示第四十八条の二に規定されております「デューデリジェンスの実施」については、自己資本比率規制に関するQ&amp;Aの第四十八条の二-Q2において、可能な範囲で対応とあることから、弊社ではこの対応を行いません。
本資料は、記載された投資信託を保有する金融機関が自己資本比率を算出する上で参考にしていただくことを目的として野村アセットマネジメント株式会社が作成したものです。
従いまして、当該目的以外での内容の参照および第三者等への開示等はお止めいただくよう、お願いいたします。
本資料で開示している数値等については、関係法令等を参考に作成しておりますが、必ずしも関係法令等の厳密な解釈に基づき算出した値ではありません。また、当社独自の解釈・判断により算出した値を含む場合があります。
本資料の開示内容については、他のディスクロージャー資料等での開示内容（開示内容の前提となる条件等を含みます）と異なる場合があります。
本資料の作成に当たっては、下記の前提に基づいています。
・ 保有資産の発行体情報、格付情報等については、野村総合研究所のIDS-BISサービスを利用していますが、取得できない情報等については、一部、当社が独自に調査した情報等を用いる場合があります。
・ 他社が運用するファンドを組み入れているファンド・オブ・ファンズについては、当該ファンドの投資方針等から当社が適切と判断した分類を行なっています。
本資料は、野村アセットマネジメント株式会社が信頼できると判断した情報に基づき作成しておりますが、その正確性・完全性を保証するものではなく、本資料の使用により生じた結果については、当社は責任を負うものではありません。
本資料の様式、表示項目、各数値の算出根拠等は将来予告なく変更する場合があります。また、本資料の必要性が無くなったと当社が判断した場合は作成を止める場合もあります。</t>
  </si>
  <si>
    <t>SA-CCR版</t>
  </si>
  <si>
    <t>ファンド名</t>
  </si>
  <si>
    <t>設定日</t>
  </si>
  <si>
    <t>基準日</t>
  </si>
  <si>
    <t>総口数</t>
  </si>
  <si>
    <t>基準価額</t>
  </si>
  <si>
    <t>純資産額</t>
  </si>
  <si>
    <t>ﾘｽｸｳｪｲﾄ
（％）</t>
  </si>
  <si>
    <t>対象普通株式等</t>
  </si>
  <si>
    <t>適格旧非累積的永久優先株</t>
  </si>
  <si>
    <t>適格旧資本調達手段</t>
  </si>
  <si>
    <t>2018 年 07 月 06 日</t>
  </si>
  <si>
    <t>ﾘｽｸｳｪｲﾄの
加重平均
（％）</t>
  </si>
  <si>
    <t>資産の額
（時価金額）</t>
  </si>
  <si>
    <t>信用ﾘｽｸｱｾｯﾄの額</t>
  </si>
  <si>
    <t>TLAC関連調達手段</t>
  </si>
  <si>
    <t>野村アセットマネジメント株式会社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</si>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</sst>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 "/>
    <numFmt numFmtId="177" formatCode="&quot;¥&quot;#,##0_);[Red]\(&quot;¥&quot;#,##0\)"/>
    <numFmt numFmtId="178" formatCode="yyyy/m/d;@"/>
    <numFmt numFmtId="179" formatCode="yyyy/mm/dd"/>
    <numFmt numFmtId="180" formatCode=";;;"/>
    <numFmt numFmtId="181" formatCode="General&quot;%&quot;"/>
    <numFmt numFmtId="182" formatCode="#,##0_);[Red]\(#,##0\)"/>
    <numFmt numFmtId="183" formatCode="#,"/>
    <numFmt numFmtId="184" formatCode="#,##0_ \(&quot;円&quot;\)"/>
  </numFmts>
  <fonts count="14" x14ac:knownFonts="1">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b/>
      <sz val="18"/>
      <color indexed="10"/>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6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thick">
        <color indexed="10"/>
      </left>
      <right style="thick">
        <color indexed="10"/>
      </right>
      <top style="thick">
        <color indexed="10"/>
      </top>
      <bottom/>
      <diagonal/>
    </border>
    <border>
      <left style="thick">
        <color indexed="10"/>
      </left>
      <right style="thick">
        <color indexed="10"/>
      </right>
      <top/>
      <bottom style="thick">
        <color indexed="10"/>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 diagonalUp="1" diagonalDown="1">
      <left style="thin">
        <color auto="1"/>
      </left>
      <right style="thin">
        <color auto="1"/>
      </right>
      <top style="thin">
        <color auto="1"/>
      </top>
      <bottom style="thin">
        <color auto="1"/>
      </bottom>
      <diagonal/>
    </border>
    <border diagonalUp="1" diagonalDown="1">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indexed="64"/>
      </right>
      <top style="thin">
        <color auto="1"/>
      </top>
      <bottom style="thin">
        <color auto="1"/>
      </bottom>
      <diagonal/>
    </border>
    <border diagonalUp="1" diagonalDown="1">
      <left style="thin">
        <color auto="1"/>
      </left>
      <right style="thin">
        <color auto="1"/>
      </right>
      <top style="thin">
        <color auto="1"/>
      </top>
      <bottom style="thin">
        <color auto="1"/>
      </bottom>
      <diagonal/>
    </border>
    <border diagonalUp="1" diagonalDown="1">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indexed="64"/>
      </right>
      <top style="thin">
        <color auto="1"/>
      </top>
      <bottom style="thin">
        <color auto="1"/>
      </bottom>
      <diagonal/>
    </border>
  </borders>
  <cellStyleXfs count="2">
    <xf numFmtId="0" fontId="0" fillId="0" borderId="0"/>
    <xf numFmtId="0" fontId="2" fillId="0" borderId="0"/>
  </cellStyleXfs>
  <cellXfs count="746">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Font="1" applyAlignment="1">
      <alignment vertical="center" shrinkToFit="1"/>
    </xf>
    <xf numFmtId="176" fontId="1" fillId="3" borderId="1" xfId="1" applyNumberFormat="1" applyFont="1" applyFill="1" applyBorder="1" applyAlignment="1">
      <alignment horizontal="center" vertical="center" wrapText="1"/>
    </xf>
    <xf numFmtId="177" fontId="1" fillId="0" borderId="0" xfId="1" applyNumberFormat="1" applyFont="1" applyAlignment="1">
      <alignment vertical="center"/>
    </xf>
    <xf numFmtId="49" fontId="1" fillId="2" borderId="2" xfId="1" applyNumberFormat="1" applyFont="1" applyFill="1" applyBorder="1" applyAlignment="1">
      <alignment horizontal="center" vertical="center" wrapText="1"/>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2" xfId="1" applyNumberFormat="1" applyFont="1" applyFill="1" applyBorder="1" applyAlignment="1">
      <alignment horizontal="center" vertical="center"/>
    </xf>
    <xf numFmtId="176" fontId="1" fillId="2" borderId="2" xfId="1" applyNumberFormat="1" applyFont="1" applyFill="1" applyBorder="1" applyAlignment="1">
      <alignment horizontal="center" vertical="center"/>
    </xf>
    <xf numFmtId="176" fontId="1" fillId="2" borderId="2" xfId="1" applyNumberFormat="1" applyFont="1" applyFill="1" applyBorder="1" applyAlignment="1">
      <alignment horizontal="center" vertical="center" wrapText="1"/>
    </xf>
    <xf numFmtId="180" fontId="1" fillId="0" borderId="0" xfId="1" applyNumberFormat="1" applyFont="1" applyAlignment="1">
      <alignment vertical="center"/>
    </xf>
    <xf numFmtId="49" fontId="1" fillId="0" borderId="0" xfId="1" applyNumberFormat="1" applyFont="1"/>
    <xf numFmtId="0" fontId="4" fillId="0" borderId="0" xfId="1" applyFont="1"/>
    <xf numFmtId="49" fontId="1" fillId="0" borderId="3" xfId="1" applyNumberFormat="1" applyFont="1" applyBorder="1" applyAlignment="1">
      <alignment shrinkToFit="1"/>
    </xf>
    <xf numFmtId="0" fontId="1" fillId="0" borderId="0" xfId="1" applyFont="1"/>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5" fillId="4" borderId="9" xfId="1" applyNumberFormat="1" applyFont="1" applyFill="1" applyBorder="1" applyAlignment="1">
      <alignment vertical="center"/>
    </xf>
    <xf numFmtId="0" fontId="4" fillId="0" borderId="0" xfId="1" applyFont="1" applyAlignment="1">
      <alignment vertical="center"/>
    </xf>
    <xf numFmtId="0" fontId="4" fillId="0" borderId="10" xfId="1" applyFont="1" applyBorder="1" applyAlignment="1">
      <alignment horizontal="center" vertical="center"/>
    </xf>
    <xf numFmtId="0" fontId="4" fillId="0" borderId="11" xfId="1" applyFont="1" applyBorder="1" applyAlignment="1">
      <alignment horizontal="center" vertical="center"/>
    </xf>
    <xf numFmtId="0" fontId="4" fillId="0" borderId="12" xfId="1" applyFont="1" applyBorder="1" applyAlignment="1">
      <alignment horizontal="center" vertical="center"/>
    </xf>
    <xf numFmtId="0" fontId="4" fillId="0" borderId="13" xfId="1" quotePrefix="1" applyFont="1" applyBorder="1" applyAlignment="1">
      <alignment vertical="center"/>
    </xf>
    <xf numFmtId="0" fontId="4" fillId="0" borderId="14" xfId="1" quotePrefix="1" applyFont="1" applyBorder="1" applyAlignment="1">
      <alignment vertical="center"/>
    </xf>
    <xf numFmtId="0" fontId="4" fillId="0" borderId="15" xfId="1" quotePrefix="1" applyFont="1" applyBorder="1" applyAlignment="1">
      <alignment vertical="center"/>
    </xf>
    <xf numFmtId="0" fontId="4" fillId="0" borderId="16" xfId="1" quotePrefix="1" applyFont="1" applyBorder="1" applyAlignment="1">
      <alignment vertical="center"/>
    </xf>
    <xf numFmtId="0" fontId="4" fillId="0" borderId="17" xfId="1" quotePrefix="1" applyFont="1" applyBorder="1" applyAlignment="1">
      <alignment vertical="center"/>
    </xf>
    <xf numFmtId="0" fontId="4" fillId="0" borderId="18" xfId="1" quotePrefix="1" applyFont="1" applyBorder="1" applyAlignment="1">
      <alignment vertical="center"/>
    </xf>
    <xf numFmtId="0" fontId="4" fillId="0" borderId="19" xfId="1" quotePrefix="1" applyFont="1" applyBorder="1" applyAlignment="1">
      <alignment vertical="center"/>
    </xf>
    <xf numFmtId="0" fontId="4" fillId="0" borderId="20" xfId="1" quotePrefix="1" applyFont="1" applyBorder="1" applyAlignment="1">
      <alignment vertical="center"/>
    </xf>
    <xf numFmtId="56" fontId="4" fillId="0" borderId="20" xfId="1" quotePrefix="1" applyNumberFormat="1" applyFont="1" applyBorder="1" applyAlignment="1">
      <alignment horizontal="left" vertical="center"/>
    </xf>
    <xf numFmtId="0" fontId="4" fillId="0" borderId="21" xfId="1" quotePrefix="1" applyFont="1" applyBorder="1" applyAlignment="1">
      <alignment vertical="center"/>
    </xf>
    <xf numFmtId="56" fontId="4" fillId="0" borderId="15" xfId="1" quotePrefix="1" applyNumberFormat="1" applyFont="1" applyBorder="1" applyAlignment="1">
      <alignment vertical="center"/>
    </xf>
    <xf numFmtId="0" fontId="4" fillId="0" borderId="22" xfId="1" quotePrefix="1" applyFont="1" applyBorder="1" applyAlignment="1">
      <alignment vertical="center"/>
    </xf>
    <xf numFmtId="0" fontId="4" fillId="0" borderId="23" xfId="1" quotePrefix="1" applyFont="1" applyBorder="1" applyAlignment="1">
      <alignment vertical="center"/>
    </xf>
    <xf numFmtId="0" fontId="4" fillId="0" borderId="24" xfId="1" quotePrefix="1" applyFont="1" applyBorder="1" applyAlignment="1">
      <alignment vertical="center"/>
    </xf>
    <xf numFmtId="0" fontId="4" fillId="0" borderId="25" xfId="1" quotePrefix="1" applyFont="1" applyBorder="1" applyAlignment="1">
      <alignment vertical="center"/>
    </xf>
    <xf numFmtId="0" fontId="4" fillId="5" borderId="15" xfId="1" quotePrefix="1" applyFont="1" applyFill="1" applyBorder="1" applyAlignment="1">
      <alignment vertical="center"/>
    </xf>
    <xf numFmtId="0" fontId="4" fillId="5" borderId="16" xfId="1" quotePrefix="1" applyFont="1" applyFill="1" applyBorder="1" applyAlignment="1">
      <alignment vertical="center"/>
    </xf>
    <xf numFmtId="0" fontId="4" fillId="5" borderId="14" xfId="1" quotePrefix="1" applyFont="1" applyFill="1" applyBorder="1" applyAlignment="1">
      <alignment vertical="center"/>
    </xf>
    <xf numFmtId="0" fontId="4" fillId="0" borderId="26" xfId="1" quotePrefix="1" applyFont="1" applyBorder="1" applyAlignment="1">
      <alignment vertical="center"/>
    </xf>
    <xf numFmtId="0" fontId="4" fillId="0" borderId="8" xfId="1" quotePrefix="1" applyFont="1" applyBorder="1" applyAlignment="1">
      <alignment vertical="center"/>
    </xf>
    <xf numFmtId="0" fontId="4" fillId="0" borderId="27" xfId="1" quotePrefix="1" applyFont="1" applyBorder="1" applyAlignment="1">
      <alignment vertical="center"/>
    </xf>
    <xf numFmtId="0" fontId="4" fillId="0" borderId="28" xfId="1" quotePrefix="1" applyFont="1" applyBorder="1" applyAlignment="1">
      <alignment vertical="center"/>
    </xf>
    <xf numFmtId="0" fontId="4" fillId="0" borderId="1" xfId="1" quotePrefix="1" applyFont="1" applyBorder="1" applyAlignment="1">
      <alignment vertical="center"/>
    </xf>
    <xf numFmtId="0" fontId="4" fillId="0" borderId="29" xfId="1" quotePrefix="1" applyFont="1" applyBorder="1" applyAlignment="1">
      <alignment vertical="center"/>
    </xf>
    <xf numFmtId="56" fontId="4" fillId="0" borderId="18" xfId="1" quotePrefix="1" applyNumberFormat="1" applyFont="1" applyBorder="1" applyAlignment="1">
      <alignment vertical="center"/>
    </xf>
    <xf numFmtId="0" fontId="4" fillId="0" borderId="30" xfId="1" quotePrefix="1" applyFont="1" applyBorder="1" applyAlignment="1">
      <alignment vertical="center"/>
    </xf>
    <xf numFmtId="0" fontId="4" fillId="0" borderId="31" xfId="1" quotePrefix="1" applyFont="1" applyBorder="1" applyAlignment="1">
      <alignment vertical="center"/>
    </xf>
    <xf numFmtId="0" fontId="4" fillId="0" borderId="31" xfId="1" applyFont="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2" xfId="1" applyFont="1" applyBorder="1" applyAlignment="1">
      <alignment horizontal="center" vertical="center"/>
    </xf>
    <xf numFmtId="0" fontId="4" fillId="0" borderId="8" xfId="1" applyFont="1" applyBorder="1" applyAlignment="1">
      <alignment horizontal="center" vertical="center"/>
    </xf>
    <xf numFmtId="0" fontId="4" fillId="0" borderId="33" xfId="1" applyFont="1" applyBorder="1" applyAlignment="1">
      <alignment horizontal="center" vertical="center"/>
    </xf>
    <xf numFmtId="0" fontId="4" fillId="0" borderId="4" xfId="1" applyFont="1" applyBorder="1" applyAlignment="1">
      <alignment horizontal="left" vertical="center" wrapText="1"/>
    </xf>
    <xf numFmtId="0" fontId="4" fillId="0" borderId="1" xfId="1" applyFont="1" applyBorder="1" applyAlignment="1">
      <alignment horizontal="left" vertical="center" wrapText="1"/>
    </xf>
    <xf numFmtId="0" fontId="4" fillId="0" borderId="2" xfId="1" applyFont="1" applyBorder="1" applyAlignment="1">
      <alignment horizontal="left" vertical="center" wrapText="1"/>
    </xf>
    <xf numFmtId="0" fontId="4" fillId="0" borderId="1" xfId="1" applyFont="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28" xfId="1" applyFont="1" applyBorder="1" applyAlignment="1">
      <alignment horizontal="left" vertical="center" wrapText="1"/>
    </xf>
    <xf numFmtId="0" fontId="4" fillId="0" borderId="28" xfId="1" applyFont="1" applyBorder="1" applyAlignment="1">
      <alignment horizontal="left" vertical="center"/>
    </xf>
    <xf numFmtId="0" fontId="4" fillId="6" borderId="1" xfId="1" applyFont="1" applyFill="1" applyBorder="1" applyAlignment="1">
      <alignment horizontal="left" vertical="center"/>
    </xf>
    <xf numFmtId="0" fontId="4" fillId="6" borderId="1" xfId="1" applyFont="1" applyFill="1" applyBorder="1" applyAlignment="1">
      <alignment horizontal="left" vertical="center" wrapText="1"/>
    </xf>
    <xf numFmtId="0" fontId="4" fillId="0" borderId="9" xfId="1" applyFont="1" applyBorder="1" applyAlignment="1">
      <alignment horizontal="center" vertical="center"/>
    </xf>
    <xf numFmtId="0" fontId="4" fillId="0" borderId="4" xfId="1" applyFont="1" applyBorder="1" applyAlignment="1">
      <alignment horizontal="center" vertical="center"/>
    </xf>
    <xf numFmtId="0" fontId="4" fillId="0" borderId="1" xfId="1" applyFont="1" applyBorder="1" applyAlignment="1">
      <alignment horizontal="center" vertical="center"/>
    </xf>
    <xf numFmtId="0" fontId="4" fillId="0" borderId="26" xfId="1" applyFont="1" applyBorder="1" applyAlignment="1">
      <alignment horizontal="center" vertical="center"/>
    </xf>
    <xf numFmtId="0" fontId="4" fillId="0" borderId="27" xfId="1" applyFont="1" applyBorder="1" applyAlignment="1">
      <alignment horizontal="center" vertical="center"/>
    </xf>
    <xf numFmtId="0" fontId="4" fillId="0" borderId="28" xfId="1" applyFont="1" applyBorder="1" applyAlignment="1">
      <alignment horizontal="center" vertical="center"/>
    </xf>
    <xf numFmtId="0" fontId="4" fillId="0" borderId="38" xfId="1" applyFont="1" applyBorder="1" applyAlignment="1">
      <alignment horizontal="center" vertical="center"/>
    </xf>
    <xf numFmtId="0" fontId="4" fillId="0" borderId="28" xfId="1" applyFont="1" applyBorder="1" applyAlignment="1">
      <alignment horizontal="center" vertical="center" shrinkToFit="1"/>
    </xf>
    <xf numFmtId="0" fontId="4" fillId="6" borderId="26" xfId="1" applyFont="1" applyFill="1" applyBorder="1" applyAlignment="1">
      <alignment horizontal="center" vertical="center"/>
    </xf>
    <xf numFmtId="0" fontId="4" fillId="6" borderId="27" xfId="1" applyFont="1" applyFill="1" applyBorder="1" applyAlignment="1">
      <alignment horizontal="center" vertical="center"/>
    </xf>
    <xf numFmtId="0" fontId="4" fillId="6" borderId="1" xfId="1" applyFont="1" applyFill="1" applyBorder="1" applyAlignment="1">
      <alignment horizontal="center" vertical="center"/>
    </xf>
    <xf numFmtId="0" fontId="4" fillId="0" borderId="34" xfId="1" applyFont="1" applyBorder="1" applyAlignment="1">
      <alignment horizontal="center" vertical="center"/>
    </xf>
    <xf numFmtId="0" fontId="7" fillId="0" borderId="26" xfId="1" applyFont="1" applyBorder="1" applyAlignment="1">
      <alignment horizontal="center" vertical="center"/>
    </xf>
    <xf numFmtId="0" fontId="7" fillId="0" borderId="27" xfId="1" applyFont="1" applyBorder="1" applyAlignment="1">
      <alignment horizontal="center" vertical="center"/>
    </xf>
    <xf numFmtId="0" fontId="7" fillId="0" borderId="28" xfId="1" applyFont="1" applyBorder="1" applyAlignment="1">
      <alignment horizontal="center" vertical="center"/>
    </xf>
    <xf numFmtId="0" fontId="4" fillId="0" borderId="35" xfId="1" applyFont="1" applyBorder="1" applyAlignment="1">
      <alignment horizontal="center" vertical="center"/>
    </xf>
    <xf numFmtId="0" fontId="4" fillId="4" borderId="0" xfId="1" applyFont="1" applyFill="1" applyAlignment="1">
      <alignment horizontal="right" vertical="center"/>
    </xf>
    <xf numFmtId="176" fontId="4" fillId="0" borderId="4" xfId="1" applyNumberFormat="1" applyFont="1" applyBorder="1" applyAlignment="1">
      <alignment horizontal="right" vertical="center" shrinkToFit="1"/>
    </xf>
    <xf numFmtId="176" fontId="4" fillId="0" borderId="1" xfId="1" applyNumberFormat="1" applyFont="1" applyBorder="1" applyAlignment="1">
      <alignment horizontal="right" vertical="center" shrinkToFit="1"/>
    </xf>
    <xf numFmtId="176" fontId="4" fillId="0" borderId="26" xfId="1" applyNumberFormat="1" applyFont="1" applyBorder="1" applyAlignment="1">
      <alignment horizontal="right" vertical="center" shrinkToFit="1"/>
    </xf>
    <xf numFmtId="176" fontId="4" fillId="0" borderId="27" xfId="1" applyNumberFormat="1" applyFont="1" applyBorder="1" applyAlignment="1">
      <alignment horizontal="right" vertical="center" shrinkToFit="1"/>
    </xf>
    <xf numFmtId="176" fontId="4" fillId="0" borderId="28" xfId="1" applyNumberFormat="1" applyFont="1" applyBorder="1" applyAlignment="1">
      <alignment horizontal="right" vertical="center" shrinkToFit="1"/>
    </xf>
    <xf numFmtId="176" fontId="4" fillId="0" borderId="8" xfId="1" applyNumberFormat="1" applyFont="1" applyBorder="1" applyAlignment="1">
      <alignment horizontal="right" vertical="center" shrinkToFit="1"/>
    </xf>
    <xf numFmtId="176" fontId="4" fillId="0" borderId="2" xfId="1" applyNumberFormat="1" applyFont="1" applyBorder="1" applyAlignment="1">
      <alignment horizontal="right" vertical="center" shrinkToFit="1"/>
    </xf>
    <xf numFmtId="176" fontId="4" fillId="0" borderId="38" xfId="1" applyNumberFormat="1" applyFont="1" applyBorder="1" applyAlignment="1">
      <alignment horizontal="right" vertical="center" shrinkToFit="1"/>
    </xf>
    <xf numFmtId="182" fontId="4" fillId="7" borderId="42" xfId="1" applyNumberFormat="1" applyFont="1" applyFill="1" applyBorder="1" applyAlignment="1">
      <alignment horizontal="right" vertical="center"/>
    </xf>
    <xf numFmtId="182" fontId="4" fillId="7" borderId="43" xfId="1" applyNumberFormat="1" applyFont="1" applyFill="1" applyBorder="1" applyAlignment="1">
      <alignment horizontal="right" vertical="center"/>
    </xf>
    <xf numFmtId="182" fontId="4" fillId="7" borderId="44" xfId="1" applyNumberFormat="1" applyFont="1" applyFill="1" applyBorder="1" applyAlignment="1">
      <alignment horizontal="right" vertical="center"/>
    </xf>
    <xf numFmtId="176" fontId="4" fillId="0" borderId="45" xfId="1" applyNumberFormat="1" applyFont="1" applyBorder="1" applyAlignment="1">
      <alignment horizontal="right" vertical="center" shrinkToFit="1"/>
    </xf>
    <xf numFmtId="0" fontId="4" fillId="0" borderId="46" xfId="1" applyFont="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Border="1" applyAlignment="1">
      <alignment horizontal="right" vertical="center" shrinkToFit="1"/>
    </xf>
    <xf numFmtId="176" fontId="4" fillId="0" borderId="1" xfId="1" quotePrefix="1" applyNumberFormat="1" applyFont="1" applyBorder="1" applyAlignment="1">
      <alignment horizontal="right" vertical="center" shrinkToFit="1"/>
    </xf>
    <xf numFmtId="176" fontId="4" fillId="0" borderId="26" xfId="1" quotePrefix="1" applyNumberFormat="1" applyFont="1" applyBorder="1" applyAlignment="1">
      <alignment horizontal="right" vertical="center" shrinkToFit="1"/>
    </xf>
    <xf numFmtId="176" fontId="4" fillId="0" borderId="27" xfId="1" quotePrefix="1" applyNumberFormat="1" applyFont="1" applyBorder="1" applyAlignment="1">
      <alignment horizontal="right" vertical="center" shrinkToFit="1"/>
    </xf>
    <xf numFmtId="176" fontId="4" fillId="0" borderId="28" xfId="1" quotePrefix="1" applyNumberFormat="1" applyFont="1" applyBorder="1" applyAlignment="1">
      <alignment horizontal="right" vertical="center" shrinkToFit="1"/>
    </xf>
    <xf numFmtId="176" fontId="4" fillId="0" borderId="8" xfId="1" quotePrefix="1" applyNumberFormat="1" applyFont="1" applyBorder="1" applyAlignment="1">
      <alignment horizontal="right" vertical="center" shrinkToFit="1"/>
    </xf>
    <xf numFmtId="176" fontId="4" fillId="0" borderId="2" xfId="1" quotePrefix="1" applyNumberFormat="1" applyFont="1" applyBorder="1" applyAlignment="1">
      <alignment horizontal="right" vertical="center" shrinkToFit="1"/>
    </xf>
    <xf numFmtId="176" fontId="4" fillId="0" borderId="38" xfId="1" quotePrefix="1" applyNumberFormat="1" applyFont="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Border="1" applyAlignment="1">
      <alignment horizontal="right" vertical="center" shrinkToFit="1"/>
    </xf>
    <xf numFmtId="2" fontId="4" fillId="0" borderId="0" xfId="1" applyNumberFormat="1" applyFont="1" applyAlignment="1">
      <alignment vertical="center" shrinkToFit="1"/>
    </xf>
    <xf numFmtId="176" fontId="4" fillId="0" borderId="4" xfId="1" quotePrefix="1" applyNumberFormat="1" applyFont="1" applyBorder="1" applyAlignment="1">
      <alignment horizontal="right" vertical="center" shrinkToFit="1"/>
    </xf>
    <xf numFmtId="176" fontId="4" fillId="0" borderId="34" xfId="1" applyNumberFormat="1" applyFont="1" applyBorder="1" applyAlignment="1">
      <alignment horizontal="right" vertical="center" shrinkToFit="1"/>
    </xf>
    <xf numFmtId="0" fontId="4" fillId="0" borderId="0" xfId="1" applyFont="1" applyAlignment="1">
      <alignment horizontal="right" vertical="center"/>
    </xf>
    <xf numFmtId="0" fontId="4" fillId="0" borderId="0" xfId="1" quotePrefix="1" applyFont="1" applyAlignment="1">
      <alignment horizontal="left" vertical="center"/>
    </xf>
    <xf numFmtId="182" fontId="4" fillId="5" borderId="48" xfId="1" applyNumberFormat="1" applyFont="1" applyFill="1" applyBorder="1" applyAlignment="1">
      <alignment horizontal="right" vertical="center"/>
    </xf>
    <xf numFmtId="182" fontId="4" fillId="5" borderId="44" xfId="1" applyNumberFormat="1" applyFont="1" applyFill="1" applyBorder="1" applyAlignment="1">
      <alignment horizontal="right" vertical="center"/>
    </xf>
    <xf numFmtId="182" fontId="4" fillId="5" borderId="42" xfId="1" applyNumberFormat="1" applyFont="1" applyFill="1" applyBorder="1" applyAlignment="1">
      <alignment horizontal="right" vertical="center"/>
    </xf>
    <xf numFmtId="182" fontId="4" fillId="5" borderId="43" xfId="1" applyNumberFormat="1" applyFont="1" applyFill="1" applyBorder="1" applyAlignment="1">
      <alignment horizontal="right" vertical="center"/>
    </xf>
    <xf numFmtId="182" fontId="4" fillId="5" borderId="49" xfId="1" applyNumberFormat="1" applyFont="1" applyFill="1" applyBorder="1" applyAlignment="1">
      <alignment horizontal="right" vertical="center"/>
    </xf>
    <xf numFmtId="182" fontId="4" fillId="5" borderId="50" xfId="1" applyNumberFormat="1" applyFont="1" applyFill="1" applyBorder="1" applyAlignment="1">
      <alignment horizontal="right" vertical="center"/>
    </xf>
    <xf numFmtId="182" fontId="4" fillId="5" borderId="51" xfId="1" applyNumberFormat="1" applyFont="1" applyFill="1" applyBorder="1" applyAlignment="1">
      <alignment horizontal="right" vertical="center"/>
    </xf>
    <xf numFmtId="182" fontId="4" fillId="5" borderId="52" xfId="1" applyNumberFormat="1" applyFont="1" applyFill="1" applyBorder="1" applyAlignment="1">
      <alignment horizontal="right" vertical="center"/>
    </xf>
    <xf numFmtId="182" fontId="4" fillId="6" borderId="53" xfId="1" applyNumberFormat="1" applyFont="1" applyFill="1" applyBorder="1" applyAlignment="1">
      <alignment horizontal="right" vertical="center"/>
    </xf>
    <xf numFmtId="182" fontId="4" fillId="6" borderId="54" xfId="1" applyNumberFormat="1" applyFont="1" applyFill="1" applyBorder="1" applyAlignment="1">
      <alignment horizontal="right" vertical="center"/>
    </xf>
    <xf numFmtId="0" fontId="4" fillId="4" borderId="0" xfId="1" quotePrefix="1" applyFont="1" applyFill="1" applyAlignment="1">
      <alignment horizontal="right" vertical="center"/>
    </xf>
    <xf numFmtId="176" fontId="4" fillId="0" borderId="34" xfId="1" quotePrefix="1" applyNumberFormat="1" applyFont="1" applyBorder="1" applyAlignment="1">
      <alignment horizontal="right" vertical="center" shrinkToFit="1"/>
    </xf>
    <xf numFmtId="14" fontId="4" fillId="8" borderId="0" xfId="1" applyNumberFormat="1" applyFont="1" applyFill="1" applyAlignment="1">
      <alignment horizontal="right" vertical="center"/>
    </xf>
    <xf numFmtId="0" fontId="4" fillId="0" borderId="56" xfId="1" applyFont="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Alignment="1">
      <alignment vertical="center"/>
    </xf>
    <xf numFmtId="49" fontId="7" fillId="0" borderId="9" xfId="1" applyNumberFormat="1" applyFont="1" applyBorder="1" applyAlignment="1">
      <alignment vertical="center"/>
    </xf>
    <xf numFmtId="0" fontId="4" fillId="0" borderId="19" xfId="1" applyFont="1" applyBorder="1" applyAlignment="1">
      <alignment vertical="center"/>
    </xf>
    <xf numFmtId="0" fontId="4" fillId="0" borderId="69" xfId="1" quotePrefix="1" applyFont="1" applyBorder="1" applyAlignment="1">
      <alignment vertical="center"/>
    </xf>
    <xf numFmtId="0" fontId="4" fillId="0" borderId="38" xfId="1" applyFont="1" applyBorder="1" applyAlignment="1">
      <alignment horizontal="left" vertical="center" wrapText="1"/>
    </xf>
    <xf numFmtId="0" fontId="4" fillId="0" borderId="27"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0" xfId="1" applyFont="1" applyAlignment="1">
      <alignment horizontal="center" vertical="center"/>
    </xf>
    <xf numFmtId="0" fontId="4" fillId="0" borderId="71" xfId="1" applyFont="1" applyBorder="1" applyAlignment="1">
      <alignment horizontal="center" vertical="center"/>
    </xf>
    <xf numFmtId="183" fontId="4" fillId="9" borderId="72" xfId="1" applyNumberFormat="1" applyFont="1" applyFill="1" applyBorder="1" applyAlignment="1">
      <alignment vertical="center"/>
    </xf>
    <xf numFmtId="176" fontId="4" fillId="0" borderId="73" xfId="1" quotePrefix="1" applyNumberFormat="1" applyFont="1" applyBorder="1" applyAlignment="1">
      <alignment horizontal="right" vertical="center" shrinkToFit="1"/>
    </xf>
    <xf numFmtId="176" fontId="4" fillId="0" borderId="74" xfId="1" quotePrefix="1" applyNumberFormat="1" applyFont="1" applyBorder="1" applyAlignment="1">
      <alignment horizontal="right" vertical="center" shrinkToFit="1"/>
    </xf>
    <xf numFmtId="182" fontId="4" fillId="9" borderId="75" xfId="1" applyNumberFormat="1" applyFont="1" applyFill="1" applyBorder="1" applyAlignment="1">
      <alignment horizontal="right" vertical="center"/>
    </xf>
    <xf numFmtId="176" fontId="4" fillId="0" borderId="5" xfId="1" quotePrefix="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82" fontId="1" fillId="9" borderId="76" xfId="1" quotePrefix="1" applyNumberFormat="1" applyFont="1" applyFill="1" applyBorder="1" applyAlignment="1">
      <alignment horizontal="right" vertical="center"/>
    </xf>
    <xf numFmtId="182"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3" fontId="4" fillId="9" borderId="80" xfId="1" applyNumberFormat="1" applyFont="1" applyFill="1" applyBorder="1" applyAlignment="1">
      <alignment vertical="center"/>
    </xf>
    <xf numFmtId="176" fontId="4" fillId="0" borderId="81" xfId="1" quotePrefix="1" applyNumberFormat="1" applyFont="1" applyBorder="1" applyAlignment="1">
      <alignment horizontal="right" vertical="center" shrinkToFit="1"/>
    </xf>
    <xf numFmtId="176" fontId="4" fillId="0" borderId="82" xfId="1" quotePrefix="1" applyNumberFormat="1" applyFont="1" applyBorder="1" applyAlignment="1">
      <alignment horizontal="right" vertical="center" shrinkToFit="1"/>
    </xf>
    <xf numFmtId="182" fontId="4" fillId="9" borderId="83" xfId="1" applyNumberFormat="1" applyFont="1" applyFill="1" applyBorder="1" applyAlignment="1">
      <alignment horizontal="right" vertical="center"/>
    </xf>
    <xf numFmtId="176" fontId="4" fillId="0" borderId="84" xfId="1" quotePrefix="1" applyNumberFormat="1" applyFont="1" applyBorder="1" applyAlignment="1">
      <alignment horizontal="right" vertical="center" shrinkToFit="1"/>
    </xf>
    <xf numFmtId="182" fontId="1" fillId="9" borderId="85" xfId="1" quotePrefix="1" applyNumberFormat="1" applyFont="1" applyFill="1" applyBorder="1" applyAlignment="1">
      <alignment horizontal="right" vertical="center"/>
    </xf>
    <xf numFmtId="182" fontId="4" fillId="9" borderId="86" xfId="1" applyNumberFormat="1" applyFont="1" applyFill="1" applyBorder="1" applyAlignment="1">
      <alignment horizontal="right" vertical="center"/>
    </xf>
    <xf numFmtId="0" fontId="4" fillId="0" borderId="90" xfId="1" applyFont="1" applyBorder="1" applyAlignment="1">
      <alignment horizontal="center" vertical="center" wrapText="1"/>
    </xf>
    <xf numFmtId="183" fontId="4" fillId="9" borderId="91" xfId="1" applyNumberFormat="1" applyFont="1" applyFill="1" applyBorder="1" applyAlignment="1">
      <alignment vertical="center"/>
    </xf>
    <xf numFmtId="176" fontId="4" fillId="0" borderId="92" xfId="1" quotePrefix="1" applyNumberFormat="1" applyFont="1" applyBorder="1" applyAlignment="1">
      <alignment horizontal="right" vertical="center" shrinkToFit="1"/>
    </xf>
    <xf numFmtId="176" fontId="4" fillId="0" borderId="93" xfId="1" quotePrefix="1" applyNumberFormat="1" applyFont="1" applyBorder="1" applyAlignment="1">
      <alignment horizontal="right" vertical="center" shrinkToFit="1"/>
    </xf>
    <xf numFmtId="182" fontId="4" fillId="9" borderId="94" xfId="1" applyNumberFormat="1" applyFont="1" applyFill="1" applyBorder="1" applyAlignment="1">
      <alignment horizontal="right" vertical="center"/>
    </xf>
    <xf numFmtId="176" fontId="4" fillId="0" borderId="7" xfId="1" quotePrefix="1" applyNumberFormat="1" applyFont="1" applyBorder="1" applyAlignment="1">
      <alignment horizontal="right" vertical="center" shrinkToFit="1"/>
    </xf>
    <xf numFmtId="176" fontId="4" fillId="0" borderId="95" xfId="1" quotePrefix="1" applyNumberFormat="1" applyFont="1" applyBorder="1" applyAlignment="1">
      <alignment horizontal="right" vertical="center" shrinkToFit="1"/>
    </xf>
    <xf numFmtId="182" fontId="1" fillId="9" borderId="96" xfId="1" quotePrefix="1" applyNumberFormat="1" applyFont="1" applyFill="1" applyBorder="1" applyAlignment="1">
      <alignment horizontal="right" vertical="center"/>
    </xf>
    <xf numFmtId="182" fontId="4" fillId="9" borderId="97" xfId="1" applyNumberFormat="1" applyFont="1" applyFill="1" applyBorder="1" applyAlignment="1">
      <alignment horizontal="right" vertical="center"/>
    </xf>
    <xf numFmtId="0" fontId="4" fillId="0" borderId="55"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3" fontId="4" fillId="9" borderId="99" xfId="1" applyNumberFormat="1" applyFont="1" applyFill="1" applyBorder="1" applyAlignment="1">
      <alignment vertical="center"/>
    </xf>
    <xf numFmtId="176" fontId="4" fillId="0" borderId="100" xfId="1" quotePrefix="1" applyNumberFormat="1" applyFont="1" applyBorder="1" applyAlignment="1">
      <alignment horizontal="right" vertical="center" shrinkToFit="1"/>
    </xf>
    <xf numFmtId="176" fontId="4" fillId="0" borderId="101" xfId="1" quotePrefix="1" applyNumberFormat="1" applyFont="1" applyBorder="1" applyAlignment="1">
      <alignment horizontal="right" vertical="center" shrinkToFit="1"/>
    </xf>
    <xf numFmtId="182" fontId="4" fillId="7" borderId="102" xfId="1" applyNumberFormat="1" applyFont="1" applyFill="1" applyBorder="1" applyAlignment="1">
      <alignment horizontal="right" vertical="center"/>
    </xf>
    <xf numFmtId="176" fontId="4" fillId="0" borderId="103" xfId="1" quotePrefix="1" applyNumberFormat="1" applyFont="1" applyBorder="1" applyAlignment="1">
      <alignment horizontal="right" vertical="center" shrinkToFit="1"/>
    </xf>
    <xf numFmtId="176" fontId="4" fillId="0" borderId="104" xfId="1" applyNumberFormat="1" applyFont="1" applyBorder="1" applyAlignment="1">
      <alignment horizontal="right" vertical="center" shrinkToFit="1"/>
    </xf>
    <xf numFmtId="182" fontId="4" fillId="0" borderId="55" xfId="1" applyNumberFormat="1" applyFont="1" applyBorder="1" applyAlignment="1">
      <alignment horizontal="center" vertical="center"/>
    </xf>
    <xf numFmtId="176" fontId="4" fillId="0" borderId="1"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Border="1" applyAlignment="1">
      <alignment horizontal="right" vertical="center" shrinkToFit="1"/>
    </xf>
    <xf numFmtId="176" fontId="4" fillId="0" borderId="106" xfId="1" quotePrefix="1" applyNumberFormat="1" applyFont="1" applyBorder="1" applyAlignment="1">
      <alignment horizontal="right" vertical="center" shrinkToFit="1"/>
    </xf>
    <xf numFmtId="182" fontId="4" fillId="7" borderId="94" xfId="1" applyNumberFormat="1" applyFont="1" applyFill="1" applyBorder="1" applyAlignment="1">
      <alignment horizontal="right" vertical="center"/>
    </xf>
    <xf numFmtId="176" fontId="4" fillId="0" borderId="6" xfId="1" quotePrefix="1" applyNumberFormat="1" applyFont="1" applyBorder="1" applyAlignment="1">
      <alignment horizontal="right" vertical="center" shrinkToFit="1"/>
    </xf>
    <xf numFmtId="176" fontId="4" fillId="0" borderId="107" xfId="1" applyNumberFormat="1" applyFont="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3"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2"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2"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3" fontId="4" fillId="9" borderId="114" xfId="1" applyNumberFormat="1" applyFont="1" applyFill="1" applyBorder="1" applyAlignment="1">
      <alignment vertical="center"/>
    </xf>
    <xf numFmtId="182" fontId="4" fillId="9" borderId="115" xfId="1" applyNumberFormat="1" applyFont="1" applyFill="1" applyBorder="1" applyAlignment="1">
      <alignment horizontal="right" vertical="center"/>
    </xf>
    <xf numFmtId="182" fontId="4" fillId="9" borderId="116" xfId="1" applyNumberFormat="1" applyFont="1" applyFill="1" applyBorder="1" applyAlignment="1">
      <alignment horizontal="right" vertical="center"/>
    </xf>
    <xf numFmtId="182" fontId="4" fillId="0" borderId="0" xfId="1" applyNumberFormat="1" applyFont="1" applyAlignment="1">
      <alignment vertical="center"/>
    </xf>
    <xf numFmtId="176" fontId="4" fillId="0" borderId="0" xfId="1" applyNumberFormat="1" applyFont="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Border="1" applyAlignment="1">
      <alignment horizontal="right" vertical="center"/>
    </xf>
    <xf numFmtId="0" fontId="4" fillId="0" borderId="69" xfId="1" applyFont="1" applyBorder="1" applyAlignment="1">
      <alignment vertical="center"/>
    </xf>
    <xf numFmtId="183" fontId="4" fillId="9" borderId="119" xfId="1" applyNumberFormat="1" applyFont="1" applyFill="1" applyBorder="1" applyAlignment="1">
      <alignment vertical="center"/>
    </xf>
    <xf numFmtId="176" fontId="4" fillId="0" borderId="16" xfId="1" quotePrefix="1" applyNumberFormat="1" applyFont="1" applyBorder="1" applyAlignment="1">
      <alignment horizontal="right" vertical="center" shrinkToFit="1"/>
    </xf>
    <xf numFmtId="176" fontId="4" fillId="0" borderId="17" xfId="1" quotePrefix="1" applyNumberFormat="1" applyFont="1" applyBorder="1" applyAlignment="1">
      <alignment horizontal="right" vertical="center" shrinkToFit="1"/>
    </xf>
    <xf numFmtId="183" fontId="4" fillId="9" borderId="120" xfId="1" applyNumberFormat="1" applyFont="1" applyFill="1" applyBorder="1" applyAlignment="1">
      <alignment vertical="center"/>
    </xf>
    <xf numFmtId="176" fontId="4" fillId="0" borderId="14" xfId="1" quotePrefix="1" applyNumberFormat="1" applyFont="1" applyBorder="1" applyAlignment="1">
      <alignment horizontal="right" vertical="center" shrinkToFit="1"/>
    </xf>
    <xf numFmtId="176" fontId="4" fillId="0" borderId="29" xfId="1" quotePrefix="1" applyNumberFormat="1" applyFont="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Border="1" applyAlignment="1">
      <alignment horizontal="right" vertical="center" shrinkToFit="1"/>
    </xf>
    <xf numFmtId="183" fontId="4" fillId="9" borderId="83" xfId="1" applyNumberFormat="1" applyFont="1" applyFill="1" applyBorder="1" applyAlignment="1">
      <alignment vertical="center"/>
    </xf>
    <xf numFmtId="176" fontId="4" fillId="0" borderId="79" xfId="1" quotePrefix="1" applyNumberFormat="1" applyFont="1" applyBorder="1" applyAlignment="1">
      <alignment horizontal="right" vertical="center" shrinkToFit="1"/>
    </xf>
    <xf numFmtId="176" fontId="4" fillId="0" borderId="128" xfId="1" quotePrefix="1" applyNumberFormat="1" applyFont="1" applyBorder="1" applyAlignment="1">
      <alignment horizontal="right" vertical="center" shrinkToFit="1"/>
    </xf>
    <xf numFmtId="0" fontId="4" fillId="0" borderId="129" xfId="1" applyFont="1" applyBorder="1" applyAlignment="1">
      <alignment vertical="center" wrapText="1"/>
    </xf>
    <xf numFmtId="183" fontId="4" fillId="9" borderId="130" xfId="1" applyNumberFormat="1" applyFont="1" applyFill="1" applyBorder="1" applyAlignment="1">
      <alignment vertical="center"/>
    </xf>
    <xf numFmtId="176" fontId="4" fillId="0" borderId="131" xfId="1" quotePrefix="1" applyNumberFormat="1" applyFont="1" applyBorder="1" applyAlignment="1">
      <alignment horizontal="right" vertical="center" shrinkToFit="1"/>
    </xf>
    <xf numFmtId="176" fontId="4" fillId="0" borderId="132" xfId="1" quotePrefix="1" applyNumberFormat="1" applyFont="1" applyBorder="1" applyAlignment="1">
      <alignment horizontal="right" vertical="center" shrinkToFit="1"/>
    </xf>
    <xf numFmtId="183" fontId="4" fillId="9" borderId="133" xfId="1" applyNumberFormat="1" applyFont="1" applyFill="1" applyBorder="1" applyAlignment="1">
      <alignment vertical="center"/>
    </xf>
    <xf numFmtId="176" fontId="4" fillId="0" borderId="134" xfId="1" quotePrefix="1" applyNumberFormat="1" applyFont="1" applyBorder="1" applyAlignment="1">
      <alignment horizontal="right" vertical="center" shrinkToFit="1"/>
    </xf>
    <xf numFmtId="176" fontId="4" fillId="0" borderId="135" xfId="1" quotePrefix="1" applyNumberFormat="1" applyFont="1" applyBorder="1" applyAlignment="1">
      <alignment horizontal="right" vertical="center" shrinkToFit="1"/>
    </xf>
    <xf numFmtId="0" fontId="4" fillId="0" borderId="139" xfId="1" applyFont="1" applyBorder="1" applyAlignment="1">
      <alignment vertical="center"/>
    </xf>
    <xf numFmtId="0" fontId="4" fillId="7" borderId="14" xfId="1" quotePrefix="1" applyFont="1" applyFill="1" applyBorder="1" applyAlignment="1">
      <alignment vertical="center"/>
    </xf>
    <xf numFmtId="0" fontId="4" fillId="6" borderId="18" xfId="1" quotePrefix="1" applyFont="1" applyFill="1" applyBorder="1" applyAlignment="1">
      <alignment vertical="center"/>
    </xf>
    <xf numFmtId="0" fontId="4" fillId="6" borderId="19" xfId="1" quotePrefix="1" applyFont="1" applyFill="1" applyBorder="1" applyAlignment="1">
      <alignment vertical="center"/>
    </xf>
    <xf numFmtId="0" fontId="4" fillId="6" borderId="14" xfId="1" quotePrefix="1" applyFont="1" applyFill="1" applyBorder="1" applyAlignment="1">
      <alignment vertical="center"/>
    </xf>
    <xf numFmtId="0" fontId="4" fillId="7" borderId="16" xfId="1" quotePrefix="1" applyFont="1" applyFill="1" applyBorder="1" applyAlignment="1">
      <alignment vertical="center"/>
    </xf>
    <xf numFmtId="0" fontId="4" fillId="0" borderId="11" xfId="1" quotePrefix="1" applyFont="1" applyBorder="1" applyAlignment="1">
      <alignment vertical="center"/>
    </xf>
    <xf numFmtId="0" fontId="4" fillId="6" borderId="29" xfId="1" quotePrefix="1" applyFont="1" applyFill="1" applyBorder="1" applyAlignment="1">
      <alignment vertical="center"/>
    </xf>
    <xf numFmtId="56" fontId="4" fillId="0" borderId="16" xfId="1" quotePrefix="1" applyNumberFormat="1" applyFont="1" applyBorder="1" applyAlignment="1">
      <alignment vertical="center"/>
    </xf>
    <xf numFmtId="0" fontId="4" fillId="0" borderId="0" xfId="1" applyFont="1" applyAlignment="1">
      <alignment vertical="top"/>
    </xf>
    <xf numFmtId="0" fontId="4" fillId="0" borderId="37" xfId="1" applyFont="1" applyBorder="1" applyAlignment="1">
      <alignment horizontal="center" vertical="center"/>
    </xf>
    <xf numFmtId="0" fontId="4" fillId="0" borderId="140" xfId="1" applyFont="1" applyBorder="1" applyAlignment="1">
      <alignment horizontal="center" vertical="center"/>
    </xf>
    <xf numFmtId="0" fontId="4" fillId="6" borderId="5" xfId="1" applyFont="1" applyFill="1" applyBorder="1" applyAlignment="1">
      <alignment horizontal="left" vertical="center"/>
    </xf>
    <xf numFmtId="0" fontId="4" fillId="0" borderId="5" xfId="1" applyFont="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Border="1" applyAlignment="1">
      <alignment horizontal="left" vertical="center"/>
    </xf>
    <xf numFmtId="0" fontId="4" fillId="0" borderId="73" xfId="1" applyFont="1" applyBorder="1" applyAlignment="1">
      <alignment horizontal="left" vertical="center"/>
    </xf>
    <xf numFmtId="0" fontId="4" fillId="0" borderId="144" xfId="1" applyFont="1" applyBorder="1" applyAlignment="1">
      <alignment horizontal="left" vertical="center"/>
    </xf>
    <xf numFmtId="0" fontId="4" fillId="0" borderId="0" xfId="1" applyFont="1" applyAlignment="1">
      <alignment horizontal="center" vertical="center" shrinkToFit="1"/>
    </xf>
    <xf numFmtId="0" fontId="4" fillId="6" borderId="7" xfId="1" applyFont="1" applyFill="1" applyBorder="1" applyAlignment="1">
      <alignment horizontal="left" vertical="center"/>
    </xf>
    <xf numFmtId="0" fontId="4" fillId="0" borderId="7" xfId="1" applyFont="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Border="1" applyAlignment="1">
      <alignment horizontal="left" vertical="center"/>
    </xf>
    <xf numFmtId="0" fontId="4" fillId="0" borderId="92" xfId="1" applyFont="1" applyBorder="1" applyAlignment="1">
      <alignment horizontal="left" vertical="center"/>
    </xf>
    <xf numFmtId="0" fontId="4" fillId="6" borderId="28" xfId="1" applyFont="1" applyFill="1" applyBorder="1" applyAlignment="1">
      <alignment horizontal="center" vertical="center"/>
    </xf>
    <xf numFmtId="0" fontId="4" fillId="6" borderId="8" xfId="1" applyFont="1" applyFill="1" applyBorder="1" applyAlignment="1">
      <alignment horizontal="center" vertical="center"/>
    </xf>
    <xf numFmtId="0" fontId="4" fillId="6" borderId="2" xfId="1" applyFont="1" applyFill="1" applyBorder="1" applyAlignment="1">
      <alignment horizontal="center" vertical="center"/>
    </xf>
    <xf numFmtId="176" fontId="4" fillId="0" borderId="0" xfId="1" applyNumberFormat="1" applyFont="1" applyAlignment="1">
      <alignment horizontal="center" vertical="center"/>
    </xf>
    <xf numFmtId="176" fontId="4" fillId="0" borderId="9" xfId="1" applyNumberFormat="1" applyFont="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Border="1" applyAlignment="1">
      <alignment vertical="center"/>
    </xf>
    <xf numFmtId="10" fontId="4" fillId="0" borderId="176" xfId="1" applyNumberFormat="1" applyFont="1" applyBorder="1" applyAlignment="1">
      <alignment vertical="center"/>
    </xf>
    <xf numFmtId="10" fontId="4" fillId="0" borderId="177" xfId="1" applyNumberFormat="1" applyFont="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Alignment="1">
      <alignment vertical="center"/>
    </xf>
    <xf numFmtId="176" fontId="4" fillId="0" borderId="182" xfId="1" applyNumberFormat="1" applyFont="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Border="1" applyAlignment="1">
      <alignment horizontal="right" vertical="center" shrinkToFit="1"/>
    </xf>
    <xf numFmtId="176" fontId="4" fillId="0" borderId="95" xfId="1" applyNumberFormat="1" applyFont="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Border="1" applyAlignment="1">
      <alignment horizontal="right" vertical="center" shrinkToFit="1"/>
    </xf>
    <xf numFmtId="176" fontId="4" fillId="0" borderId="101" xfId="1" applyNumberFormat="1" applyFont="1" applyBorder="1" applyAlignment="1">
      <alignment horizontal="right" vertical="center" shrinkToFit="1"/>
    </xf>
    <xf numFmtId="176" fontId="4" fillId="0" borderId="100" xfId="1" applyNumberFormat="1" applyFont="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Alignment="1">
      <alignment horizontal="right" vertical="center"/>
    </xf>
    <xf numFmtId="176" fontId="4" fillId="0" borderId="165" xfId="1" applyNumberFormat="1" applyFont="1" applyBorder="1" applyAlignment="1">
      <alignment horizontal="right" vertical="center" shrinkToFit="1"/>
    </xf>
    <xf numFmtId="176" fontId="4" fillId="0" borderId="82" xfId="1" applyNumberFormat="1" applyFont="1" applyBorder="1" applyAlignment="1">
      <alignment horizontal="right" vertical="center" shrinkToFit="1"/>
    </xf>
    <xf numFmtId="176" fontId="4" fillId="0" borderId="192" xfId="1" applyNumberFormat="1" applyFont="1" applyBorder="1" applyAlignment="1">
      <alignment horizontal="right" vertical="center" shrinkToFit="1"/>
    </xf>
    <xf numFmtId="10" fontId="4" fillId="0" borderId="78" xfId="1" applyNumberFormat="1" applyFont="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Border="1" applyAlignment="1">
      <alignment vertical="center"/>
    </xf>
    <xf numFmtId="10" fontId="4" fillId="0" borderId="200" xfId="1" applyNumberFormat="1" applyFont="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Border="1" applyAlignment="1">
      <alignment vertical="center"/>
    </xf>
    <xf numFmtId="10" fontId="4" fillId="0" borderId="135" xfId="1" applyNumberFormat="1" applyFont="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Border="1" applyAlignment="1">
      <alignment horizontal="right" vertical="center"/>
    </xf>
    <xf numFmtId="10" fontId="4" fillId="0" borderId="205" xfId="1" applyNumberFormat="1" applyFont="1" applyBorder="1" applyAlignment="1">
      <alignment horizontal="right" vertical="center"/>
    </xf>
    <xf numFmtId="0" fontId="4" fillId="7" borderId="15" xfId="1" quotePrefix="1" applyFont="1" applyFill="1" applyBorder="1" applyAlignment="1">
      <alignment vertical="center"/>
    </xf>
    <xf numFmtId="0" fontId="4" fillId="0" borderId="206" xfId="1" quotePrefix="1" applyFont="1" applyBorder="1" applyAlignment="1">
      <alignment vertical="center"/>
    </xf>
    <xf numFmtId="0" fontId="4" fillId="12" borderId="29" xfId="1" quotePrefix="1" applyFont="1" applyFill="1" applyBorder="1" applyAlignment="1">
      <alignment vertical="center"/>
    </xf>
    <xf numFmtId="0" fontId="4" fillId="12" borderId="23" xfId="1" quotePrefix="1" applyFont="1" applyFill="1" applyBorder="1" applyAlignment="1">
      <alignment vertical="center"/>
    </xf>
    <xf numFmtId="0" fontId="4" fillId="12" borderId="11" xfId="1" quotePrefix="1" applyFont="1" applyFill="1" applyBorder="1" applyAlignment="1">
      <alignment vertical="center"/>
    </xf>
    <xf numFmtId="0" fontId="4" fillId="0" borderId="55" xfId="1" applyFont="1" applyBorder="1" applyAlignment="1">
      <alignment horizontal="left" vertical="center"/>
    </xf>
    <xf numFmtId="0" fontId="4" fillId="4" borderId="2" xfId="1" applyFont="1" applyFill="1" applyBorder="1" applyAlignment="1">
      <alignment horizontal="left" vertical="center"/>
    </xf>
    <xf numFmtId="0" fontId="4" fillId="0" borderId="8" xfId="1" applyFont="1" applyBorder="1" applyAlignment="1">
      <alignment horizontal="center" vertical="center" wrapText="1"/>
    </xf>
    <xf numFmtId="0" fontId="4" fillId="0" borderId="2" xfId="1" applyFont="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2" xfId="1" applyFont="1" applyFill="1" applyBorder="1" applyAlignment="1">
      <alignment horizontal="center" vertical="center"/>
    </xf>
    <xf numFmtId="0" fontId="7" fillId="0" borderId="34" xfId="1" applyFont="1" applyBorder="1" applyAlignment="1">
      <alignment horizontal="center" vertical="center"/>
    </xf>
    <xf numFmtId="0" fontId="4" fillId="12" borderId="26" xfId="1" applyFont="1" applyFill="1" applyBorder="1" applyAlignment="1">
      <alignment horizontal="center" vertical="center"/>
    </xf>
    <xf numFmtId="0" fontId="4" fillId="12" borderId="27"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10" xfId="1" applyFont="1" applyBorder="1" applyAlignment="1">
      <alignment vertical="center"/>
    </xf>
    <xf numFmtId="0" fontId="4" fillId="0" borderId="211" xfId="1" applyFont="1" applyBorder="1" applyAlignment="1">
      <alignment vertical="center"/>
    </xf>
    <xf numFmtId="10" fontId="4" fillId="0" borderId="70" xfId="1" applyNumberFormat="1" applyFont="1" applyBorder="1" applyAlignment="1">
      <alignment horizontal="center" vertical="center"/>
    </xf>
    <xf numFmtId="10" fontId="4" fillId="0" borderId="5" xfId="1" applyNumberFormat="1" applyFont="1" applyBorder="1" applyAlignment="1">
      <alignment horizontal="center" vertical="center"/>
    </xf>
    <xf numFmtId="10" fontId="4" fillId="0" borderId="2" xfId="1" applyNumberFormat="1" applyFont="1" applyBorder="1" applyAlignment="1">
      <alignment horizontal="center" vertical="center"/>
    </xf>
    <xf numFmtId="0" fontId="4" fillId="6" borderId="213"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9"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1" xfId="1" applyNumberFormat="1" applyFont="1" applyBorder="1" applyAlignment="1">
      <alignment horizontal="center" vertical="center"/>
    </xf>
    <xf numFmtId="10" fontId="4" fillId="4" borderId="153" xfId="1" applyNumberFormat="1" applyFont="1" applyFill="1" applyBorder="1" applyAlignment="1">
      <alignment horizontal="center" vertical="center"/>
    </xf>
    <xf numFmtId="0" fontId="4" fillId="0" borderId="216" xfId="1" applyFont="1" applyBorder="1" applyAlignment="1">
      <alignment vertical="center"/>
    </xf>
    <xf numFmtId="0" fontId="4" fillId="0" borderId="217" xfId="1" applyFont="1" applyBorder="1" applyAlignment="1">
      <alignment vertical="center"/>
    </xf>
    <xf numFmtId="176" fontId="4" fillId="0" borderId="37" xfId="1" applyNumberFormat="1" applyFont="1" applyBorder="1" applyAlignment="1">
      <alignment vertical="center" shrinkToFit="1"/>
    </xf>
    <xf numFmtId="176" fontId="4" fillId="0" borderId="5" xfId="1" applyNumberFormat="1" applyFont="1" applyBorder="1" applyAlignment="1">
      <alignment vertical="center" shrinkToFit="1"/>
    </xf>
    <xf numFmtId="176" fontId="4" fillId="0" borderId="9" xfId="1" applyNumberFormat="1" applyFont="1" applyBorder="1" applyAlignment="1">
      <alignment vertical="center" shrinkToFit="1"/>
    </xf>
    <xf numFmtId="176" fontId="4" fillId="0" borderId="73" xfId="1" applyNumberFormat="1" applyFont="1" applyBorder="1" applyAlignment="1">
      <alignment vertical="center" shrinkToFit="1"/>
    </xf>
    <xf numFmtId="176" fontId="4" fillId="0" borderId="153" xfId="1" applyNumberFormat="1" applyFont="1" applyBorder="1" applyAlignment="1">
      <alignment vertical="center" shrinkToFit="1"/>
    </xf>
    <xf numFmtId="176" fontId="4" fillId="0" borderId="212" xfId="1" applyNumberFormat="1" applyFont="1" applyBorder="1" applyAlignment="1">
      <alignment vertical="center" shrinkToFit="1"/>
    </xf>
    <xf numFmtId="176" fontId="4" fillId="0" borderId="221" xfId="1" applyNumberFormat="1" applyFont="1" applyBorder="1" applyAlignment="1">
      <alignment vertical="center" shrinkToFit="1"/>
    </xf>
    <xf numFmtId="176" fontId="4" fillId="0" borderId="100" xfId="1" applyNumberFormat="1" applyFont="1" applyBorder="1" applyAlignment="1">
      <alignment vertical="center" shrinkToFit="1"/>
    </xf>
    <xf numFmtId="176" fontId="4" fillId="0" borderId="104" xfId="1" applyNumberFormat="1" applyFont="1" applyBorder="1" applyAlignment="1">
      <alignment vertical="center" shrinkToFit="1"/>
    </xf>
    <xf numFmtId="176" fontId="4" fillId="0" borderId="219" xfId="1" applyNumberFormat="1" applyFont="1" applyBorder="1" applyAlignment="1">
      <alignment vertical="center" shrinkToFit="1"/>
    </xf>
    <xf numFmtId="176" fontId="4" fillId="0" borderId="143" xfId="1" applyNumberFormat="1" applyFont="1" applyBorder="1" applyAlignment="1">
      <alignment vertical="center" shrinkToFit="1"/>
    </xf>
    <xf numFmtId="176" fontId="4" fillId="0" borderId="144" xfId="1" applyNumberFormat="1" applyFont="1" applyBorder="1" applyAlignment="1">
      <alignment vertical="center" shrinkToFit="1"/>
    </xf>
    <xf numFmtId="176" fontId="4" fillId="0" borderId="142" xfId="1" applyNumberFormat="1" applyFont="1" applyBorder="1" applyAlignment="1">
      <alignment vertical="center" shrinkToFit="1"/>
    </xf>
    <xf numFmtId="176" fontId="4" fillId="0" borderId="141" xfId="1" applyNumberFormat="1" applyFont="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2"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2" xfId="1" applyNumberFormat="1" applyFont="1" applyFill="1" applyBorder="1" applyAlignment="1">
      <alignment vertical="center"/>
    </xf>
    <xf numFmtId="176" fontId="4" fillId="0" borderId="223"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4" xfId="1" applyNumberFormat="1" applyFont="1" applyBorder="1" applyAlignment="1">
      <alignment vertical="center" shrinkToFit="1"/>
    </xf>
    <xf numFmtId="176" fontId="4" fillId="0" borderId="225" xfId="1" applyNumberFormat="1" applyFont="1" applyBorder="1" applyAlignment="1">
      <alignment vertical="center" shrinkToFit="1"/>
    </xf>
    <xf numFmtId="176" fontId="4" fillId="0" borderId="226" xfId="1" applyNumberFormat="1" applyFont="1" applyBorder="1" applyAlignment="1">
      <alignment vertical="center" shrinkToFit="1"/>
    </xf>
    <xf numFmtId="176" fontId="4" fillId="0" borderId="227" xfId="1" applyNumberFormat="1" applyFont="1" applyBorder="1" applyAlignment="1">
      <alignment vertical="center" shrinkToFit="1"/>
    </xf>
    <xf numFmtId="176" fontId="4" fillId="0" borderId="84" xfId="1" applyNumberFormat="1" applyFont="1" applyBorder="1" applyAlignment="1">
      <alignment vertical="center" shrinkToFit="1"/>
    </xf>
    <xf numFmtId="176" fontId="4" fillId="0" borderId="163" xfId="1" applyNumberFormat="1" applyFont="1" applyBorder="1" applyAlignment="1">
      <alignment vertical="center" shrinkToFit="1"/>
    </xf>
    <xf numFmtId="176" fontId="4" fillId="0" borderId="81" xfId="1" applyNumberFormat="1" applyFont="1" applyBorder="1" applyAlignment="1">
      <alignment vertical="center" shrinkToFit="1"/>
    </xf>
    <xf numFmtId="176" fontId="4" fillId="0" borderId="128" xfId="1" applyNumberFormat="1" applyFont="1" applyBorder="1" applyAlignment="1">
      <alignment vertical="center" shrinkToFit="1"/>
    </xf>
    <xf numFmtId="176" fontId="4" fillId="0" borderId="228" xfId="1" applyNumberFormat="1" applyFont="1" applyBorder="1" applyAlignment="1">
      <alignment vertical="center" shrinkToFit="1"/>
    </xf>
    <xf numFmtId="176" fontId="4" fillId="0" borderId="229" xfId="1" applyNumberFormat="1" applyFont="1" applyBorder="1" applyAlignment="1">
      <alignment vertical="center" shrinkToFit="1"/>
    </xf>
    <xf numFmtId="176" fontId="4" fillId="0" borderId="124" xfId="1" applyNumberFormat="1" applyFont="1" applyBorder="1" applyAlignment="1">
      <alignment vertical="center" shrinkToFit="1"/>
    </xf>
    <xf numFmtId="176" fontId="4" fillId="0" borderId="82" xfId="1" applyNumberFormat="1" applyFont="1" applyBorder="1" applyAlignment="1">
      <alignment vertical="center" shrinkToFit="1"/>
    </xf>
    <xf numFmtId="176" fontId="4" fillId="0" borderId="165" xfId="1" applyNumberFormat="1" applyFont="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8"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30"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9" xfId="1" applyFont="1" applyBorder="1" applyAlignment="1">
      <alignment vertical="center"/>
    </xf>
    <xf numFmtId="10" fontId="4" fillId="11" borderId="231" xfId="1" quotePrefix="1" applyNumberFormat="1" applyFont="1" applyFill="1" applyBorder="1" applyAlignment="1">
      <alignment vertical="center"/>
    </xf>
    <xf numFmtId="10" fontId="4" fillId="11" borderId="232" xfId="1" quotePrefix="1" applyNumberFormat="1" applyFont="1" applyFill="1" applyBorder="1" applyAlignment="1">
      <alignment vertical="center"/>
    </xf>
    <xf numFmtId="10" fontId="4" fillId="11" borderId="233" xfId="1" quotePrefix="1" applyNumberFormat="1" applyFont="1" applyFill="1" applyBorder="1" applyAlignment="1">
      <alignment vertical="center"/>
    </xf>
    <xf numFmtId="10" fontId="4" fillId="0" borderId="170" xfId="1" quotePrefix="1" applyNumberFormat="1" applyFont="1" applyBorder="1" applyAlignment="1">
      <alignment vertical="center"/>
    </xf>
    <xf numFmtId="10" fontId="4" fillId="0" borderId="177" xfId="1" quotePrefix="1" applyNumberFormat="1" applyFont="1" applyBorder="1" applyAlignment="1">
      <alignment vertical="center"/>
    </xf>
    <xf numFmtId="10" fontId="4" fillId="0" borderId="176" xfId="1" quotePrefix="1" applyNumberFormat="1" applyFont="1" applyBorder="1" applyAlignment="1">
      <alignment vertical="center"/>
    </xf>
    <xf numFmtId="10" fontId="4" fillId="0" borderId="235" xfId="1" quotePrefix="1" applyNumberFormat="1" applyFont="1" applyBorder="1" applyAlignment="1">
      <alignment vertical="center"/>
    </xf>
    <xf numFmtId="10" fontId="4" fillId="0" borderId="168" xfId="1" quotePrefix="1" applyNumberFormat="1" applyFont="1" applyBorder="1" applyAlignment="1">
      <alignment vertical="center"/>
    </xf>
    <xf numFmtId="10" fontId="4" fillId="0" borderId="236" xfId="1" quotePrefix="1" applyNumberFormat="1" applyFont="1" applyBorder="1" applyAlignment="1">
      <alignment vertical="center"/>
    </xf>
    <xf numFmtId="10" fontId="4" fillId="0" borderId="237" xfId="1" quotePrefix="1" applyNumberFormat="1" applyFont="1" applyBorder="1" applyAlignment="1">
      <alignment vertical="center"/>
    </xf>
    <xf numFmtId="10" fontId="4" fillId="0" borderId="238" xfId="1" quotePrefix="1" applyNumberFormat="1" applyFont="1" applyBorder="1" applyAlignment="1">
      <alignment vertical="center"/>
    </xf>
    <xf numFmtId="10" fontId="4" fillId="0" borderId="93" xfId="1" quotePrefix="1" applyNumberFormat="1" applyFont="1" applyBorder="1" applyAlignment="1">
      <alignment vertical="center"/>
    </xf>
    <xf numFmtId="10" fontId="4" fillId="0" borderId="174" xfId="1" quotePrefix="1" applyNumberFormat="1" applyFont="1" applyBorder="1" applyAlignment="1">
      <alignment vertical="center"/>
    </xf>
    <xf numFmtId="10" fontId="4" fillId="6" borderId="239"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40" xfId="1" quotePrefix="1" applyNumberFormat="1" applyFont="1" applyFill="1" applyBorder="1" applyAlignment="1">
      <alignment vertical="center"/>
    </xf>
    <xf numFmtId="182" fontId="4" fillId="9" borderId="181" xfId="1" applyNumberFormat="1" applyFont="1" applyFill="1" applyBorder="1" applyAlignment="1">
      <alignment vertical="center"/>
    </xf>
    <xf numFmtId="10" fontId="4" fillId="0" borderId="241" xfId="1" applyNumberFormat="1" applyFont="1" applyBorder="1" applyAlignment="1">
      <alignment vertical="center"/>
    </xf>
    <xf numFmtId="176" fontId="4" fillId="0" borderId="242" xfId="1" applyNumberFormat="1" applyFont="1" applyBorder="1" applyAlignment="1">
      <alignment vertical="center" shrinkToFit="1"/>
    </xf>
    <xf numFmtId="10" fontId="4" fillId="11" borderId="243" xfId="1" quotePrefix="1" applyNumberFormat="1" applyFont="1" applyFill="1" applyBorder="1" applyAlignment="1">
      <alignment vertical="center"/>
    </xf>
    <xf numFmtId="10" fontId="4" fillId="11" borderId="244" xfId="1" quotePrefix="1" applyNumberFormat="1" applyFont="1" applyFill="1" applyBorder="1" applyAlignment="1">
      <alignment vertical="center"/>
    </xf>
    <xf numFmtId="176" fontId="4" fillId="0" borderId="245" xfId="1" applyNumberFormat="1" applyFont="1" applyBorder="1" applyAlignment="1">
      <alignment vertical="center" shrinkToFit="1"/>
    </xf>
    <xf numFmtId="176" fontId="4" fillId="0" borderId="95" xfId="1" applyNumberFormat="1" applyFont="1" applyBorder="1" applyAlignment="1">
      <alignment vertical="center" shrinkToFit="1"/>
    </xf>
    <xf numFmtId="176" fontId="4" fillId="0" borderId="182" xfId="1" applyNumberFormat="1" applyFont="1" applyBorder="1" applyAlignment="1">
      <alignment vertical="center" shrinkToFit="1"/>
    </xf>
    <xf numFmtId="176" fontId="4" fillId="0" borderId="246" xfId="1" applyNumberFormat="1" applyFont="1" applyBorder="1" applyAlignment="1">
      <alignment vertical="center" shrinkToFit="1"/>
    </xf>
    <xf numFmtId="176" fontId="4" fillId="0" borderId="247" xfId="1" applyNumberFormat="1" applyFont="1" applyBorder="1" applyAlignment="1">
      <alignment vertical="center" shrinkToFit="1"/>
    </xf>
    <xf numFmtId="176" fontId="4" fillId="0" borderId="248" xfId="1" applyNumberFormat="1" applyFont="1" applyBorder="1" applyAlignment="1">
      <alignment vertical="center" shrinkToFit="1"/>
    </xf>
    <xf numFmtId="176" fontId="4" fillId="0" borderId="249" xfId="1" applyNumberFormat="1" applyFont="1" applyBorder="1" applyAlignment="1">
      <alignment vertical="center" shrinkToFit="1"/>
    </xf>
    <xf numFmtId="176" fontId="4" fillId="0" borderId="250" xfId="1" applyNumberFormat="1" applyFont="1" applyBorder="1" applyAlignment="1">
      <alignment vertical="center" shrinkToFit="1"/>
    </xf>
    <xf numFmtId="176" fontId="4" fillId="0" borderId="188" xfId="1" applyNumberFormat="1" applyFont="1" applyBorder="1" applyAlignment="1">
      <alignment vertical="center" shrinkToFit="1"/>
    </xf>
    <xf numFmtId="176" fontId="4" fillId="0" borderId="186" xfId="1" applyNumberFormat="1" applyFont="1" applyBorder="1" applyAlignment="1">
      <alignment vertical="center" shrinkToFit="1"/>
    </xf>
    <xf numFmtId="176" fontId="4" fillId="6" borderId="251"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8"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7"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2" xfId="1" applyNumberFormat="1" applyFont="1" applyFill="1" applyBorder="1" applyAlignment="1">
      <alignment vertical="center"/>
    </xf>
    <xf numFmtId="176" fontId="4" fillId="11" borderId="253"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4" xfId="1" applyNumberFormat="1" applyFont="1" applyFill="1" applyBorder="1" applyAlignment="1">
      <alignment vertical="center"/>
    </xf>
    <xf numFmtId="0" fontId="13" fillId="0" borderId="0" xfId="1" applyFont="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30" xfId="1" applyNumberFormat="1" applyFont="1" applyFill="1" applyBorder="1" applyAlignment="1">
      <alignment vertical="center"/>
    </xf>
    <xf numFmtId="0" fontId="13" fillId="0" borderId="0" xfId="1" applyFont="1" applyAlignment="1">
      <alignment vertical="center"/>
    </xf>
    <xf numFmtId="10" fontId="4" fillId="0" borderId="193" xfId="1" quotePrefix="1" applyNumberFormat="1" applyFont="1" applyBorder="1" applyAlignment="1">
      <alignment vertical="center"/>
    </xf>
    <xf numFmtId="10" fontId="4" fillId="0" borderId="134" xfId="1" quotePrefix="1" applyNumberFormat="1" applyFont="1" applyBorder="1" applyAlignment="1">
      <alignment vertical="center"/>
    </xf>
    <xf numFmtId="10" fontId="4" fillId="0" borderId="78" xfId="1" quotePrefix="1" applyNumberFormat="1" applyFont="1" applyBorder="1" applyAlignment="1">
      <alignment vertical="center"/>
    </xf>
    <xf numFmtId="10" fontId="4" fillId="0" borderId="131" xfId="1" quotePrefix="1" applyNumberFormat="1" applyFont="1" applyBorder="1" applyAlignment="1">
      <alignment vertical="center"/>
    </xf>
    <xf numFmtId="10" fontId="4" fillId="0" borderId="135" xfId="1" quotePrefix="1" applyNumberFormat="1" applyFont="1" applyBorder="1" applyAlignment="1">
      <alignment vertical="center"/>
    </xf>
    <xf numFmtId="10" fontId="4" fillId="0" borderId="255" xfId="1" quotePrefix="1" applyNumberFormat="1" applyFont="1" applyBorder="1" applyAlignment="1">
      <alignment vertical="center"/>
    </xf>
    <xf numFmtId="10" fontId="4" fillId="0" borderId="256" xfId="1" quotePrefix="1" applyNumberFormat="1" applyFont="1" applyBorder="1" applyAlignment="1">
      <alignment vertical="center"/>
    </xf>
    <xf numFmtId="10" fontId="4" fillId="0" borderId="132" xfId="1" quotePrefix="1" applyNumberFormat="1" applyFont="1" applyBorder="1" applyAlignment="1">
      <alignment vertical="center"/>
    </xf>
    <xf numFmtId="10" fontId="4" fillId="0" borderId="199" xfId="1" quotePrefix="1" applyNumberFormat="1" applyFont="1" applyBorder="1" applyAlignment="1">
      <alignment vertical="center"/>
    </xf>
    <xf numFmtId="10" fontId="4" fillId="0" borderId="197" xfId="1" quotePrefix="1" applyNumberFormat="1" applyFont="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5"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7"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4" fillId="12" borderId="2" xfId="1" applyFont="1" applyFill="1" applyBorder="1" applyAlignment="1">
      <alignment horizontal="left" vertical="center" wrapText="1"/>
    </xf>
    <xf numFmtId="0" fontId="4" fillId="12" borderId="8" xfId="1" applyFont="1" applyFill="1" applyBorder="1" applyAlignment="1">
      <alignment horizontal="left" vertical="center" wrapText="1"/>
    </xf>
    <xf numFmtId="0" fontId="4" fillId="12" borderId="33"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4"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1"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1"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10" xfId="1" applyFont="1" applyBorder="1" applyAlignment="1">
      <alignment horizontal="center" vertical="center"/>
    </xf>
    <xf numFmtId="0" fontId="4" fillId="0" borderId="40" xfId="1" applyFont="1" applyBorder="1" applyAlignment="1">
      <alignment horizontal="center" vertical="center"/>
    </xf>
    <xf numFmtId="0" fontId="4" fillId="0" borderId="11" xfId="1" applyFont="1" applyBorder="1" applyAlignment="1">
      <alignment horizontal="center" vertical="center"/>
    </xf>
    <xf numFmtId="0" fontId="4" fillId="0" borderId="0" xfId="1" applyFont="1" applyAlignment="1">
      <alignment horizontal="center" vertical="center"/>
    </xf>
    <xf numFmtId="0" fontId="4" fillId="0" borderId="12" xfId="1" applyFont="1" applyBorder="1" applyAlignment="1">
      <alignment horizontal="center" vertical="center"/>
    </xf>
    <xf numFmtId="0" fontId="4" fillId="0" borderId="139" xfId="1" applyFont="1" applyBorder="1" applyAlignment="1">
      <alignment horizontal="center" vertical="center"/>
    </xf>
    <xf numFmtId="0" fontId="4" fillId="0" borderId="209" xfId="1" applyFont="1" applyBorder="1" applyAlignment="1">
      <alignment horizontal="left" vertical="center"/>
    </xf>
    <xf numFmtId="0" fontId="4" fillId="0" borderId="215" xfId="1" applyFont="1" applyBorder="1" applyAlignment="1">
      <alignment horizontal="left" vertical="center"/>
    </xf>
    <xf numFmtId="10" fontId="4" fillId="0" borderId="2" xfId="1" applyNumberFormat="1" applyFont="1" applyBorder="1" applyAlignment="1">
      <alignment horizontal="center" vertical="center"/>
    </xf>
    <xf numFmtId="10" fontId="4" fillId="0" borderId="8" xfId="1" applyNumberFormat="1" applyFont="1" applyBorder="1" applyAlignment="1">
      <alignment horizontal="center" vertical="center"/>
    </xf>
    <xf numFmtId="10" fontId="4" fillId="0" borderId="4" xfId="1" applyNumberFormat="1" applyFont="1" applyBorder="1" applyAlignment="1">
      <alignment horizontal="center" vertical="center"/>
    </xf>
    <xf numFmtId="0" fontId="4" fillId="0" borderId="26" xfId="1" applyFont="1" applyBorder="1" applyAlignment="1">
      <alignment horizontal="left" vertical="center"/>
    </xf>
    <xf numFmtId="0" fontId="4" fillId="0" borderId="27" xfId="1" applyFont="1" applyBorder="1" applyAlignment="1">
      <alignment horizontal="left" vertical="center"/>
    </xf>
    <xf numFmtId="0" fontId="4" fillId="0" borderId="28" xfId="1" applyFont="1" applyBorder="1" applyAlignment="1">
      <alignment horizontal="left" vertical="center"/>
    </xf>
    <xf numFmtId="0" fontId="4" fillId="0" borderId="2" xfId="1" applyFont="1" applyBorder="1" applyAlignment="1">
      <alignment horizontal="left" vertical="center" wrapText="1"/>
    </xf>
    <xf numFmtId="0" fontId="4" fillId="0" borderId="8" xfId="1" applyFont="1" applyBorder="1" applyAlignment="1">
      <alignment horizontal="left" vertical="center" wrapText="1"/>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34" xfId="1" applyFont="1" applyBorder="1" applyAlignment="1">
      <alignment horizontal="left" vertical="center" wrapText="1"/>
    </xf>
    <xf numFmtId="0" fontId="4" fillId="0" borderId="4" xfId="1" applyFont="1" applyBorder="1" applyAlignment="1">
      <alignment horizontal="left" vertical="center" wrapText="1"/>
    </xf>
    <xf numFmtId="0" fontId="4" fillId="0" borderId="219" xfId="1" applyFont="1" applyBorder="1" applyAlignment="1">
      <alignment horizontal="center" vertical="center" wrapText="1"/>
    </xf>
    <xf numFmtId="0" fontId="4" fillId="0" borderId="220" xfId="1" applyFont="1" applyBorder="1" applyAlignment="1">
      <alignment horizontal="center" vertical="center" wrapText="1"/>
    </xf>
    <xf numFmtId="0" fontId="4" fillId="0" borderId="2" xfId="1" applyFont="1" applyBorder="1" applyAlignment="1">
      <alignment horizontal="left" vertical="center"/>
    </xf>
    <xf numFmtId="0" fontId="4" fillId="0" borderId="8" xfId="1" applyFont="1" applyBorder="1" applyAlignment="1">
      <alignment horizontal="left" vertical="center"/>
    </xf>
    <xf numFmtId="0" fontId="4" fillId="0" borderId="4" xfId="1" applyFont="1" applyBorder="1" applyAlignment="1">
      <alignment horizontal="left" vertical="center"/>
    </xf>
    <xf numFmtId="0" fontId="4" fillId="0" borderId="38" xfId="1" applyFont="1" applyBorder="1" applyAlignment="1">
      <alignment horizontal="left" vertical="center" wrapText="1"/>
    </xf>
    <xf numFmtId="0" fontId="4" fillId="0" borderId="163" xfId="1" applyFont="1" applyBorder="1" applyAlignment="1">
      <alignment horizontal="center" vertical="center"/>
    </xf>
    <xf numFmtId="0" fontId="4" fillId="0" borderId="162" xfId="1" applyFont="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12" fillId="0" borderId="220" xfId="1" applyFont="1" applyBorder="1" applyAlignment="1">
      <alignment vertical="center" wrapText="1"/>
    </xf>
    <xf numFmtId="0" fontId="4" fillId="0" borderId="128" xfId="1" applyFont="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184" fontId="4" fillId="0" borderId="5" xfId="1" applyNumberFormat="1" applyFont="1" applyBorder="1" applyAlignment="1">
      <alignment horizontal="center" vertical="center"/>
    </xf>
    <xf numFmtId="184" fontId="4" fillId="0" borderId="6" xfId="1" applyNumberFormat="1" applyFont="1" applyBorder="1" applyAlignment="1">
      <alignment horizontal="center" vertical="center"/>
    </xf>
    <xf numFmtId="184" fontId="4" fillId="0" borderId="7" xfId="1" applyNumberFormat="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4" fillId="0" borderId="37" xfId="1" applyFont="1" applyBorder="1" applyAlignment="1">
      <alignment horizontal="center" vertical="center"/>
    </xf>
    <xf numFmtId="0" fontId="4" fillId="0" borderId="193" xfId="1" applyFont="1" applyBorder="1" applyAlignment="1">
      <alignment horizontal="center" vertical="center"/>
    </xf>
    <xf numFmtId="0" fontId="4" fillId="0" borderId="0" xfId="1" applyFont="1" applyAlignment="1">
      <alignment horizontal="center" vertical="center" shrinkToFit="1"/>
    </xf>
    <xf numFmtId="14" fontId="4" fillId="0" borderId="5" xfId="1" applyNumberFormat="1" applyFont="1" applyBorder="1" applyAlignment="1">
      <alignment horizontal="center" vertical="center"/>
    </xf>
    <xf numFmtId="14" fontId="4" fillId="0" borderId="6" xfId="1" applyNumberFormat="1" applyFont="1" applyBorder="1" applyAlignment="1">
      <alignment horizontal="center" vertical="center"/>
    </xf>
    <xf numFmtId="14" fontId="4" fillId="0" borderId="7" xfId="1" applyNumberFormat="1" applyFont="1" applyBorder="1" applyAlignment="1">
      <alignment horizontal="center" vertical="center"/>
    </xf>
    <xf numFmtId="2" fontId="7" fillId="0" borderId="1" xfId="1" applyNumberFormat="1" applyFont="1" applyBorder="1" applyAlignment="1">
      <alignment horizontal="center" vertical="center"/>
    </xf>
    <xf numFmtId="0" fontId="4" fillId="0" borderId="218" xfId="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176" fontId="4" fillId="0" borderId="7" xfId="1" applyNumberFormat="1" applyFont="1" applyBorder="1" applyAlignment="1">
      <alignment horizontal="center" vertical="center"/>
    </xf>
    <xf numFmtId="0" fontId="11" fillId="0" borderId="0" xfId="1" applyFont="1" applyAlignment="1">
      <alignment horizontal="center" vertical="center" shrinkToFit="1"/>
    </xf>
    <xf numFmtId="0" fontId="9" fillId="0" borderId="0" xfId="1" applyFont="1" applyAlignment="1">
      <alignment horizontal="center" vertical="center"/>
    </xf>
    <xf numFmtId="0" fontId="4" fillId="0" borderId="151" xfId="1" applyFont="1" applyBorder="1" applyAlignment="1">
      <alignment horizontal="center" vertical="center"/>
    </xf>
    <xf numFmtId="0" fontId="7" fillId="0" borderId="1" xfId="1" applyFont="1" applyBorder="1" applyAlignment="1">
      <alignment horizontal="center" vertical="center"/>
    </xf>
    <xf numFmtId="0" fontId="4" fillId="0" borderId="153" xfId="1" applyFont="1" applyBorder="1" applyAlignment="1">
      <alignment horizontal="center" vertical="center" wrapText="1" shrinkToFit="1"/>
    </xf>
    <xf numFmtId="0" fontId="4" fillId="0" borderId="218" xfId="1" applyFont="1" applyBorder="1" applyAlignment="1">
      <alignment horizontal="center" vertical="center" wrapText="1" shrinkToFit="1"/>
    </xf>
    <xf numFmtId="0" fontId="4" fillId="0" borderId="47" xfId="1" applyFont="1" applyBorder="1" applyAlignment="1">
      <alignment horizontal="center" vertical="center" wrapText="1" shrinkToFit="1"/>
    </xf>
    <xf numFmtId="0" fontId="4" fillId="0" borderId="9" xfId="1" applyFont="1" applyBorder="1" applyAlignment="1">
      <alignment horizontal="center" vertical="center" wrapText="1" shrinkToFit="1"/>
    </xf>
    <xf numFmtId="0" fontId="4" fillId="0" borderId="0" xfId="1" applyFont="1" applyAlignment="1">
      <alignment horizontal="center" vertical="center" wrapText="1" shrinkToFit="1"/>
    </xf>
    <xf numFmtId="0" fontId="4" fillId="0" borderId="151" xfId="1" applyFont="1" applyBorder="1" applyAlignment="1">
      <alignment horizontal="center" vertical="center" wrapText="1" shrinkToFit="1"/>
    </xf>
    <xf numFmtId="0" fontId="4" fillId="0" borderId="212" xfId="1" applyFont="1" applyBorder="1" applyAlignment="1">
      <alignment horizontal="center" vertical="center" wrapText="1" shrinkToFit="1"/>
    </xf>
    <xf numFmtId="0" fontId="4" fillId="0" borderId="107" xfId="1" applyFont="1" applyBorder="1" applyAlignment="1">
      <alignment horizontal="center" vertical="center" wrapText="1" shrinkToFit="1"/>
    </xf>
    <xf numFmtId="0" fontId="4" fillId="0" borderId="234" xfId="1" applyFont="1" applyBorder="1" applyAlignment="1">
      <alignment horizontal="center" vertical="center" wrapText="1" shrinkToFit="1"/>
    </xf>
    <xf numFmtId="0" fontId="7" fillId="0" borderId="107" xfId="1" applyFont="1" applyBorder="1" applyAlignment="1">
      <alignment horizontal="center" vertical="center"/>
    </xf>
    <xf numFmtId="0" fontId="10" fillId="0" borderId="207" xfId="1" applyFont="1" applyBorder="1" applyAlignment="1">
      <alignment horizontal="center" vertical="center"/>
    </xf>
    <xf numFmtId="0" fontId="4" fillId="0" borderId="208" xfId="1" applyFont="1" applyBorder="1" applyAlignment="1">
      <alignment horizontal="center" vertical="center"/>
    </xf>
    <xf numFmtId="10" fontId="4" fillId="0" borderId="5" xfId="1" applyNumberFormat="1" applyFont="1" applyBorder="1" applyAlignment="1">
      <alignment horizontal="right" vertical="center"/>
    </xf>
    <xf numFmtId="10" fontId="4" fillId="0" borderId="7" xfId="1" applyNumberFormat="1" applyFont="1" applyBorder="1" applyAlignment="1">
      <alignment horizontal="right" vertical="center"/>
    </xf>
    <xf numFmtId="0" fontId="4" fillId="0" borderId="0" xfId="1" applyFont="1" applyAlignment="1">
      <alignment horizontal="left" vertical="top" wrapText="1"/>
    </xf>
    <xf numFmtId="0" fontId="4" fillId="0" borderId="5" xfId="1" applyFont="1" applyBorder="1" applyAlignment="1">
      <alignment horizontal="left" vertical="center"/>
    </xf>
    <xf numFmtId="0" fontId="4" fillId="0" borderId="7" xfId="1" applyFont="1" applyBorder="1" applyAlignment="1">
      <alignment horizontal="left" vertical="center"/>
    </xf>
    <xf numFmtId="0" fontId="4" fillId="0" borderId="141" xfId="1" applyFont="1" applyBorder="1" applyAlignment="1">
      <alignment horizontal="left" vertical="center" wrapText="1"/>
    </xf>
    <xf numFmtId="0" fontId="4" fillId="0" borderId="149" xfId="1" applyFont="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176" fontId="4" fillId="0" borderId="5" xfId="1" applyNumberFormat="1" applyFont="1" applyBorder="1" applyAlignment="1">
      <alignment horizontal="right" vertical="center" shrinkToFit="1"/>
    </xf>
    <xf numFmtId="176" fontId="4" fillId="0" borderId="7" xfId="1" applyNumberFormat="1" applyFont="1" applyBorder="1" applyAlignment="1">
      <alignment horizontal="right" vertical="center" shrinkToFit="1"/>
    </xf>
    <xf numFmtId="0" fontId="4" fillId="0" borderId="0" xfId="1" applyFont="1" applyAlignment="1">
      <alignment horizontal="center" vertical="center" wrapText="1"/>
    </xf>
    <xf numFmtId="0" fontId="4" fillId="6" borderId="5" xfId="1" applyFont="1" applyFill="1" applyBorder="1" applyAlignment="1">
      <alignment horizontal="left" vertical="center" wrapText="1"/>
    </xf>
    <xf numFmtId="0" fontId="4" fillId="6" borderId="7"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0" xfId="1" applyFont="1" applyAlignment="1">
      <alignment horizontal="left" vertical="center"/>
    </xf>
    <xf numFmtId="0" fontId="4" fillId="0" borderId="0" xfId="1" applyFont="1" applyAlignment="1">
      <alignment vertical="center"/>
    </xf>
    <xf numFmtId="0" fontId="1" fillId="6" borderId="14" xfId="1" applyFont="1" applyFill="1" applyBorder="1" applyAlignment="1">
      <alignment horizontal="left" vertical="center"/>
    </xf>
    <xf numFmtId="0" fontId="1" fillId="6" borderId="6" xfId="1" applyFont="1" applyFill="1" applyBorder="1" applyAlignment="1">
      <alignment horizontal="left" vertical="center"/>
    </xf>
    <xf numFmtId="0" fontId="1" fillId="6" borderId="7" xfId="1" applyFont="1" applyFill="1" applyBorder="1" applyAlignment="1">
      <alignment horizontal="left" vertical="center"/>
    </xf>
    <xf numFmtId="0" fontId="4" fillId="0" borderId="70" xfId="1" applyFont="1" applyBorder="1" applyAlignment="1">
      <alignment horizontal="left" vertical="center" wrapText="1"/>
    </xf>
    <xf numFmtId="0" fontId="4" fillId="0" borderId="46" xfId="1" applyFont="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6" xfId="1" applyFont="1" applyFill="1" applyBorder="1" applyAlignment="1">
      <alignment horizontal="left" vertical="center" wrapText="1"/>
    </xf>
    <xf numFmtId="0" fontId="4" fillId="0" borderId="142" xfId="1" applyFont="1" applyBorder="1" applyAlignment="1">
      <alignment horizontal="left" vertical="center" shrinkToFit="1"/>
    </xf>
    <xf numFmtId="0" fontId="4" fillId="0" borderId="150" xfId="1" applyFont="1" applyBorder="1" applyAlignment="1">
      <alignment horizontal="left" vertical="center" shrinkToFit="1"/>
    </xf>
    <xf numFmtId="0" fontId="4" fillId="0" borderId="9" xfId="1" applyFont="1" applyBorder="1" applyAlignment="1">
      <alignment horizontal="left" vertical="center" wrapText="1"/>
    </xf>
    <xf numFmtId="0" fontId="4" fillId="0" borderId="151" xfId="1" applyFont="1" applyBorder="1" applyAlignment="1">
      <alignment horizontal="left" vertical="center" wrapText="1"/>
    </xf>
    <xf numFmtId="0" fontId="4" fillId="0" borderId="5" xfId="1" applyFont="1" applyBorder="1" applyAlignment="1">
      <alignment horizontal="left" vertical="center" wrapText="1"/>
    </xf>
    <xf numFmtId="0" fontId="4" fillId="0" borderId="7" xfId="1" applyFont="1" applyBorder="1" applyAlignment="1">
      <alignment horizontal="left" vertical="center" wrapText="1"/>
    </xf>
    <xf numFmtId="0" fontId="4" fillId="6" borderId="9"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Border="1" applyAlignment="1">
      <alignment horizontal="left" vertical="center" wrapText="1"/>
    </xf>
    <xf numFmtId="0" fontId="4" fillId="0" borderId="92" xfId="1" applyFont="1" applyBorder="1" applyAlignment="1">
      <alignment horizontal="left" vertical="center" wrapText="1"/>
    </xf>
    <xf numFmtId="49" fontId="4" fillId="0" borderId="0" xfId="1" applyNumberFormat="1" applyFont="1" applyAlignment="1">
      <alignment horizontal="left" vertical="center" shrinkToFit="1"/>
    </xf>
    <xf numFmtId="0" fontId="4" fillId="0" borderId="153" xfId="1" applyFont="1" applyBorder="1" applyAlignment="1">
      <alignment horizontal="center" vertical="center"/>
    </xf>
    <xf numFmtId="0" fontId="4" fillId="0" borderId="140" xfId="1" applyFont="1" applyBorder="1" applyAlignment="1">
      <alignment horizontal="center" vertical="center"/>
    </xf>
    <xf numFmtId="0" fontId="4" fillId="0" borderId="9" xfId="1" applyFont="1" applyBorder="1" applyAlignment="1">
      <alignment horizontal="center" vertical="center"/>
    </xf>
    <xf numFmtId="0" fontId="4" fillId="0" borderId="32" xfId="1" applyFont="1" applyBorder="1" applyAlignment="1">
      <alignment horizontal="center" vertical="center"/>
    </xf>
    <xf numFmtId="0" fontId="4" fillId="0" borderId="8" xfId="1" applyFont="1" applyBorder="1" applyAlignment="1">
      <alignment horizontal="center" vertical="center"/>
    </xf>
    <xf numFmtId="0" fontId="4" fillId="0" borderId="33" xfId="1" applyFont="1" applyBorder="1" applyAlignment="1">
      <alignment horizontal="center" vertical="center"/>
    </xf>
    <xf numFmtId="0" fontId="4" fillId="0" borderId="168" xfId="1" applyFont="1" applyBorder="1" applyAlignment="1">
      <alignment horizontal="center" vertical="center" wrapText="1"/>
    </xf>
    <xf numFmtId="0" fontId="4" fillId="0" borderId="169" xfId="1" applyFont="1" applyBorder="1" applyAlignment="1">
      <alignment horizontal="center" vertical="center" wrapText="1"/>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4" xfId="1" applyFont="1" applyFill="1" applyBorder="1" applyAlignment="1">
      <alignment horizontal="left" vertical="center" shrinkToFit="1"/>
    </xf>
    <xf numFmtId="0" fontId="1" fillId="9" borderId="7"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108" xfId="1" applyFont="1" applyBorder="1" applyAlignment="1">
      <alignment horizontal="center" vertical="center"/>
    </xf>
    <xf numFmtId="0" fontId="4" fillId="0" borderId="78" xfId="1" applyFont="1" applyBorder="1" applyAlignment="1">
      <alignment horizontal="center" vertical="center"/>
    </xf>
    <xf numFmtId="0" fontId="4" fillId="0" borderId="25"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49" fontId="4" fillId="4" borderId="0" xfId="1" applyNumberFormat="1" applyFont="1" applyFill="1" applyAlignment="1">
      <alignment horizontal="left"/>
    </xf>
    <xf numFmtId="0" fontId="4" fillId="0" borderId="26" xfId="1" applyFont="1" applyBorder="1" applyAlignment="1">
      <alignment vertical="center" wrapText="1"/>
    </xf>
    <xf numFmtId="0" fontId="4" fillId="0" borderId="27" xfId="1" applyFont="1" applyBorder="1" applyAlignment="1">
      <alignment vertical="center" wrapText="1"/>
    </xf>
    <xf numFmtId="0" fontId="4" fillId="0" borderId="34" xfId="1" applyFont="1" applyBorder="1" applyAlignment="1">
      <alignment vertical="center" wrapText="1"/>
    </xf>
    <xf numFmtId="0" fontId="4" fillId="0" borderId="28" xfId="1" applyFont="1" applyBorder="1" applyAlignment="1">
      <alignment vertical="center" wrapText="1"/>
    </xf>
    <xf numFmtId="0" fontId="4" fillId="0" borderId="35" xfId="1" applyFont="1" applyBorder="1" applyAlignment="1">
      <alignment vertical="center" wrapText="1"/>
    </xf>
    <xf numFmtId="0" fontId="4" fillId="0" borderId="36" xfId="1" applyFont="1" applyBorder="1" applyAlignment="1">
      <alignment horizontal="left" vertical="center"/>
    </xf>
    <xf numFmtId="0" fontId="4" fillId="0" borderId="39" xfId="1" applyFont="1" applyBorder="1" applyAlignment="1">
      <alignment horizontal="left" vertical="center"/>
    </xf>
    <xf numFmtId="0" fontId="4" fillId="0" borderId="26" xfId="1" applyFont="1" applyBorder="1" applyAlignment="1">
      <alignment vertical="center"/>
    </xf>
    <xf numFmtId="0" fontId="4" fillId="0" borderId="27" xfId="1" applyFont="1" applyBorder="1" applyAlignment="1">
      <alignment vertical="center"/>
    </xf>
    <xf numFmtId="0" fontId="4" fillId="0" borderId="28" xfId="1" applyFont="1" applyBorder="1" applyAlignment="1">
      <alignment vertical="center"/>
    </xf>
    <xf numFmtId="0" fontId="4" fillId="0" borderId="28" xfId="1" applyFont="1" applyBorder="1" applyAlignment="1">
      <alignment horizontal="left" vertical="center" wrapText="1"/>
    </xf>
    <xf numFmtId="0" fontId="4" fillId="4" borderId="0" xfId="1" applyFont="1" applyFill="1" applyAlignment="1">
      <alignment horizontal="left" vertical="top" wrapText="1"/>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Border="1" applyAlignment="1">
      <alignment horizontal="left" vertical="center"/>
    </xf>
    <xf numFmtId="0" fontId="4" fillId="0" borderId="40" xfId="1" applyFont="1" applyBorder="1" applyAlignment="1">
      <alignment horizontal="left" vertical="center"/>
    </xf>
    <xf numFmtId="0" fontId="1" fillId="0" borderId="5" xfId="1" applyFont="1" applyBorder="1" applyAlignment="1">
      <alignment horizontal="center" vertical="center" wrapText="1"/>
    </xf>
    <xf numFmtId="0" fontId="1" fillId="0" borderId="41" xfId="1" applyFont="1" applyBorder="1" applyAlignment="1">
      <alignment horizontal="center" vertical="center" wrapText="1"/>
    </xf>
    <xf numFmtId="0" fontId="1" fillId="0" borderId="8" xfId="1" applyFont="1" applyBorder="1" applyAlignment="1">
      <alignment horizontal="center" vertical="center" wrapText="1"/>
    </xf>
    <xf numFmtId="0" fontId="1" fillId="0" borderId="33" xfId="1" applyFont="1" applyBorder="1" applyAlignment="1">
      <alignment horizontal="center" vertical="center" wrapText="1"/>
    </xf>
    <xf numFmtId="0" fontId="1" fillId="5" borderId="8" xfId="1" applyFont="1" applyFill="1" applyBorder="1" applyAlignment="1">
      <alignment horizontal="center" vertical="center" wrapText="1"/>
    </xf>
    <xf numFmtId="0" fontId="1" fillId="5" borderId="33" xfId="1" applyFont="1" applyFill="1" applyBorder="1" applyAlignment="1">
      <alignment horizontal="center" vertical="center" wrapText="1"/>
    </xf>
    <xf numFmtId="0" fontId="1" fillId="6" borderId="8" xfId="1" applyFont="1" applyFill="1" applyBorder="1" applyAlignment="1">
      <alignment horizontal="center" vertical="center" wrapText="1"/>
    </xf>
    <xf numFmtId="0" fontId="1" fillId="6" borderId="33" xfId="1" applyFont="1" applyFill="1" applyBorder="1" applyAlignment="1">
      <alignment horizontal="center" vertical="center" wrapText="1"/>
    </xf>
    <xf numFmtId="0" fontId="1" fillId="0" borderId="2" xfId="1" applyFont="1" applyBorder="1" applyAlignment="1">
      <alignment horizontal="center" vertical="center" wrapText="1"/>
    </xf>
    <xf numFmtId="0" fontId="1" fillId="6" borderId="47" xfId="1" applyFont="1" applyFill="1" applyBorder="1" applyAlignment="1">
      <alignment horizontal="center" vertical="center" wrapText="1"/>
    </xf>
    <xf numFmtId="0" fontId="1" fillId="6" borderId="33" xfId="1" applyFont="1" applyFill="1" applyBorder="1" applyAlignment="1">
      <alignment horizontal="center" vertical="center"/>
    </xf>
    <xf numFmtId="0" fontId="8" fillId="0" borderId="8" xfId="1" applyFont="1" applyBorder="1" applyAlignment="1">
      <alignment horizontal="center" vertical="center" wrapText="1"/>
    </xf>
    <xf numFmtId="0" fontId="8" fillId="0" borderId="33" xfId="1" applyFont="1" applyBorder="1" applyAlignment="1">
      <alignment horizontal="center" vertical="center" wrapText="1"/>
    </xf>
    <xf numFmtId="49" fontId="1" fillId="2" borderId="2" xfId="1" applyNumberFormat="1" applyFont="1" applyFill="1" applyBorder="1" applyAlignment="1">
      <alignment horizontal="center" vertical="center" wrapText="1"/>
    </xf>
    <xf numFmtId="49" fontId="1" fillId="2" borderId="8"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xf>
    <xf numFmtId="176" fontId="1" fillId="2" borderId="2"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wrapText="1"/>
    </xf>
    <xf numFmtId="176"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38" fontId="1" fillId="0" borderId="1" xfId="1" applyNumberFormat="1" applyFont="1" applyBorder="1" applyAlignment="1">
      <alignment shrinkToFit="1"/>
    </xf>
    <xf numFmtId="40" fontId="1" fillId="0" borderId="1" xfId="1" applyNumberFormat="1" applyFont="1" applyBorder="1" applyAlignment="1">
      <alignment shrinkToFit="1"/>
    </xf>
    <xf numFmtId="0" fontId="1" fillId="0" borderId="1" xfId="1" applyFont="1" applyBorder="1" applyAlignment="1">
      <alignment shrinkToFit="1"/>
    </xf>
    <xf numFmtId="179" fontId="1" fillId="0" borderId="1" xfId="1" applyNumberFormat="1" applyFont="1" applyBorder="1" applyAlignment="1">
      <alignment shrinkToFit="1"/>
    </xf>
    <xf numFmtId="49" fontId="1" fillId="0" borderId="1" xfId="1" applyNumberFormat="1" applyFont="1" applyBorder="1" applyAlignment="1">
      <alignment shrinkToFit="1"/>
    </xf>
    <xf numFmtId="181" fontId="1" fillId="0" borderId="1" xfId="1" applyNumberFormat="1" applyFont="1" applyBorder="1" applyAlignment="1">
      <alignment shrinkToFit="1"/>
    </xf>
    <xf numFmtId="49" fontId="1" fillId="0" borderId="258" xfId="1" applyNumberFormat="1" applyFont="1" applyBorder="1" applyAlignment="1">
      <alignment vertical="center" shrinkToFit="1"/>
    </xf>
    <xf numFmtId="49" fontId="1" fillId="0" borderId="259" xfId="1" applyNumberFormat="1" applyFont="1" applyBorder="1" applyAlignment="1">
      <alignment vertical="center" shrinkToFit="1"/>
    </xf>
    <xf numFmtId="38" fontId="1" fillId="0" borderId="259" xfId="1" applyNumberFormat="1" applyFont="1" applyBorder="1" applyAlignment="1">
      <alignment vertical="center" shrinkToFit="1"/>
    </xf>
    <xf numFmtId="49" fontId="1" fillId="0" borderId="259" xfId="1" applyNumberFormat="1" applyFont="1" applyBorder="1" applyAlignment="1">
      <alignment horizontal="center" vertical="center" shrinkToFit="1"/>
    </xf>
    <xf numFmtId="179" fontId="1" fillId="0" borderId="259" xfId="1" applyNumberFormat="1" applyFont="1" applyBorder="1" applyAlignment="1">
      <alignment vertical="center" shrinkToFit="1"/>
    </xf>
    <xf numFmtId="0" fontId="1" fillId="0" borderId="259" xfId="1" applyFont="1" applyBorder="1" applyAlignment="1">
      <alignment vertical="center" shrinkToFit="1"/>
    </xf>
    <xf numFmtId="38" fontId="1" fillId="0" borderId="260" xfId="1" applyNumberFormat="1" applyFont="1" applyBorder="1" applyAlignment="1">
      <alignment vertical="center" shrinkToFit="1"/>
    </xf>
    <xf numFmtId="40" fontId="1" fillId="0" borderId="260" xfId="1" applyNumberFormat="1" applyFont="1" applyBorder="1" applyAlignment="1">
      <alignment vertical="center" shrinkToFit="1"/>
    </xf>
    <xf numFmtId="0" fontId="1" fillId="0" borderId="260" xfId="1" applyFont="1" applyBorder="1" applyAlignment="1">
      <alignment vertical="center" shrinkToFit="1"/>
    </xf>
    <xf numFmtId="179" fontId="1" fillId="0" borderId="260" xfId="1" applyNumberFormat="1" applyFont="1" applyBorder="1" applyAlignment="1">
      <alignment vertical="center" shrinkToFit="1"/>
    </xf>
    <xf numFmtId="49" fontId="1" fillId="0" borderId="260" xfId="1" applyNumberFormat="1" applyFont="1" applyBorder="1" applyAlignment="1">
      <alignment vertical="center" shrinkToFit="1"/>
    </xf>
    <xf numFmtId="181" fontId="1" fillId="0" borderId="260" xfId="1" applyNumberFormat="1" applyFont="1" applyBorder="1" applyAlignment="1">
      <alignment vertical="center" shrinkToFit="1"/>
    </xf>
    <xf numFmtId="49" fontId="1" fillId="0" borderId="261" xfId="1" applyNumberFormat="1" applyFont="1" applyBorder="1" applyAlignment="1">
      <alignment vertical="center" shrinkToFit="1"/>
    </xf>
    <xf numFmtId="49" fontId="1" fillId="0" borderId="262" xfId="1" applyNumberFormat="1" applyFont="1" applyBorder="1" applyAlignment="1">
      <alignment vertical="center" shrinkToFit="1"/>
    </xf>
    <xf numFmtId="49" fontId="1" fillId="0" borderId="263" xfId="1" applyNumberFormat="1" applyFont="1" applyBorder="1" applyAlignment="1">
      <alignment vertical="center" shrinkToFit="1"/>
    </xf>
    <xf numFmtId="38" fontId="1" fillId="0" borderId="263" xfId="1" applyNumberFormat="1" applyFont="1" applyBorder="1" applyAlignment="1">
      <alignment vertical="center" shrinkToFit="1"/>
    </xf>
    <xf numFmtId="49" fontId="1" fillId="0" borderId="263" xfId="1" applyNumberFormat="1" applyFont="1" applyBorder="1" applyAlignment="1">
      <alignment horizontal="center" vertical="center" shrinkToFit="1"/>
    </xf>
    <xf numFmtId="179" fontId="1" fillId="0" borderId="263" xfId="1" applyNumberFormat="1" applyFont="1" applyBorder="1" applyAlignment="1">
      <alignment vertical="center" shrinkToFit="1"/>
    </xf>
    <xf numFmtId="0" fontId="1" fillId="0" borderId="263" xfId="1" applyFont="1" applyBorder="1" applyAlignment="1">
      <alignment vertical="center" shrinkToFit="1"/>
    </xf>
    <xf numFmtId="38" fontId="1" fillId="0" borderId="264" xfId="1" applyNumberFormat="1" applyFont="1" applyBorder="1" applyAlignment="1">
      <alignment vertical="center" shrinkToFit="1"/>
    </xf>
    <xf numFmtId="40" fontId="1" fillId="0" borderId="264" xfId="1" applyNumberFormat="1" applyFont="1" applyBorder="1" applyAlignment="1">
      <alignment vertical="center" shrinkToFit="1"/>
    </xf>
    <xf numFmtId="0" fontId="1" fillId="0" borderId="264" xfId="1" applyFont="1" applyBorder="1" applyAlignment="1">
      <alignment vertical="center" shrinkToFit="1"/>
    </xf>
    <xf numFmtId="179" fontId="1" fillId="0" borderId="264" xfId="1" applyNumberFormat="1" applyFont="1" applyBorder="1" applyAlignment="1">
      <alignment vertical="center" shrinkToFit="1"/>
    </xf>
    <xf numFmtId="49" fontId="1" fillId="0" borderId="264" xfId="1" applyNumberFormat="1" applyFont="1" applyBorder="1" applyAlignment="1">
      <alignment vertical="center" shrinkToFit="1"/>
    </xf>
    <xf numFmtId="181" fontId="1" fillId="0" borderId="264" xfId="1" applyNumberFormat="1" applyFont="1" applyBorder="1" applyAlignment="1">
      <alignment vertical="center" shrinkToFit="1"/>
    </xf>
    <xf numFmtId="49" fontId="1" fillId="0" borderId="265" xfId="1" applyNumberFormat="1" applyFont="1" applyBorder="1" applyAlignment="1">
      <alignment vertical="center" shrinkToFi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x14ac:dyDescent="0.15"/>
  <cols>
    <col min="1" max="2" width="9" style="57" customWidth="1"/>
    <col min="3" max="3" width="28.5" style="57" customWidth="1"/>
    <col min="4" max="4" width="12.625" style="57" customWidth="1"/>
    <col min="5" max="5" width="17.25" style="57" customWidth="1"/>
    <col min="6" max="7" width="18.375" style="57" customWidth="1"/>
    <col min="8" max="8" width="19.625" style="57" customWidth="1"/>
    <col min="9" max="10" width="18.375" style="57" customWidth="1"/>
    <col min="11" max="11" width="19.625" style="57" customWidth="1"/>
    <col min="12" max="18" width="9" style="162" customWidth="1"/>
    <col min="19" max="253" width="9" style="57" customWidth="1"/>
    <col min="254" max="254" width="28.5" style="57" customWidth="1"/>
    <col min="255" max="256" width="12.625" style="57" customWidth="1"/>
    <col min="257" max="261" width="18.375" style="57" customWidth="1"/>
    <col min="262" max="262" width="19.125" style="57" customWidth="1"/>
    <col min="263" max="264" width="9" style="57" customWidth="1"/>
    <col min="265" max="265" width="12.625" style="57" customWidth="1"/>
    <col min="266" max="509" width="9" style="57" customWidth="1"/>
    <col min="510" max="510" width="28.5" style="57" customWidth="1"/>
    <col min="511" max="512" width="12.625" style="57" customWidth="1"/>
    <col min="513" max="517" width="18.375" style="57" customWidth="1"/>
    <col min="518" max="518" width="19.125" style="57" customWidth="1"/>
    <col min="519" max="520" width="9" style="57" customWidth="1"/>
    <col min="521" max="521" width="12.625" style="57" customWidth="1"/>
    <col min="522" max="765" width="9" style="57" customWidth="1"/>
    <col min="766" max="766" width="28.5" style="57" customWidth="1"/>
    <col min="767" max="768" width="12.625" style="57" customWidth="1"/>
    <col min="769" max="773" width="18.375" style="57" customWidth="1"/>
    <col min="774" max="774" width="19.125" style="57" customWidth="1"/>
    <col min="775" max="776" width="9" style="57" customWidth="1"/>
    <col min="777" max="777" width="12.625" style="57" customWidth="1"/>
    <col min="778" max="1021" width="9" style="57" customWidth="1"/>
    <col min="1022" max="1022" width="28.5" style="57" customWidth="1"/>
    <col min="1023" max="1024" width="12.625" style="57" customWidth="1"/>
    <col min="1025" max="1029" width="18.375" style="57" customWidth="1"/>
    <col min="1030" max="1030" width="19.125" style="57" customWidth="1"/>
    <col min="1031" max="1032" width="9" style="57" customWidth="1"/>
    <col min="1033" max="1033" width="12.625" style="57" customWidth="1"/>
    <col min="1034" max="1277" width="9" style="57" customWidth="1"/>
    <col min="1278" max="1278" width="28.5" style="57" customWidth="1"/>
    <col min="1279" max="1280" width="12.625" style="57" customWidth="1"/>
    <col min="1281" max="1285" width="18.375" style="57" customWidth="1"/>
    <col min="1286" max="1286" width="19.125" style="57" customWidth="1"/>
    <col min="1287" max="1288" width="9" style="57" customWidth="1"/>
    <col min="1289" max="1289" width="12.625" style="57" customWidth="1"/>
    <col min="1290" max="1533" width="9" style="57" customWidth="1"/>
    <col min="1534" max="1534" width="28.5" style="57" customWidth="1"/>
    <col min="1535" max="1536" width="12.625" style="57" customWidth="1"/>
    <col min="1537" max="1541" width="18.375" style="57" customWidth="1"/>
    <col min="1542" max="1542" width="19.125" style="57" customWidth="1"/>
    <col min="1543" max="1544" width="9" style="57" customWidth="1"/>
    <col min="1545" max="1545" width="12.625" style="57" customWidth="1"/>
    <col min="1546" max="1789" width="9" style="57" customWidth="1"/>
    <col min="1790" max="1790" width="28.5" style="57" customWidth="1"/>
    <col min="1791" max="1792" width="12.625" style="57" customWidth="1"/>
    <col min="1793" max="1797" width="18.375" style="57" customWidth="1"/>
    <col min="1798" max="1798" width="19.125" style="57" customWidth="1"/>
    <col min="1799" max="1800" width="9" style="57" customWidth="1"/>
    <col min="1801" max="1801" width="12.625" style="57" customWidth="1"/>
    <col min="1802" max="2045" width="9" style="57" customWidth="1"/>
    <col min="2046" max="2046" width="28.5" style="57" customWidth="1"/>
    <col min="2047" max="2048" width="12.625" style="57" customWidth="1"/>
    <col min="2049" max="2053" width="18.375" style="57" customWidth="1"/>
    <col min="2054" max="2054" width="19.125" style="57" customWidth="1"/>
    <col min="2055" max="2056" width="9" style="57" customWidth="1"/>
    <col min="2057" max="2057" width="12.625" style="57" customWidth="1"/>
    <col min="2058" max="2301" width="9" style="57" customWidth="1"/>
    <col min="2302" max="2302" width="28.5" style="57" customWidth="1"/>
    <col min="2303" max="2304" width="12.625" style="57" customWidth="1"/>
    <col min="2305" max="2309" width="18.375" style="57" customWidth="1"/>
    <col min="2310" max="2310" width="19.125" style="57" customWidth="1"/>
    <col min="2311" max="2312" width="9" style="57" customWidth="1"/>
    <col min="2313" max="2313" width="12.625" style="57" customWidth="1"/>
    <col min="2314" max="2557" width="9" style="57" customWidth="1"/>
    <col min="2558" max="2558" width="28.5" style="57" customWidth="1"/>
    <col min="2559" max="2560" width="12.625" style="57" customWidth="1"/>
    <col min="2561" max="2565" width="18.375" style="57" customWidth="1"/>
    <col min="2566" max="2566" width="19.125" style="57" customWidth="1"/>
    <col min="2567" max="2568" width="9" style="57" customWidth="1"/>
    <col min="2569" max="2569" width="12.625" style="57" customWidth="1"/>
    <col min="2570" max="2813" width="9" style="57" customWidth="1"/>
    <col min="2814" max="2814" width="28.5" style="57" customWidth="1"/>
    <col min="2815" max="2816" width="12.625" style="57" customWidth="1"/>
    <col min="2817" max="2821" width="18.375" style="57" customWidth="1"/>
    <col min="2822" max="2822" width="19.125" style="57" customWidth="1"/>
    <col min="2823" max="2824" width="9" style="57" customWidth="1"/>
    <col min="2825" max="2825" width="12.625" style="57" customWidth="1"/>
    <col min="2826" max="3069" width="9" style="57" customWidth="1"/>
    <col min="3070" max="3070" width="28.5" style="57" customWidth="1"/>
    <col min="3071" max="3072" width="12.625" style="57" customWidth="1"/>
    <col min="3073" max="3077" width="18.375" style="57" customWidth="1"/>
    <col min="3078" max="3078" width="19.125" style="57" customWidth="1"/>
    <col min="3079" max="3080" width="9" style="57" customWidth="1"/>
    <col min="3081" max="3081" width="12.625" style="57" customWidth="1"/>
    <col min="3082" max="3325" width="9" style="57" customWidth="1"/>
    <col min="3326" max="3326" width="28.5" style="57" customWidth="1"/>
    <col min="3327" max="3328" width="12.625" style="57" customWidth="1"/>
    <col min="3329" max="3333" width="18.375" style="57" customWidth="1"/>
    <col min="3334" max="3334" width="19.125" style="57" customWidth="1"/>
    <col min="3335" max="3336" width="9" style="57" customWidth="1"/>
    <col min="3337" max="3337" width="12.625" style="57" customWidth="1"/>
    <col min="3338" max="3581" width="9" style="57" customWidth="1"/>
    <col min="3582" max="3582" width="28.5" style="57" customWidth="1"/>
    <col min="3583" max="3584" width="12.625" style="57" customWidth="1"/>
    <col min="3585" max="3589" width="18.375" style="57" customWidth="1"/>
    <col min="3590" max="3590" width="19.125" style="57" customWidth="1"/>
    <col min="3591" max="3592" width="9" style="57" customWidth="1"/>
    <col min="3593" max="3593" width="12.625" style="57" customWidth="1"/>
    <col min="3594" max="3837" width="9" style="57" customWidth="1"/>
    <col min="3838" max="3838" width="28.5" style="57" customWidth="1"/>
    <col min="3839" max="3840" width="12.625" style="57" customWidth="1"/>
    <col min="3841" max="3845" width="18.375" style="57" customWidth="1"/>
    <col min="3846" max="3846" width="19.125" style="57" customWidth="1"/>
    <col min="3847" max="3848" width="9" style="57" customWidth="1"/>
    <col min="3849" max="3849" width="12.625" style="57" customWidth="1"/>
    <col min="3850" max="4093" width="9" style="57" customWidth="1"/>
    <col min="4094" max="4094" width="28.5" style="57" customWidth="1"/>
    <col min="4095" max="4096" width="12.625" style="57" customWidth="1"/>
    <col min="4097" max="4101" width="18.375" style="57" customWidth="1"/>
    <col min="4102" max="4102" width="19.125" style="57" customWidth="1"/>
    <col min="4103" max="4104" width="9" style="57" customWidth="1"/>
    <col min="4105" max="4105" width="12.625" style="57" customWidth="1"/>
    <col min="4106" max="4349" width="9" style="57" customWidth="1"/>
    <col min="4350" max="4350" width="28.5" style="57" customWidth="1"/>
    <col min="4351" max="4352" width="12.625" style="57" customWidth="1"/>
    <col min="4353" max="4357" width="18.375" style="57" customWidth="1"/>
    <col min="4358" max="4358" width="19.125" style="57" customWidth="1"/>
    <col min="4359" max="4360" width="9" style="57" customWidth="1"/>
    <col min="4361" max="4361" width="12.625" style="57" customWidth="1"/>
    <col min="4362" max="4605" width="9" style="57" customWidth="1"/>
    <col min="4606" max="4606" width="28.5" style="57" customWidth="1"/>
    <col min="4607" max="4608" width="12.625" style="57" customWidth="1"/>
    <col min="4609" max="4613" width="18.375" style="57" customWidth="1"/>
    <col min="4614" max="4614" width="19.125" style="57" customWidth="1"/>
    <col min="4615" max="4616" width="9" style="57" customWidth="1"/>
    <col min="4617" max="4617" width="12.625" style="57" customWidth="1"/>
    <col min="4618" max="4861" width="9" style="57" customWidth="1"/>
    <col min="4862" max="4862" width="28.5" style="57" customWidth="1"/>
    <col min="4863" max="4864" width="12.625" style="57" customWidth="1"/>
    <col min="4865" max="4869" width="18.375" style="57" customWidth="1"/>
    <col min="4870" max="4870" width="19.125" style="57" customWidth="1"/>
    <col min="4871" max="4872" width="9" style="57" customWidth="1"/>
    <col min="4873" max="4873" width="12.625" style="57" customWidth="1"/>
    <col min="4874" max="5117" width="9" style="57" customWidth="1"/>
    <col min="5118" max="5118" width="28.5" style="57" customWidth="1"/>
    <col min="5119" max="5120" width="12.625" style="57" customWidth="1"/>
    <col min="5121" max="5125" width="18.375" style="57" customWidth="1"/>
    <col min="5126" max="5126" width="19.125" style="57" customWidth="1"/>
    <col min="5127" max="5128" width="9" style="57" customWidth="1"/>
    <col min="5129" max="5129" width="12.625" style="57" customWidth="1"/>
    <col min="5130" max="5373" width="9" style="57" customWidth="1"/>
    <col min="5374" max="5374" width="28.5" style="57" customWidth="1"/>
    <col min="5375" max="5376" width="12.625" style="57" customWidth="1"/>
    <col min="5377" max="5381" width="18.375" style="57" customWidth="1"/>
    <col min="5382" max="5382" width="19.125" style="57" customWidth="1"/>
    <col min="5383" max="5384" width="9" style="57" customWidth="1"/>
    <col min="5385" max="5385" width="12.625" style="57" customWidth="1"/>
    <col min="5386" max="5629" width="9" style="57" customWidth="1"/>
    <col min="5630" max="5630" width="28.5" style="57" customWidth="1"/>
    <col min="5631" max="5632" width="12.625" style="57" customWidth="1"/>
    <col min="5633" max="5637" width="18.375" style="57" customWidth="1"/>
    <col min="5638" max="5638" width="19.125" style="57" customWidth="1"/>
    <col min="5639" max="5640" width="9" style="57" customWidth="1"/>
    <col min="5641" max="5641" width="12.625" style="57" customWidth="1"/>
    <col min="5642" max="5885" width="9" style="57" customWidth="1"/>
    <col min="5886" max="5886" width="28.5" style="57" customWidth="1"/>
    <col min="5887" max="5888" width="12.625" style="57" customWidth="1"/>
    <col min="5889" max="5893" width="18.375" style="57" customWidth="1"/>
    <col min="5894" max="5894" width="19.125" style="57" customWidth="1"/>
    <col min="5895" max="5896" width="9" style="57" customWidth="1"/>
    <col min="5897" max="5897" width="12.625" style="57" customWidth="1"/>
    <col min="5898" max="6141" width="9" style="57" customWidth="1"/>
    <col min="6142" max="6142" width="28.5" style="57" customWidth="1"/>
    <col min="6143" max="6144" width="12.625" style="57" customWidth="1"/>
    <col min="6145" max="6149" width="18.375" style="57" customWidth="1"/>
    <col min="6150" max="6150" width="19.125" style="57" customWidth="1"/>
    <col min="6151" max="6152" width="9" style="57" customWidth="1"/>
    <col min="6153" max="6153" width="12.625" style="57" customWidth="1"/>
    <col min="6154" max="6397" width="9" style="57" customWidth="1"/>
    <col min="6398" max="6398" width="28.5" style="57" customWidth="1"/>
    <col min="6399" max="6400" width="12.625" style="57" customWidth="1"/>
    <col min="6401" max="6405" width="18.375" style="57" customWidth="1"/>
    <col min="6406" max="6406" width="19.125" style="57" customWidth="1"/>
    <col min="6407" max="6408" width="9" style="57" customWidth="1"/>
    <col min="6409" max="6409" width="12.625" style="57" customWidth="1"/>
    <col min="6410" max="6653" width="9" style="57" customWidth="1"/>
    <col min="6654" max="6654" width="28.5" style="57" customWidth="1"/>
    <col min="6655" max="6656" width="12.625" style="57" customWidth="1"/>
    <col min="6657" max="6661" width="18.375" style="57" customWidth="1"/>
    <col min="6662" max="6662" width="19.125" style="57" customWidth="1"/>
    <col min="6663" max="6664" width="9" style="57" customWidth="1"/>
    <col min="6665" max="6665" width="12.625" style="57" customWidth="1"/>
    <col min="6666" max="6909" width="9" style="57" customWidth="1"/>
    <col min="6910" max="6910" width="28.5" style="57" customWidth="1"/>
    <col min="6911" max="6912" width="12.625" style="57" customWidth="1"/>
    <col min="6913" max="6917" width="18.375" style="57" customWidth="1"/>
    <col min="6918" max="6918" width="19.125" style="57" customWidth="1"/>
    <col min="6919" max="6920" width="9" style="57" customWidth="1"/>
    <col min="6921" max="6921" width="12.625" style="57" customWidth="1"/>
    <col min="6922" max="7165" width="9" style="57" customWidth="1"/>
    <col min="7166" max="7166" width="28.5" style="57" customWidth="1"/>
    <col min="7167" max="7168" width="12.625" style="57" customWidth="1"/>
    <col min="7169" max="7173" width="18.375" style="57" customWidth="1"/>
    <col min="7174" max="7174" width="19.125" style="57" customWidth="1"/>
    <col min="7175" max="7176" width="9" style="57" customWidth="1"/>
    <col min="7177" max="7177" width="12.625" style="57" customWidth="1"/>
    <col min="7178" max="7421" width="9" style="57" customWidth="1"/>
    <col min="7422" max="7422" width="28.5" style="57" customWidth="1"/>
    <col min="7423" max="7424" width="12.625" style="57" customWidth="1"/>
    <col min="7425" max="7429" width="18.375" style="57" customWidth="1"/>
    <col min="7430" max="7430" width="19.125" style="57" customWidth="1"/>
    <col min="7431" max="7432" width="9" style="57" customWidth="1"/>
    <col min="7433" max="7433" width="12.625" style="57" customWidth="1"/>
    <col min="7434" max="7677" width="9" style="57" customWidth="1"/>
    <col min="7678" max="7678" width="28.5" style="57" customWidth="1"/>
    <col min="7679" max="7680" width="12.625" style="57" customWidth="1"/>
    <col min="7681" max="7685" width="18.375" style="57" customWidth="1"/>
    <col min="7686" max="7686" width="19.125" style="57" customWidth="1"/>
    <col min="7687" max="7688" width="9" style="57" customWidth="1"/>
    <col min="7689" max="7689" width="12.625" style="57" customWidth="1"/>
    <col min="7690" max="7933" width="9" style="57" customWidth="1"/>
    <col min="7934" max="7934" width="28.5" style="57" customWidth="1"/>
    <col min="7935" max="7936" width="12.625" style="57" customWidth="1"/>
    <col min="7937" max="7941" width="18.375" style="57" customWidth="1"/>
    <col min="7942" max="7942" width="19.125" style="57" customWidth="1"/>
    <col min="7943" max="7944" width="9" style="57" customWidth="1"/>
    <col min="7945" max="7945" width="12.625" style="57" customWidth="1"/>
    <col min="7946" max="8189" width="9" style="57" customWidth="1"/>
    <col min="8190" max="8190" width="28.5" style="57" customWidth="1"/>
    <col min="8191" max="8192" width="12.625" style="57" customWidth="1"/>
    <col min="8193" max="8197" width="18.375" style="57" customWidth="1"/>
    <col min="8198" max="8198" width="19.125" style="57" customWidth="1"/>
    <col min="8199" max="8200" width="9" style="57" customWidth="1"/>
    <col min="8201" max="8201" width="12.625" style="57" customWidth="1"/>
    <col min="8202" max="8445" width="9" style="57" customWidth="1"/>
    <col min="8446" max="8446" width="28.5" style="57" customWidth="1"/>
    <col min="8447" max="8448" width="12.625" style="57" customWidth="1"/>
    <col min="8449" max="8453" width="18.375" style="57" customWidth="1"/>
    <col min="8454" max="8454" width="19.125" style="57" customWidth="1"/>
    <col min="8455" max="8456" width="9" style="57" customWidth="1"/>
    <col min="8457" max="8457" width="12.625" style="57" customWidth="1"/>
    <col min="8458" max="8701" width="9" style="57" customWidth="1"/>
    <col min="8702" max="8702" width="28.5" style="57" customWidth="1"/>
    <col min="8703" max="8704" width="12.625" style="57" customWidth="1"/>
    <col min="8705" max="8709" width="18.375" style="57" customWidth="1"/>
    <col min="8710" max="8710" width="19.125" style="57" customWidth="1"/>
    <col min="8711" max="8712" width="9" style="57" customWidth="1"/>
    <col min="8713" max="8713" width="12.625" style="57" customWidth="1"/>
    <col min="8714" max="8957" width="9" style="57" customWidth="1"/>
    <col min="8958" max="8958" width="28.5" style="57" customWidth="1"/>
    <col min="8959" max="8960" width="12.625" style="57" customWidth="1"/>
    <col min="8961" max="8965" width="18.375" style="57" customWidth="1"/>
    <col min="8966" max="8966" width="19.125" style="57" customWidth="1"/>
    <col min="8967" max="8968" width="9" style="57" customWidth="1"/>
    <col min="8969" max="8969" width="12.625" style="57" customWidth="1"/>
    <col min="8970" max="9213" width="9" style="57" customWidth="1"/>
    <col min="9214" max="9214" width="28.5" style="57" customWidth="1"/>
    <col min="9215" max="9216" width="12.625" style="57" customWidth="1"/>
    <col min="9217" max="9221" width="18.375" style="57" customWidth="1"/>
    <col min="9222" max="9222" width="19.125" style="57" customWidth="1"/>
    <col min="9223" max="9224" width="9" style="57" customWidth="1"/>
    <col min="9225" max="9225" width="12.625" style="57" customWidth="1"/>
    <col min="9226" max="9469" width="9" style="57" customWidth="1"/>
    <col min="9470" max="9470" width="28.5" style="57" customWidth="1"/>
    <col min="9471" max="9472" width="12.625" style="57" customWidth="1"/>
    <col min="9473" max="9477" width="18.375" style="57" customWidth="1"/>
    <col min="9478" max="9478" width="19.125" style="57" customWidth="1"/>
    <col min="9479" max="9480" width="9" style="57" customWidth="1"/>
    <col min="9481" max="9481" width="12.625" style="57" customWidth="1"/>
    <col min="9482" max="9725" width="9" style="57" customWidth="1"/>
    <col min="9726" max="9726" width="28.5" style="57" customWidth="1"/>
    <col min="9727" max="9728" width="12.625" style="57" customWidth="1"/>
    <col min="9729" max="9733" width="18.375" style="57" customWidth="1"/>
    <col min="9734" max="9734" width="19.125" style="57" customWidth="1"/>
    <col min="9735" max="9736" width="9" style="57" customWidth="1"/>
    <col min="9737" max="9737" width="12.625" style="57" customWidth="1"/>
    <col min="9738" max="9981" width="9" style="57" customWidth="1"/>
    <col min="9982" max="9982" width="28.5" style="57" customWidth="1"/>
    <col min="9983" max="9984" width="12.625" style="57" customWidth="1"/>
    <col min="9985" max="9989" width="18.375" style="57" customWidth="1"/>
    <col min="9990" max="9990" width="19.125" style="57" customWidth="1"/>
    <col min="9991" max="9992" width="9" style="57" customWidth="1"/>
    <col min="9993" max="9993" width="12.625" style="57" customWidth="1"/>
    <col min="9994" max="10237" width="9" style="57" customWidth="1"/>
    <col min="10238" max="10238" width="28.5" style="57" customWidth="1"/>
    <col min="10239" max="10240" width="12.625" style="57" customWidth="1"/>
    <col min="10241" max="10245" width="18.375" style="57" customWidth="1"/>
    <col min="10246" max="10246" width="19.125" style="57" customWidth="1"/>
    <col min="10247" max="10248" width="9" style="57" customWidth="1"/>
    <col min="10249" max="10249" width="12.625" style="57" customWidth="1"/>
    <col min="10250" max="10493" width="9" style="57" customWidth="1"/>
    <col min="10494" max="10494" width="28.5" style="57" customWidth="1"/>
    <col min="10495" max="10496" width="12.625" style="57" customWidth="1"/>
    <col min="10497" max="10501" width="18.375" style="57" customWidth="1"/>
    <col min="10502" max="10502" width="19.125" style="57" customWidth="1"/>
    <col min="10503" max="10504" width="9" style="57" customWidth="1"/>
    <col min="10505" max="10505" width="12.625" style="57" customWidth="1"/>
    <col min="10506" max="10749" width="9" style="57" customWidth="1"/>
    <col min="10750" max="10750" width="28.5" style="57" customWidth="1"/>
    <col min="10751" max="10752" width="12.625" style="57" customWidth="1"/>
    <col min="10753" max="10757" width="18.375" style="57" customWidth="1"/>
    <col min="10758" max="10758" width="19.125" style="57" customWidth="1"/>
    <col min="10759" max="10760" width="9" style="57" customWidth="1"/>
    <col min="10761" max="10761" width="12.625" style="57" customWidth="1"/>
    <col min="10762" max="11005" width="9" style="57" customWidth="1"/>
    <col min="11006" max="11006" width="28.5" style="57" customWidth="1"/>
    <col min="11007" max="11008" width="12.625" style="57" customWidth="1"/>
    <col min="11009" max="11013" width="18.375" style="57" customWidth="1"/>
    <col min="11014" max="11014" width="19.125" style="57" customWidth="1"/>
    <col min="11015" max="11016" width="9" style="57" customWidth="1"/>
    <col min="11017" max="11017" width="12.625" style="57" customWidth="1"/>
    <col min="11018" max="11261" width="9" style="57" customWidth="1"/>
    <col min="11262" max="11262" width="28.5" style="57" customWidth="1"/>
    <col min="11263" max="11264" width="12.625" style="57" customWidth="1"/>
    <col min="11265" max="11269" width="18.375" style="57" customWidth="1"/>
    <col min="11270" max="11270" width="19.125" style="57" customWidth="1"/>
    <col min="11271" max="11272" width="9" style="57" customWidth="1"/>
    <col min="11273" max="11273" width="12.625" style="57" customWidth="1"/>
    <col min="11274" max="11517" width="9" style="57" customWidth="1"/>
    <col min="11518" max="11518" width="28.5" style="57" customWidth="1"/>
    <col min="11519" max="11520" width="12.625" style="57" customWidth="1"/>
    <col min="11521" max="11525" width="18.375" style="57" customWidth="1"/>
    <col min="11526" max="11526" width="19.125" style="57" customWidth="1"/>
    <col min="11527" max="11528" width="9" style="57" customWidth="1"/>
    <col min="11529" max="11529" width="12.625" style="57" customWidth="1"/>
    <col min="11530" max="11773" width="9" style="57" customWidth="1"/>
    <col min="11774" max="11774" width="28.5" style="57" customWidth="1"/>
    <col min="11775" max="11776" width="12.625" style="57" customWidth="1"/>
    <col min="11777" max="11781" width="18.375" style="57" customWidth="1"/>
    <col min="11782" max="11782" width="19.125" style="57" customWidth="1"/>
    <col min="11783" max="11784" width="9" style="57" customWidth="1"/>
    <col min="11785" max="11785" width="12.625" style="57" customWidth="1"/>
    <col min="11786" max="12029" width="9" style="57" customWidth="1"/>
    <col min="12030" max="12030" width="28.5" style="57" customWidth="1"/>
    <col min="12031" max="12032" width="12.625" style="57" customWidth="1"/>
    <col min="12033" max="12037" width="18.375" style="57" customWidth="1"/>
    <col min="12038" max="12038" width="19.125" style="57" customWidth="1"/>
    <col min="12039" max="12040" width="9" style="57" customWidth="1"/>
    <col min="12041" max="12041" width="12.625" style="57" customWidth="1"/>
    <col min="12042" max="12285" width="9" style="57" customWidth="1"/>
    <col min="12286" max="12286" width="28.5" style="57" customWidth="1"/>
    <col min="12287" max="12288" width="12.625" style="57" customWidth="1"/>
    <col min="12289" max="12293" width="18.375" style="57" customWidth="1"/>
    <col min="12294" max="12294" width="19.125" style="57" customWidth="1"/>
    <col min="12295" max="12296" width="9" style="57" customWidth="1"/>
    <col min="12297" max="12297" width="12.625" style="57" customWidth="1"/>
    <col min="12298" max="12541" width="9" style="57" customWidth="1"/>
    <col min="12542" max="12542" width="28.5" style="57" customWidth="1"/>
    <col min="12543" max="12544" width="12.625" style="57" customWidth="1"/>
    <col min="12545" max="12549" width="18.375" style="57" customWidth="1"/>
    <col min="12550" max="12550" width="19.125" style="57" customWidth="1"/>
    <col min="12551" max="12552" width="9" style="57" customWidth="1"/>
    <col min="12553" max="12553" width="12.625" style="57" customWidth="1"/>
    <col min="12554" max="12797" width="9" style="57" customWidth="1"/>
    <col min="12798" max="12798" width="28.5" style="57" customWidth="1"/>
    <col min="12799" max="12800" width="12.625" style="57" customWidth="1"/>
    <col min="12801" max="12805" width="18.375" style="57" customWidth="1"/>
    <col min="12806" max="12806" width="19.125" style="57" customWidth="1"/>
    <col min="12807" max="12808" width="9" style="57" customWidth="1"/>
    <col min="12809" max="12809" width="12.625" style="57" customWidth="1"/>
    <col min="12810" max="13053" width="9" style="57" customWidth="1"/>
    <col min="13054" max="13054" width="28.5" style="57" customWidth="1"/>
    <col min="13055" max="13056" width="12.625" style="57" customWidth="1"/>
    <col min="13057" max="13061" width="18.375" style="57" customWidth="1"/>
    <col min="13062" max="13062" width="19.125" style="57" customWidth="1"/>
    <col min="13063" max="13064" width="9" style="57" customWidth="1"/>
    <col min="13065" max="13065" width="12.625" style="57" customWidth="1"/>
    <col min="13066" max="13309" width="9" style="57" customWidth="1"/>
    <col min="13310" max="13310" width="28.5" style="57" customWidth="1"/>
    <col min="13311" max="13312" width="12.625" style="57" customWidth="1"/>
    <col min="13313" max="13317" width="18.375" style="57" customWidth="1"/>
    <col min="13318" max="13318" width="19.125" style="57" customWidth="1"/>
    <col min="13319" max="13320" width="9" style="57" customWidth="1"/>
    <col min="13321" max="13321" width="12.625" style="57" customWidth="1"/>
    <col min="13322" max="13565" width="9" style="57" customWidth="1"/>
    <col min="13566" max="13566" width="28.5" style="57" customWidth="1"/>
    <col min="13567" max="13568" width="12.625" style="57" customWidth="1"/>
    <col min="13569" max="13573" width="18.375" style="57" customWidth="1"/>
    <col min="13574" max="13574" width="19.125" style="57" customWidth="1"/>
    <col min="13575" max="13576" width="9" style="57" customWidth="1"/>
    <col min="13577" max="13577" width="12.625" style="57" customWidth="1"/>
    <col min="13578" max="13821" width="9" style="57" customWidth="1"/>
    <col min="13822" max="13822" width="28.5" style="57" customWidth="1"/>
    <col min="13823" max="13824" width="12.625" style="57" customWidth="1"/>
    <col min="13825" max="13829" width="18.375" style="57" customWidth="1"/>
    <col min="13830" max="13830" width="19.125" style="57" customWidth="1"/>
    <col min="13831" max="13832" width="9" style="57" customWidth="1"/>
    <col min="13833" max="13833" width="12.625" style="57" customWidth="1"/>
    <col min="13834" max="14077" width="9" style="57" customWidth="1"/>
    <col min="14078" max="14078" width="28.5" style="57" customWidth="1"/>
    <col min="14079" max="14080" width="12.625" style="57" customWidth="1"/>
    <col min="14081" max="14085" width="18.375" style="57" customWidth="1"/>
    <col min="14086" max="14086" width="19.125" style="57" customWidth="1"/>
    <col min="14087" max="14088" width="9" style="57" customWidth="1"/>
    <col min="14089" max="14089" width="12.625" style="57" customWidth="1"/>
    <col min="14090" max="14333" width="9" style="57" customWidth="1"/>
    <col min="14334" max="14334" width="28.5" style="57" customWidth="1"/>
    <col min="14335" max="14336" width="12.625" style="57" customWidth="1"/>
    <col min="14337" max="14341" width="18.375" style="57" customWidth="1"/>
    <col min="14342" max="14342" width="19.125" style="57" customWidth="1"/>
    <col min="14343" max="14344" width="9" style="57" customWidth="1"/>
    <col min="14345" max="14345" width="12.625" style="57" customWidth="1"/>
    <col min="14346" max="14589" width="9" style="57" customWidth="1"/>
    <col min="14590" max="14590" width="28.5" style="57" customWidth="1"/>
    <col min="14591" max="14592" width="12.625" style="57" customWidth="1"/>
    <col min="14593" max="14597" width="18.375" style="57" customWidth="1"/>
    <col min="14598" max="14598" width="19.125" style="57" customWidth="1"/>
    <col min="14599" max="14600" width="9" style="57" customWidth="1"/>
    <col min="14601" max="14601" width="12.625" style="57" customWidth="1"/>
    <col min="14602" max="14845" width="9" style="57" customWidth="1"/>
    <col min="14846" max="14846" width="28.5" style="57" customWidth="1"/>
    <col min="14847" max="14848" width="12.625" style="57" customWidth="1"/>
    <col min="14849" max="14853" width="18.375" style="57" customWidth="1"/>
    <col min="14854" max="14854" width="19.125" style="57" customWidth="1"/>
    <col min="14855" max="14856" width="9" style="57" customWidth="1"/>
    <col min="14857" max="14857" width="12.625" style="57" customWidth="1"/>
    <col min="14858" max="15101" width="9" style="57" customWidth="1"/>
    <col min="15102" max="15102" width="28.5" style="57" customWidth="1"/>
    <col min="15103" max="15104" width="12.625" style="57" customWidth="1"/>
    <col min="15105" max="15109" width="18.375" style="57" customWidth="1"/>
    <col min="15110" max="15110" width="19.125" style="57" customWidth="1"/>
    <col min="15111" max="15112" width="9" style="57" customWidth="1"/>
    <col min="15113" max="15113" width="12.625" style="57" customWidth="1"/>
    <col min="15114" max="15357" width="9" style="57" customWidth="1"/>
    <col min="15358" max="15358" width="28.5" style="57" customWidth="1"/>
    <col min="15359" max="15360" width="12.625" style="57" customWidth="1"/>
    <col min="15361" max="15365" width="18.375" style="57" customWidth="1"/>
    <col min="15366" max="15366" width="19.125" style="57" customWidth="1"/>
    <col min="15367" max="15368" width="9" style="57" customWidth="1"/>
    <col min="15369" max="15369" width="12.625" style="57" customWidth="1"/>
    <col min="15370" max="15613" width="9" style="57" customWidth="1"/>
    <col min="15614" max="15614" width="28.5" style="57" customWidth="1"/>
    <col min="15615" max="15616" width="12.625" style="57" customWidth="1"/>
    <col min="15617" max="15621" width="18.375" style="57" customWidth="1"/>
    <col min="15622" max="15622" width="19.125" style="57" customWidth="1"/>
    <col min="15623" max="15624" width="9" style="57" customWidth="1"/>
    <col min="15625" max="15625" width="12.625" style="57" customWidth="1"/>
    <col min="15626" max="15869" width="9" style="57" customWidth="1"/>
    <col min="15870" max="15870" width="28.5" style="57" customWidth="1"/>
    <col min="15871" max="15872" width="12.625" style="57" customWidth="1"/>
    <col min="15873" max="15877" width="18.375" style="57" customWidth="1"/>
    <col min="15878" max="15878" width="19.125" style="57" customWidth="1"/>
    <col min="15879" max="15880" width="9" style="57" customWidth="1"/>
    <col min="15881" max="15881" width="12.625" style="57" customWidth="1"/>
    <col min="15882" max="16125" width="9" style="57" customWidth="1"/>
    <col min="16126" max="16126" width="28.5" style="57" customWidth="1"/>
    <col min="16127" max="16128" width="12.625" style="57" customWidth="1"/>
    <col min="16129" max="16133" width="18.375" style="57" customWidth="1"/>
    <col min="16134" max="16134" width="19.125" style="57" customWidth="1"/>
    <col min="16135" max="16136" width="9" style="57" customWidth="1"/>
    <col min="16137" max="16137" width="12.625" style="57" customWidth="1"/>
    <col min="16138" max="16379" width="9" style="57" customWidth="1"/>
  </cols>
  <sheetData>
    <row r="1" spans="1:11" ht="15" customHeight="1" x14ac:dyDescent="0.15">
      <c r="A1" s="163" t="s">
        <v>546</v>
      </c>
      <c r="B1" s="24"/>
      <c r="C1" s="24"/>
      <c r="D1" s="24"/>
      <c r="E1" s="24"/>
      <c r="F1" s="24"/>
      <c r="G1" s="24"/>
      <c r="H1" s="24"/>
      <c r="I1" s="24"/>
      <c r="J1" s="24"/>
      <c r="K1"/>
    </row>
    <row r="2" spans="1:11" ht="18.600000000000001" customHeight="1" thickBot="1" x14ac:dyDescent="0.2">
      <c r="A2" s="24"/>
      <c r="B2" s="24"/>
      <c r="C2" s="24"/>
      <c r="D2" s="24"/>
      <c r="E2" s="24"/>
      <c r="F2" s="24"/>
      <c r="G2" s="24"/>
      <c r="H2" s="24"/>
      <c r="I2" s="24"/>
      <c r="J2" s="24"/>
      <c r="K2" s="24"/>
    </row>
    <row r="3" spans="1:11" ht="17.25" customHeight="1" thickTop="1" x14ac:dyDescent="0.15">
      <c r="A3" s="24"/>
      <c r="B3" s="24"/>
      <c r="C3" s="600" t="s">
        <v>865</v>
      </c>
      <c r="D3" s="24"/>
      <c r="E3" s="24"/>
      <c r="F3" s="24"/>
      <c r="G3" s="24"/>
      <c r="H3" s="24"/>
      <c r="I3" s="586" t="s">
        <v>881</v>
      </c>
      <c r="J3" s="586"/>
      <c r="K3" s="586"/>
    </row>
    <row r="4" spans="1:11" ht="13.7" customHeight="1" thickBot="1" x14ac:dyDescent="0.2">
      <c r="A4" s="24"/>
      <c r="B4" s="24"/>
      <c r="C4" s="601"/>
      <c r="D4" s="24"/>
      <c r="E4" s="24"/>
      <c r="F4" s="24"/>
      <c r="G4" s="24"/>
      <c r="H4" s="24"/>
      <c r="I4" s="24"/>
      <c r="J4" s="24"/>
      <c r="K4" s="24"/>
    </row>
    <row r="5" spans="1:11" ht="29.1" customHeight="1" thickTop="1" x14ac:dyDescent="0.15">
      <c r="A5" s="24"/>
      <c r="B5" s="24"/>
      <c r="C5" s="24"/>
      <c r="D5" s="24"/>
      <c r="E5" s="590" t="s">
        <v>3</v>
      </c>
      <c r="F5" s="591"/>
      <c r="G5" s="591"/>
      <c r="H5" s="592"/>
      <c r="I5" s="24"/>
      <c r="J5" s="490"/>
      <c r="K5" s="495"/>
    </row>
    <row r="6" spans="1:11" ht="13.7" customHeight="1" x14ac:dyDescent="0.15">
      <c r="A6" s="24"/>
      <c r="B6" s="587" t="s">
        <v>859</v>
      </c>
      <c r="C6" s="587"/>
      <c r="D6" s="588" t="s">
        <v>866</v>
      </c>
      <c r="E6" s="593"/>
      <c r="F6" s="594"/>
      <c r="G6" s="594"/>
      <c r="H6" s="595"/>
      <c r="I6" s="279"/>
      <c r="J6" s="599"/>
      <c r="K6" s="599"/>
    </row>
    <row r="7" spans="1:11" ht="13.7" customHeight="1" x14ac:dyDescent="0.15">
      <c r="A7" s="24"/>
      <c r="B7" s="587"/>
      <c r="C7" s="587"/>
      <c r="D7" s="588"/>
      <c r="E7" s="596"/>
      <c r="F7" s="597"/>
      <c r="G7" s="597"/>
      <c r="H7" s="598"/>
      <c r="I7" s="170" t="s">
        <v>882</v>
      </c>
      <c r="J7" s="589" t="s">
        <v>97</v>
      </c>
      <c r="K7" s="589"/>
    </row>
    <row r="8" spans="1:11" x14ac:dyDescent="0.15">
      <c r="A8" s="24"/>
      <c r="B8" s="577" t="s">
        <v>860</v>
      </c>
      <c r="C8" s="577"/>
      <c r="D8" s="170" t="s">
        <v>867</v>
      </c>
      <c r="E8" s="578" t="s">
        <v>876</v>
      </c>
      <c r="F8" s="579"/>
      <c r="G8" s="579"/>
      <c r="H8" s="580"/>
      <c r="I8" s="59" t="s">
        <v>883</v>
      </c>
      <c r="J8" s="581" t="s">
        <v>884</v>
      </c>
      <c r="K8" s="581"/>
    </row>
    <row r="9" spans="1:11" x14ac:dyDescent="0.15">
      <c r="A9" s="24"/>
      <c r="B9" s="24"/>
      <c r="C9" s="24"/>
      <c r="D9" s="170" t="s">
        <v>868</v>
      </c>
      <c r="E9" s="578" t="s">
        <v>760</v>
      </c>
      <c r="F9" s="579"/>
      <c r="G9" s="579"/>
      <c r="H9" s="580"/>
      <c r="I9" s="71"/>
      <c r="J9" s="582"/>
      <c r="K9" s="582"/>
    </row>
    <row r="10" spans="1:11" x14ac:dyDescent="0.15">
      <c r="A10" s="24"/>
      <c r="B10" s="24"/>
      <c r="C10" s="24"/>
      <c r="D10" s="170" t="s">
        <v>869</v>
      </c>
      <c r="E10" s="583">
        <v>3260000</v>
      </c>
      <c r="F10" s="584"/>
      <c r="G10" s="584"/>
      <c r="H10" s="585"/>
      <c r="I10" s="170"/>
      <c r="J10" s="170"/>
      <c r="K10" s="170"/>
    </row>
    <row r="11" spans="1:11" x14ac:dyDescent="0.15">
      <c r="A11" s="24"/>
      <c r="B11" s="24"/>
      <c r="C11" s="24"/>
      <c r="D11" s="170" t="s">
        <v>870</v>
      </c>
      <c r="E11" s="569">
        <v>114857</v>
      </c>
      <c r="F11" s="570"/>
      <c r="G11" s="570"/>
      <c r="H11" s="571"/>
      <c r="I11" s="170"/>
      <c r="J11" s="170"/>
      <c r="K11" s="170"/>
    </row>
    <row r="12" spans="1:11" x14ac:dyDescent="0.15">
      <c r="A12" s="24"/>
      <c r="B12" s="24"/>
      <c r="C12" s="24"/>
      <c r="D12" s="170" t="s">
        <v>871</v>
      </c>
      <c r="E12" s="569">
        <v>3744352682</v>
      </c>
      <c r="F12" s="570"/>
      <c r="G12" s="570"/>
      <c r="H12" s="571"/>
      <c r="I12" s="170"/>
      <c r="J12" s="170"/>
      <c r="K12" s="170"/>
    </row>
    <row r="13" spans="1:11" x14ac:dyDescent="0.15">
      <c r="A13" s="24"/>
      <c r="B13" s="24"/>
      <c r="C13" s="24"/>
      <c r="D13" s="170"/>
      <c r="E13" s="231"/>
      <c r="F13" s="231"/>
      <c r="G13" s="231"/>
      <c r="H13" s="231"/>
      <c r="I13" s="170"/>
      <c r="J13" s="170"/>
      <c r="K13" s="170"/>
    </row>
    <row r="14" spans="1:11" ht="14.25" thickBot="1" x14ac:dyDescent="0.2">
      <c r="A14" s="24"/>
      <c r="B14" s="24" t="s">
        <v>861</v>
      </c>
      <c r="C14" s="24"/>
      <c r="D14" s="24"/>
      <c r="E14" s="24"/>
      <c r="F14" s="24"/>
      <c r="G14" s="24"/>
      <c r="H14" s="24"/>
      <c r="I14" s="24"/>
      <c r="J14" s="24" t="s">
        <v>11</v>
      </c>
      <c r="K14" s="24"/>
    </row>
    <row r="15" spans="1:11" ht="13.5" customHeight="1" x14ac:dyDescent="0.15">
      <c r="A15" s="24"/>
      <c r="B15" s="25"/>
      <c r="C15" s="58"/>
      <c r="D15" s="58"/>
      <c r="E15" s="270"/>
      <c r="F15" s="572" t="s">
        <v>122</v>
      </c>
      <c r="G15" s="573"/>
      <c r="H15" s="574"/>
      <c r="I15" s="575" t="s">
        <v>124</v>
      </c>
      <c r="J15" s="536"/>
      <c r="K15" s="576"/>
    </row>
    <row r="16" spans="1:11" ht="40.5" x14ac:dyDescent="0.15">
      <c r="A16" s="24"/>
      <c r="B16" s="26" t="s">
        <v>548</v>
      </c>
      <c r="C16" s="59" t="s">
        <v>700</v>
      </c>
      <c r="D16" s="371" t="s">
        <v>872</v>
      </c>
      <c r="E16" s="371" t="s">
        <v>877</v>
      </c>
      <c r="F16" s="555" t="s">
        <v>878</v>
      </c>
      <c r="G16" s="561" t="s">
        <v>879</v>
      </c>
      <c r="H16" s="563" t="s">
        <v>808</v>
      </c>
      <c r="I16" s="555" t="s">
        <v>878</v>
      </c>
      <c r="J16" s="566" t="s">
        <v>879</v>
      </c>
      <c r="K16" s="567" t="s">
        <v>808</v>
      </c>
    </row>
    <row r="17" spans="1:11" ht="14.25" thickBot="1" x14ac:dyDescent="0.2">
      <c r="A17" s="24"/>
      <c r="B17" s="27"/>
      <c r="C17" s="60"/>
      <c r="D17" s="60"/>
      <c r="E17" s="271"/>
      <c r="F17" s="556"/>
      <c r="G17" s="562"/>
      <c r="H17" s="564"/>
      <c r="I17" s="565"/>
      <c r="J17" s="562"/>
      <c r="K17" s="568"/>
    </row>
    <row r="18" spans="1:11" x14ac:dyDescent="0.15">
      <c r="A18" s="24"/>
      <c r="B18" s="28" t="s">
        <v>535</v>
      </c>
      <c r="C18" s="369" t="s">
        <v>701</v>
      </c>
      <c r="D18" s="197">
        <v>0</v>
      </c>
      <c r="E18" s="382" t="s">
        <v>749</v>
      </c>
      <c r="F18" s="393"/>
      <c r="G18" s="422"/>
      <c r="H18" s="446" t="s">
        <v>749</v>
      </c>
      <c r="I18" s="469"/>
      <c r="J18" s="422"/>
      <c r="K18" s="496" t="s">
        <v>749</v>
      </c>
    </row>
    <row r="19" spans="1:11" ht="27" customHeight="1" x14ac:dyDescent="0.15">
      <c r="A19" s="24"/>
      <c r="B19" s="29" t="s">
        <v>549</v>
      </c>
      <c r="C19" s="62" t="s">
        <v>702</v>
      </c>
      <c r="D19" s="73">
        <v>0</v>
      </c>
      <c r="E19" s="383" t="s">
        <v>749</v>
      </c>
      <c r="F19" s="394"/>
      <c r="G19" s="423"/>
      <c r="H19" s="447" t="s">
        <v>749</v>
      </c>
      <c r="I19" s="470"/>
      <c r="J19" s="423"/>
      <c r="K19" s="497" t="s">
        <v>749</v>
      </c>
    </row>
    <row r="20" spans="1:11" x14ac:dyDescent="0.15">
      <c r="A20" s="24"/>
      <c r="B20" s="30" t="s">
        <v>550</v>
      </c>
      <c r="C20" s="549" t="s">
        <v>504</v>
      </c>
      <c r="D20" s="77">
        <v>0</v>
      </c>
      <c r="E20" s="543">
        <v>0.53010000000000002</v>
      </c>
      <c r="F20" s="395">
        <v>257393825</v>
      </c>
      <c r="G20" s="424">
        <v>0</v>
      </c>
      <c r="H20" s="448">
        <v>0</v>
      </c>
      <c r="I20" s="471">
        <v>257393825</v>
      </c>
      <c r="J20" s="424">
        <v>0</v>
      </c>
      <c r="K20" s="498">
        <v>0</v>
      </c>
    </row>
    <row r="21" spans="1:11" x14ac:dyDescent="0.15">
      <c r="A21" s="24"/>
      <c r="B21" s="31" t="s">
        <v>551</v>
      </c>
      <c r="C21" s="550"/>
      <c r="D21" s="75">
        <v>20</v>
      </c>
      <c r="E21" s="544"/>
      <c r="F21" s="396">
        <v>914069330</v>
      </c>
      <c r="G21" s="425">
        <v>182813866</v>
      </c>
      <c r="H21" s="449">
        <v>4.8800000000000003E-2</v>
      </c>
      <c r="I21" s="472">
        <v>914069330</v>
      </c>
      <c r="J21" s="425">
        <v>182813866</v>
      </c>
      <c r="K21" s="499">
        <v>4.8800000000000003E-2</v>
      </c>
    </row>
    <row r="22" spans="1:11" x14ac:dyDescent="0.15">
      <c r="A22" s="24"/>
      <c r="B22" s="31" t="s">
        <v>552</v>
      </c>
      <c r="C22" s="550"/>
      <c r="D22" s="75">
        <v>50</v>
      </c>
      <c r="E22" s="544"/>
      <c r="F22" s="396">
        <v>1638492616</v>
      </c>
      <c r="G22" s="425">
        <v>819246308</v>
      </c>
      <c r="H22" s="449">
        <v>0.21879999999999999</v>
      </c>
      <c r="I22" s="472">
        <v>1638492616</v>
      </c>
      <c r="J22" s="425">
        <v>819246308</v>
      </c>
      <c r="K22" s="499">
        <v>0.21879999999999999</v>
      </c>
    </row>
    <row r="23" spans="1:11" x14ac:dyDescent="0.15">
      <c r="A23" s="24"/>
      <c r="B23" s="31" t="s">
        <v>553</v>
      </c>
      <c r="C23" s="550"/>
      <c r="D23" s="75">
        <v>100</v>
      </c>
      <c r="E23" s="544"/>
      <c r="F23" s="396">
        <v>679118084</v>
      </c>
      <c r="G23" s="425">
        <v>679118084</v>
      </c>
      <c r="H23" s="449">
        <v>0.18140000000000001</v>
      </c>
      <c r="I23" s="472">
        <v>679118084</v>
      </c>
      <c r="J23" s="425">
        <v>679118084</v>
      </c>
      <c r="K23" s="499">
        <v>0.18140000000000001</v>
      </c>
    </row>
    <row r="24" spans="1:11" x14ac:dyDescent="0.15">
      <c r="A24" s="24"/>
      <c r="B24" s="32" t="s">
        <v>554</v>
      </c>
      <c r="C24" s="554"/>
      <c r="D24" s="82">
        <v>150</v>
      </c>
      <c r="E24" s="545"/>
      <c r="F24" s="395">
        <v>173613400</v>
      </c>
      <c r="G24" s="424">
        <v>260420100</v>
      </c>
      <c r="H24" s="448">
        <v>6.9599999999999995E-2</v>
      </c>
      <c r="I24" s="471">
        <v>173613400</v>
      </c>
      <c r="J24" s="424">
        <v>260420100</v>
      </c>
      <c r="K24" s="498">
        <v>6.9599999999999995E-2</v>
      </c>
    </row>
    <row r="25" spans="1:11" x14ac:dyDescent="0.15">
      <c r="A25" s="24"/>
      <c r="B25" s="29" t="s">
        <v>555</v>
      </c>
      <c r="C25" s="64" t="s">
        <v>703</v>
      </c>
      <c r="D25" s="73">
        <v>0</v>
      </c>
      <c r="E25" s="383" t="s">
        <v>749</v>
      </c>
      <c r="F25" s="394"/>
      <c r="G25" s="423"/>
      <c r="H25" s="447" t="s">
        <v>749</v>
      </c>
      <c r="I25" s="470"/>
      <c r="J25" s="423"/>
      <c r="K25" s="497" t="s">
        <v>749</v>
      </c>
    </row>
    <row r="26" spans="1:11" x14ac:dyDescent="0.15">
      <c r="A26" s="24"/>
      <c r="B26" s="29" t="s">
        <v>556</v>
      </c>
      <c r="C26" s="64" t="s">
        <v>704</v>
      </c>
      <c r="D26" s="73">
        <v>0</v>
      </c>
      <c r="E26" s="383" t="s">
        <v>749</v>
      </c>
      <c r="F26" s="394"/>
      <c r="G26" s="423"/>
      <c r="H26" s="447" t="s">
        <v>749</v>
      </c>
      <c r="I26" s="470"/>
      <c r="J26" s="423"/>
      <c r="K26" s="497" t="s">
        <v>749</v>
      </c>
    </row>
    <row r="27" spans="1:11" x14ac:dyDescent="0.15">
      <c r="A27" s="24"/>
      <c r="B27" s="30" t="s">
        <v>557</v>
      </c>
      <c r="C27" s="560" t="s">
        <v>705</v>
      </c>
      <c r="D27" s="77">
        <v>20</v>
      </c>
      <c r="E27" s="543" t="s">
        <v>749</v>
      </c>
      <c r="F27" s="395"/>
      <c r="G27" s="424"/>
      <c r="H27" s="448" t="s">
        <v>749</v>
      </c>
      <c r="I27" s="471"/>
      <c r="J27" s="424"/>
      <c r="K27" s="498" t="s">
        <v>749</v>
      </c>
    </row>
    <row r="28" spans="1:11" x14ac:dyDescent="0.15">
      <c r="A28" s="24"/>
      <c r="B28" s="31" t="s">
        <v>558</v>
      </c>
      <c r="C28" s="552"/>
      <c r="D28" s="75">
        <v>50</v>
      </c>
      <c r="E28" s="544"/>
      <c r="F28" s="396"/>
      <c r="G28" s="425"/>
      <c r="H28" s="449" t="s">
        <v>749</v>
      </c>
      <c r="I28" s="472"/>
      <c r="J28" s="425"/>
      <c r="K28" s="499" t="s">
        <v>749</v>
      </c>
    </row>
    <row r="29" spans="1:11" x14ac:dyDescent="0.15">
      <c r="A29" s="24"/>
      <c r="B29" s="31" t="s">
        <v>559</v>
      </c>
      <c r="C29" s="552"/>
      <c r="D29" s="75">
        <v>100</v>
      </c>
      <c r="E29" s="544"/>
      <c r="F29" s="396"/>
      <c r="G29" s="425"/>
      <c r="H29" s="449" t="s">
        <v>749</v>
      </c>
      <c r="I29" s="472"/>
      <c r="J29" s="425"/>
      <c r="K29" s="499" t="s">
        <v>749</v>
      </c>
    </row>
    <row r="30" spans="1:11" x14ac:dyDescent="0.15">
      <c r="A30" s="24"/>
      <c r="B30" s="32" t="s">
        <v>560</v>
      </c>
      <c r="C30" s="553"/>
      <c r="D30" s="82">
        <v>150</v>
      </c>
      <c r="E30" s="545"/>
      <c r="F30" s="395"/>
      <c r="G30" s="424"/>
      <c r="H30" s="448" t="s">
        <v>749</v>
      </c>
      <c r="I30" s="471"/>
      <c r="J30" s="424"/>
      <c r="K30" s="498" t="s">
        <v>749</v>
      </c>
    </row>
    <row r="31" spans="1:11" x14ac:dyDescent="0.15">
      <c r="A31" s="24"/>
      <c r="B31" s="33" t="s">
        <v>561</v>
      </c>
      <c r="C31" s="546" t="s">
        <v>706</v>
      </c>
      <c r="D31" s="74">
        <v>0</v>
      </c>
      <c r="E31" s="543" t="s">
        <v>749</v>
      </c>
      <c r="F31" s="397"/>
      <c r="G31" s="426"/>
      <c r="H31" s="450" t="s">
        <v>749</v>
      </c>
      <c r="I31" s="473"/>
      <c r="J31" s="426"/>
      <c r="K31" s="500" t="s">
        <v>749</v>
      </c>
    </row>
    <row r="32" spans="1:11" x14ac:dyDescent="0.15">
      <c r="A32" s="24"/>
      <c r="B32" s="31" t="s">
        <v>562</v>
      </c>
      <c r="C32" s="547"/>
      <c r="D32" s="75">
        <v>20</v>
      </c>
      <c r="E32" s="544"/>
      <c r="F32" s="396"/>
      <c r="G32" s="425"/>
      <c r="H32" s="449" t="s">
        <v>749</v>
      </c>
      <c r="I32" s="472"/>
      <c r="J32" s="425"/>
      <c r="K32" s="499" t="s">
        <v>749</v>
      </c>
    </row>
    <row r="33" spans="1:11" x14ac:dyDescent="0.15">
      <c r="A33" s="24"/>
      <c r="B33" s="31" t="s">
        <v>563</v>
      </c>
      <c r="C33" s="547"/>
      <c r="D33" s="75">
        <v>30</v>
      </c>
      <c r="E33" s="544"/>
      <c r="F33" s="396"/>
      <c r="G33" s="425"/>
      <c r="H33" s="449" t="s">
        <v>749</v>
      </c>
      <c r="I33" s="472"/>
      <c r="J33" s="425"/>
      <c r="K33" s="499" t="s">
        <v>749</v>
      </c>
    </row>
    <row r="34" spans="1:11" x14ac:dyDescent="0.15">
      <c r="A34" s="24"/>
      <c r="B34" s="31" t="s">
        <v>564</v>
      </c>
      <c r="C34" s="547"/>
      <c r="D34" s="75">
        <v>50</v>
      </c>
      <c r="E34" s="544"/>
      <c r="F34" s="396"/>
      <c r="G34" s="425"/>
      <c r="H34" s="449" t="s">
        <v>749</v>
      </c>
      <c r="I34" s="472"/>
      <c r="J34" s="425"/>
      <c r="K34" s="499" t="s">
        <v>749</v>
      </c>
    </row>
    <row r="35" spans="1:11" x14ac:dyDescent="0.15">
      <c r="A35" s="24"/>
      <c r="B35" s="31" t="s">
        <v>565</v>
      </c>
      <c r="C35" s="547"/>
      <c r="D35" s="75">
        <v>100</v>
      </c>
      <c r="E35" s="544"/>
      <c r="F35" s="396"/>
      <c r="G35" s="425"/>
      <c r="H35" s="449" t="s">
        <v>749</v>
      </c>
      <c r="I35" s="472"/>
      <c r="J35" s="425"/>
      <c r="K35" s="499" t="s">
        <v>749</v>
      </c>
    </row>
    <row r="36" spans="1:11" x14ac:dyDescent="0.15">
      <c r="A36" s="24"/>
      <c r="B36" s="34" t="s">
        <v>566</v>
      </c>
      <c r="C36" s="548"/>
      <c r="D36" s="76">
        <v>150</v>
      </c>
      <c r="E36" s="545"/>
      <c r="F36" s="398"/>
      <c r="G36" s="427"/>
      <c r="H36" s="451" t="s">
        <v>749</v>
      </c>
      <c r="I36" s="474"/>
      <c r="J36" s="427"/>
      <c r="K36" s="501" t="s">
        <v>749</v>
      </c>
    </row>
    <row r="37" spans="1:11" x14ac:dyDescent="0.15">
      <c r="A37" s="24"/>
      <c r="B37" s="30" t="s">
        <v>567</v>
      </c>
      <c r="C37" s="549" t="s">
        <v>707</v>
      </c>
      <c r="D37" s="77">
        <v>10</v>
      </c>
      <c r="E37" s="543" t="s">
        <v>749</v>
      </c>
      <c r="F37" s="395"/>
      <c r="G37" s="424"/>
      <c r="H37" s="448" t="s">
        <v>749</v>
      </c>
      <c r="I37" s="471"/>
      <c r="J37" s="424"/>
      <c r="K37" s="498" t="s">
        <v>749</v>
      </c>
    </row>
    <row r="38" spans="1:11" x14ac:dyDescent="0.15">
      <c r="A38" s="24"/>
      <c r="B38" s="32" t="s">
        <v>568</v>
      </c>
      <c r="C38" s="550"/>
      <c r="D38" s="82">
        <v>20</v>
      </c>
      <c r="E38" s="544"/>
      <c r="F38" s="396"/>
      <c r="G38" s="425"/>
      <c r="H38" s="449" t="s">
        <v>749</v>
      </c>
      <c r="I38" s="472"/>
      <c r="J38" s="425"/>
      <c r="K38" s="499" t="s">
        <v>749</v>
      </c>
    </row>
    <row r="39" spans="1:11" x14ac:dyDescent="0.15">
      <c r="A39" s="24"/>
      <c r="B39" s="32" t="s">
        <v>569</v>
      </c>
      <c r="C39" s="550"/>
      <c r="D39" s="75">
        <v>50</v>
      </c>
      <c r="E39" s="544"/>
      <c r="F39" s="399"/>
      <c r="G39" s="428"/>
      <c r="H39" s="452" t="s">
        <v>749</v>
      </c>
      <c r="I39" s="475"/>
      <c r="J39" s="428"/>
      <c r="K39" s="502" t="s">
        <v>749</v>
      </c>
    </row>
    <row r="40" spans="1:11" x14ac:dyDescent="0.15">
      <c r="A40" s="24"/>
      <c r="B40" s="32" t="s">
        <v>570</v>
      </c>
      <c r="C40" s="550"/>
      <c r="D40" s="75">
        <v>100</v>
      </c>
      <c r="E40" s="544"/>
      <c r="F40" s="400"/>
      <c r="G40" s="425"/>
      <c r="H40" s="449" t="s">
        <v>749</v>
      </c>
      <c r="I40" s="472"/>
      <c r="J40" s="425"/>
      <c r="K40" s="499" t="s">
        <v>749</v>
      </c>
    </row>
    <row r="41" spans="1:11" x14ac:dyDescent="0.15">
      <c r="A41" s="24"/>
      <c r="B41" s="32" t="s">
        <v>571</v>
      </c>
      <c r="C41" s="554"/>
      <c r="D41" s="72">
        <v>150</v>
      </c>
      <c r="E41" s="545"/>
      <c r="F41" s="401"/>
      <c r="G41" s="427"/>
      <c r="H41" s="451" t="s">
        <v>749</v>
      </c>
      <c r="I41" s="474"/>
      <c r="J41" s="427"/>
      <c r="K41" s="501" t="s">
        <v>749</v>
      </c>
    </row>
    <row r="42" spans="1:11" x14ac:dyDescent="0.15">
      <c r="A42" s="24"/>
      <c r="B42" s="35" t="s">
        <v>572</v>
      </c>
      <c r="C42" s="557" t="s">
        <v>708</v>
      </c>
      <c r="D42" s="372">
        <v>10</v>
      </c>
      <c r="E42" s="543" t="s">
        <v>749</v>
      </c>
      <c r="F42" s="402"/>
      <c r="G42" s="426"/>
      <c r="H42" s="450" t="s">
        <v>749</v>
      </c>
      <c r="I42" s="473"/>
      <c r="J42" s="426"/>
      <c r="K42" s="500" t="s">
        <v>749</v>
      </c>
    </row>
    <row r="43" spans="1:11" x14ac:dyDescent="0.15">
      <c r="A43" s="24"/>
      <c r="B43" s="32" t="s">
        <v>573</v>
      </c>
      <c r="C43" s="558"/>
      <c r="D43" s="75">
        <v>20</v>
      </c>
      <c r="E43" s="544"/>
      <c r="F43" s="400"/>
      <c r="G43" s="425"/>
      <c r="H43" s="449" t="s">
        <v>749</v>
      </c>
      <c r="I43" s="472"/>
      <c r="J43" s="425"/>
      <c r="K43" s="499" t="s">
        <v>749</v>
      </c>
    </row>
    <row r="44" spans="1:11" x14ac:dyDescent="0.15">
      <c r="A44" s="24"/>
      <c r="B44" s="32" t="s">
        <v>574</v>
      </c>
      <c r="C44" s="558"/>
      <c r="D44" s="75">
        <v>50</v>
      </c>
      <c r="E44" s="544"/>
      <c r="F44" s="400"/>
      <c r="G44" s="425"/>
      <c r="H44" s="449" t="s">
        <v>749</v>
      </c>
      <c r="I44" s="472"/>
      <c r="J44" s="425"/>
      <c r="K44" s="499" t="s">
        <v>749</v>
      </c>
    </row>
    <row r="45" spans="1:11" x14ac:dyDescent="0.15">
      <c r="A45" s="24"/>
      <c r="B45" s="32" t="s">
        <v>575</v>
      </c>
      <c r="C45" s="558"/>
      <c r="D45" s="75">
        <v>100</v>
      </c>
      <c r="E45" s="544"/>
      <c r="F45" s="400"/>
      <c r="G45" s="425"/>
      <c r="H45" s="449" t="s">
        <v>749</v>
      </c>
      <c r="I45" s="472"/>
      <c r="J45" s="425"/>
      <c r="K45" s="499" t="s">
        <v>749</v>
      </c>
    </row>
    <row r="46" spans="1:11" x14ac:dyDescent="0.15">
      <c r="A46" s="24"/>
      <c r="B46" s="32" t="s">
        <v>576</v>
      </c>
      <c r="C46" s="559"/>
      <c r="D46" s="72">
        <v>150</v>
      </c>
      <c r="E46" s="545"/>
      <c r="F46" s="401"/>
      <c r="G46" s="427"/>
      <c r="H46" s="451" t="s">
        <v>749</v>
      </c>
      <c r="I46" s="474"/>
      <c r="J46" s="427"/>
      <c r="K46" s="501" t="s">
        <v>749</v>
      </c>
    </row>
    <row r="47" spans="1:11" x14ac:dyDescent="0.15">
      <c r="A47" s="24"/>
      <c r="B47" s="36" t="s">
        <v>577</v>
      </c>
      <c r="C47" s="557" t="s">
        <v>709</v>
      </c>
      <c r="D47" s="59">
        <v>20</v>
      </c>
      <c r="E47" s="543" t="s">
        <v>749</v>
      </c>
      <c r="F47" s="396"/>
      <c r="G47" s="425"/>
      <c r="H47" s="449" t="s">
        <v>749</v>
      </c>
      <c r="I47" s="472"/>
      <c r="J47" s="425"/>
      <c r="K47" s="499" t="s">
        <v>749</v>
      </c>
    </row>
    <row r="48" spans="1:11" x14ac:dyDescent="0.15">
      <c r="A48" s="24"/>
      <c r="B48" s="32" t="s">
        <v>578</v>
      </c>
      <c r="C48" s="558"/>
      <c r="D48" s="75">
        <v>50</v>
      </c>
      <c r="E48" s="544"/>
      <c r="F48" s="399"/>
      <c r="G48" s="428"/>
      <c r="H48" s="452" t="s">
        <v>749</v>
      </c>
      <c r="I48" s="475"/>
      <c r="J48" s="428"/>
      <c r="K48" s="502" t="s">
        <v>749</v>
      </c>
    </row>
    <row r="49" spans="1:11" x14ac:dyDescent="0.15">
      <c r="A49" s="24"/>
      <c r="B49" s="32" t="s">
        <v>579</v>
      </c>
      <c r="C49" s="558"/>
      <c r="D49" s="75">
        <v>100</v>
      </c>
      <c r="E49" s="544"/>
      <c r="F49" s="400"/>
      <c r="G49" s="425"/>
      <c r="H49" s="449" t="s">
        <v>749</v>
      </c>
      <c r="I49" s="472"/>
      <c r="J49" s="425"/>
      <c r="K49" s="499" t="s">
        <v>749</v>
      </c>
    </row>
    <row r="50" spans="1:11" x14ac:dyDescent="0.15">
      <c r="A50" s="24"/>
      <c r="B50" s="37" t="s">
        <v>580</v>
      </c>
      <c r="C50" s="559"/>
      <c r="D50" s="72">
        <v>150</v>
      </c>
      <c r="E50" s="545"/>
      <c r="F50" s="401"/>
      <c r="G50" s="427"/>
      <c r="H50" s="451" t="s">
        <v>749</v>
      </c>
      <c r="I50" s="474"/>
      <c r="J50" s="427"/>
      <c r="K50" s="501" t="s">
        <v>749</v>
      </c>
    </row>
    <row r="51" spans="1:11" x14ac:dyDescent="0.15">
      <c r="A51" s="24"/>
      <c r="B51" s="30" t="s">
        <v>581</v>
      </c>
      <c r="C51" s="549" t="s">
        <v>506</v>
      </c>
      <c r="D51" s="77">
        <v>20</v>
      </c>
      <c r="E51" s="543">
        <v>0.27760000000000001</v>
      </c>
      <c r="F51" s="403">
        <v>8309736</v>
      </c>
      <c r="G51" s="428">
        <v>1661947</v>
      </c>
      <c r="H51" s="452">
        <v>4.0000000000000002E-4</v>
      </c>
      <c r="I51" s="475">
        <v>8309736</v>
      </c>
      <c r="J51" s="428">
        <v>1661947</v>
      </c>
      <c r="K51" s="502">
        <v>4.0000000000000002E-4</v>
      </c>
    </row>
    <row r="52" spans="1:11" x14ac:dyDescent="0.15">
      <c r="A52" s="24"/>
      <c r="B52" s="30" t="s">
        <v>582</v>
      </c>
      <c r="C52" s="550"/>
      <c r="D52" s="77">
        <v>30</v>
      </c>
      <c r="E52" s="544"/>
      <c r="F52" s="403">
        <v>28914371</v>
      </c>
      <c r="G52" s="428">
        <v>8674311</v>
      </c>
      <c r="H52" s="452">
        <v>2.3E-3</v>
      </c>
      <c r="I52" s="475">
        <v>28914371</v>
      </c>
      <c r="J52" s="428">
        <v>8674311</v>
      </c>
      <c r="K52" s="502">
        <v>2.3E-3</v>
      </c>
    </row>
    <row r="53" spans="1:11" x14ac:dyDescent="0.15">
      <c r="A53" s="24"/>
      <c r="B53" s="30" t="s">
        <v>583</v>
      </c>
      <c r="C53" s="550"/>
      <c r="D53" s="77">
        <v>40</v>
      </c>
      <c r="E53" s="544"/>
      <c r="F53" s="403"/>
      <c r="G53" s="428"/>
      <c r="H53" s="452" t="s">
        <v>749</v>
      </c>
      <c r="I53" s="475"/>
      <c r="J53" s="428"/>
      <c r="K53" s="502" t="s">
        <v>749</v>
      </c>
    </row>
    <row r="54" spans="1:11" x14ac:dyDescent="0.15">
      <c r="A54" s="24"/>
      <c r="B54" s="31" t="s">
        <v>584</v>
      </c>
      <c r="C54" s="550"/>
      <c r="D54" s="75">
        <v>50</v>
      </c>
      <c r="E54" s="544"/>
      <c r="F54" s="396"/>
      <c r="G54" s="425"/>
      <c r="H54" s="449" t="s">
        <v>749</v>
      </c>
      <c r="I54" s="472"/>
      <c r="J54" s="425"/>
      <c r="K54" s="499" t="s">
        <v>749</v>
      </c>
    </row>
    <row r="55" spans="1:11" x14ac:dyDescent="0.15">
      <c r="A55" s="24"/>
      <c r="B55" s="30" t="s">
        <v>585</v>
      </c>
      <c r="C55" s="550"/>
      <c r="D55" s="77">
        <v>75</v>
      </c>
      <c r="E55" s="544"/>
      <c r="F55" s="403"/>
      <c r="G55" s="428"/>
      <c r="H55" s="452" t="s">
        <v>749</v>
      </c>
      <c r="I55" s="475"/>
      <c r="J55" s="428"/>
      <c r="K55" s="502" t="s">
        <v>749</v>
      </c>
    </row>
    <row r="56" spans="1:11" x14ac:dyDescent="0.15">
      <c r="A56" s="24"/>
      <c r="B56" s="31" t="s">
        <v>586</v>
      </c>
      <c r="C56" s="550"/>
      <c r="D56" s="75">
        <v>100</v>
      </c>
      <c r="E56" s="544"/>
      <c r="F56" s="396"/>
      <c r="G56" s="425"/>
      <c r="H56" s="449" t="s">
        <v>749</v>
      </c>
      <c r="I56" s="472"/>
      <c r="J56" s="425"/>
      <c r="K56" s="499" t="s">
        <v>749</v>
      </c>
    </row>
    <row r="57" spans="1:11" x14ac:dyDescent="0.15">
      <c r="A57" s="24"/>
      <c r="B57" s="32" t="s">
        <v>587</v>
      </c>
      <c r="C57" s="550"/>
      <c r="D57" s="82">
        <v>150</v>
      </c>
      <c r="E57" s="544"/>
      <c r="F57" s="404"/>
      <c r="G57" s="429"/>
      <c r="H57" s="453" t="s">
        <v>749</v>
      </c>
      <c r="I57" s="476"/>
      <c r="J57" s="429"/>
      <c r="K57" s="503" t="s">
        <v>749</v>
      </c>
    </row>
    <row r="58" spans="1:11" s="162" customFormat="1" x14ac:dyDescent="0.15">
      <c r="A58" s="24"/>
      <c r="B58" s="37" t="s">
        <v>588</v>
      </c>
      <c r="C58" s="554"/>
      <c r="D58" s="78">
        <v>250</v>
      </c>
      <c r="E58" s="545"/>
      <c r="F58" s="405"/>
      <c r="G58" s="430"/>
      <c r="H58" s="454" t="s">
        <v>749</v>
      </c>
      <c r="I58" s="477"/>
      <c r="J58" s="430"/>
      <c r="K58" s="504" t="s">
        <v>749</v>
      </c>
    </row>
    <row r="59" spans="1:11" x14ac:dyDescent="0.15">
      <c r="A59" s="24"/>
      <c r="B59" s="38" t="s">
        <v>589</v>
      </c>
      <c r="C59" s="549" t="s">
        <v>710</v>
      </c>
      <c r="D59" s="77">
        <v>10</v>
      </c>
      <c r="E59" s="543" t="s">
        <v>749</v>
      </c>
      <c r="F59" s="403"/>
      <c r="G59" s="428"/>
      <c r="H59" s="452" t="s">
        <v>749</v>
      </c>
      <c r="I59" s="475"/>
      <c r="J59" s="428"/>
      <c r="K59" s="502" t="s">
        <v>749</v>
      </c>
    </row>
    <row r="60" spans="1:11" x14ac:dyDescent="0.15">
      <c r="A60" s="24"/>
      <c r="B60" s="30" t="s">
        <v>590</v>
      </c>
      <c r="C60" s="550"/>
      <c r="D60" s="77">
        <v>15</v>
      </c>
      <c r="E60" s="544"/>
      <c r="F60" s="403"/>
      <c r="G60" s="428"/>
      <c r="H60" s="452" t="s">
        <v>749</v>
      </c>
      <c r="I60" s="475"/>
      <c r="J60" s="428"/>
      <c r="K60" s="502" t="s">
        <v>749</v>
      </c>
    </row>
    <row r="61" spans="1:11" x14ac:dyDescent="0.15">
      <c r="A61" s="24"/>
      <c r="B61" s="30" t="s">
        <v>591</v>
      </c>
      <c r="C61" s="550"/>
      <c r="D61" s="77">
        <v>20</v>
      </c>
      <c r="E61" s="544"/>
      <c r="F61" s="403"/>
      <c r="G61" s="428"/>
      <c r="H61" s="452" t="s">
        <v>749</v>
      </c>
      <c r="I61" s="475"/>
      <c r="J61" s="428"/>
      <c r="K61" s="502" t="s">
        <v>749</v>
      </c>
    </row>
    <row r="62" spans="1:11" x14ac:dyDescent="0.15">
      <c r="A62" s="24"/>
      <c r="B62" s="31" t="s">
        <v>592</v>
      </c>
      <c r="C62" s="550"/>
      <c r="D62" s="75">
        <v>25</v>
      </c>
      <c r="E62" s="544"/>
      <c r="F62" s="396"/>
      <c r="G62" s="425"/>
      <c r="H62" s="449" t="s">
        <v>749</v>
      </c>
      <c r="I62" s="472"/>
      <c r="J62" s="425"/>
      <c r="K62" s="499" t="s">
        <v>749</v>
      </c>
    </row>
    <row r="63" spans="1:11" x14ac:dyDescent="0.15">
      <c r="A63" s="24"/>
      <c r="B63" s="30" t="s">
        <v>593</v>
      </c>
      <c r="C63" s="550"/>
      <c r="D63" s="77">
        <v>35</v>
      </c>
      <c r="E63" s="544"/>
      <c r="F63" s="403"/>
      <c r="G63" s="428"/>
      <c r="H63" s="452" t="s">
        <v>749</v>
      </c>
      <c r="I63" s="475"/>
      <c r="J63" s="428"/>
      <c r="K63" s="502" t="s">
        <v>749</v>
      </c>
    </row>
    <row r="64" spans="1:11" x14ac:dyDescent="0.15">
      <c r="A64" s="24"/>
      <c r="B64" s="31" t="s">
        <v>594</v>
      </c>
      <c r="C64" s="550"/>
      <c r="D64" s="75">
        <v>50</v>
      </c>
      <c r="E64" s="544"/>
      <c r="F64" s="396"/>
      <c r="G64" s="425"/>
      <c r="H64" s="449" t="s">
        <v>749</v>
      </c>
      <c r="I64" s="472"/>
      <c r="J64" s="425"/>
      <c r="K64" s="499" t="s">
        <v>749</v>
      </c>
    </row>
    <row r="65" spans="1:11" x14ac:dyDescent="0.15">
      <c r="A65" s="24"/>
      <c r="B65" s="37" t="s">
        <v>595</v>
      </c>
      <c r="C65" s="554"/>
      <c r="D65" s="78">
        <v>100</v>
      </c>
      <c r="E65" s="545"/>
      <c r="F65" s="405"/>
      <c r="G65" s="430"/>
      <c r="H65" s="454" t="s">
        <v>749</v>
      </c>
      <c r="I65" s="477"/>
      <c r="J65" s="430"/>
      <c r="K65" s="504" t="s">
        <v>749</v>
      </c>
    </row>
    <row r="66" spans="1:11" x14ac:dyDescent="0.15">
      <c r="A66" s="24"/>
      <c r="B66" s="30" t="s">
        <v>596</v>
      </c>
      <c r="C66" s="557" t="s">
        <v>505</v>
      </c>
      <c r="D66" s="77">
        <v>20</v>
      </c>
      <c r="E66" s="543">
        <v>0.75</v>
      </c>
      <c r="F66" s="395"/>
      <c r="G66" s="424"/>
      <c r="H66" s="448" t="s">
        <v>749</v>
      </c>
      <c r="I66" s="471"/>
      <c r="J66" s="424"/>
      <c r="K66" s="498" t="s">
        <v>749</v>
      </c>
    </row>
    <row r="67" spans="1:11" x14ac:dyDescent="0.15">
      <c r="A67" s="24"/>
      <c r="B67" s="31" t="s">
        <v>597</v>
      </c>
      <c r="C67" s="558"/>
      <c r="D67" s="75">
        <v>50</v>
      </c>
      <c r="E67" s="544"/>
      <c r="F67" s="396"/>
      <c r="G67" s="425"/>
      <c r="H67" s="449" t="s">
        <v>749</v>
      </c>
      <c r="I67" s="472"/>
      <c r="J67" s="425"/>
      <c r="K67" s="499" t="s">
        <v>749</v>
      </c>
    </row>
    <row r="68" spans="1:11" x14ac:dyDescent="0.15">
      <c r="A68" s="24"/>
      <c r="B68" s="31" t="s">
        <v>598</v>
      </c>
      <c r="C68" s="558"/>
      <c r="D68" s="75">
        <v>75</v>
      </c>
      <c r="E68" s="544"/>
      <c r="F68" s="396">
        <v>50022662</v>
      </c>
      <c r="G68" s="425">
        <v>37516997</v>
      </c>
      <c r="H68" s="449">
        <v>0.01</v>
      </c>
      <c r="I68" s="472">
        <v>50022662</v>
      </c>
      <c r="J68" s="425">
        <v>37516997</v>
      </c>
      <c r="K68" s="499">
        <v>0.01</v>
      </c>
    </row>
    <row r="69" spans="1:11" x14ac:dyDescent="0.15">
      <c r="A69" s="24"/>
      <c r="B69" s="31" t="s">
        <v>599</v>
      </c>
      <c r="C69" s="558"/>
      <c r="D69" s="75">
        <v>85</v>
      </c>
      <c r="E69" s="544"/>
      <c r="F69" s="396"/>
      <c r="G69" s="425"/>
      <c r="H69" s="449" t="s">
        <v>749</v>
      </c>
      <c r="I69" s="472"/>
      <c r="J69" s="425"/>
      <c r="K69" s="499" t="s">
        <v>749</v>
      </c>
    </row>
    <row r="70" spans="1:11" x14ac:dyDescent="0.15">
      <c r="A70" s="24"/>
      <c r="B70" s="31" t="s">
        <v>600</v>
      </c>
      <c r="C70" s="558"/>
      <c r="D70" s="75">
        <v>100</v>
      </c>
      <c r="E70" s="544"/>
      <c r="F70" s="396"/>
      <c r="G70" s="425"/>
      <c r="H70" s="449" t="s">
        <v>749</v>
      </c>
      <c r="I70" s="472"/>
      <c r="J70" s="425"/>
      <c r="K70" s="499" t="s">
        <v>749</v>
      </c>
    </row>
    <row r="71" spans="1:11" x14ac:dyDescent="0.15">
      <c r="A71" s="24"/>
      <c r="B71" s="32" t="s">
        <v>601</v>
      </c>
      <c r="C71" s="558"/>
      <c r="D71" s="82">
        <v>150</v>
      </c>
      <c r="E71" s="544"/>
      <c r="F71" s="404"/>
      <c r="G71" s="429"/>
      <c r="H71" s="453" t="s">
        <v>749</v>
      </c>
      <c r="I71" s="476"/>
      <c r="J71" s="429"/>
      <c r="K71" s="503" t="s">
        <v>749</v>
      </c>
    </row>
    <row r="72" spans="1:11" s="162" customFormat="1" x14ac:dyDescent="0.15">
      <c r="A72" s="24"/>
      <c r="B72" s="37" t="s">
        <v>602</v>
      </c>
      <c r="C72" s="559"/>
      <c r="D72" s="78">
        <v>250</v>
      </c>
      <c r="E72" s="545"/>
      <c r="F72" s="405"/>
      <c r="G72" s="430"/>
      <c r="H72" s="454" t="s">
        <v>749</v>
      </c>
      <c r="I72" s="477"/>
      <c r="J72" s="430"/>
      <c r="K72" s="504" t="s">
        <v>749</v>
      </c>
    </row>
    <row r="73" spans="1:11" x14ac:dyDescent="0.15">
      <c r="A73" s="24"/>
      <c r="B73" s="35" t="s">
        <v>603</v>
      </c>
      <c r="C73" s="557" t="s">
        <v>711</v>
      </c>
      <c r="D73" s="74">
        <v>20</v>
      </c>
      <c r="E73" s="543" t="s">
        <v>749</v>
      </c>
      <c r="F73" s="406"/>
      <c r="G73" s="431"/>
      <c r="H73" s="455" t="s">
        <v>749</v>
      </c>
      <c r="I73" s="478"/>
      <c r="J73" s="431"/>
      <c r="K73" s="505" t="s">
        <v>749</v>
      </c>
    </row>
    <row r="74" spans="1:11" x14ac:dyDescent="0.15">
      <c r="A74" s="24"/>
      <c r="B74" s="39" t="s">
        <v>604</v>
      </c>
      <c r="C74" s="558"/>
      <c r="D74" s="75">
        <v>50</v>
      </c>
      <c r="E74" s="544"/>
      <c r="F74" s="403"/>
      <c r="G74" s="428"/>
      <c r="H74" s="452" t="s">
        <v>749</v>
      </c>
      <c r="I74" s="475"/>
      <c r="J74" s="428"/>
      <c r="K74" s="502" t="s">
        <v>749</v>
      </c>
    </row>
    <row r="75" spans="1:11" x14ac:dyDescent="0.15">
      <c r="A75" s="24"/>
      <c r="B75" s="39" t="s">
        <v>605</v>
      </c>
      <c r="C75" s="558"/>
      <c r="D75" s="75">
        <v>75</v>
      </c>
      <c r="E75" s="544"/>
      <c r="F75" s="403"/>
      <c r="G75" s="428"/>
      <c r="H75" s="452" t="s">
        <v>749</v>
      </c>
      <c r="I75" s="475"/>
      <c r="J75" s="428"/>
      <c r="K75" s="502" t="s">
        <v>749</v>
      </c>
    </row>
    <row r="76" spans="1:11" x14ac:dyDescent="0.15">
      <c r="A76" s="24"/>
      <c r="B76" s="39" t="s">
        <v>606</v>
      </c>
      <c r="C76" s="558"/>
      <c r="D76" s="75">
        <v>80</v>
      </c>
      <c r="E76" s="544"/>
      <c r="F76" s="403"/>
      <c r="G76" s="428"/>
      <c r="H76" s="452" t="s">
        <v>749</v>
      </c>
      <c r="I76" s="475"/>
      <c r="J76" s="428"/>
      <c r="K76" s="502" t="s">
        <v>749</v>
      </c>
    </row>
    <row r="77" spans="1:11" x14ac:dyDescent="0.15">
      <c r="A77" s="24"/>
      <c r="B77" s="40" t="s">
        <v>607</v>
      </c>
      <c r="C77" s="558"/>
      <c r="D77" s="75">
        <v>100</v>
      </c>
      <c r="E77" s="544"/>
      <c r="F77" s="396"/>
      <c r="G77" s="425"/>
      <c r="H77" s="449" t="s">
        <v>749</v>
      </c>
      <c r="I77" s="472"/>
      <c r="J77" s="425"/>
      <c r="K77" s="499" t="s">
        <v>749</v>
      </c>
    </row>
    <row r="78" spans="1:11" x14ac:dyDescent="0.15">
      <c r="A78" s="24"/>
      <c r="B78" s="40" t="s">
        <v>608</v>
      </c>
      <c r="C78" s="558"/>
      <c r="D78" s="59">
        <v>130</v>
      </c>
      <c r="E78" s="544"/>
      <c r="F78" s="404"/>
      <c r="G78" s="429"/>
      <c r="H78" s="453" t="s">
        <v>749</v>
      </c>
      <c r="I78" s="476"/>
      <c r="J78" s="429"/>
      <c r="K78" s="503" t="s">
        <v>749</v>
      </c>
    </row>
    <row r="79" spans="1:11" x14ac:dyDescent="0.15">
      <c r="A79" s="24"/>
      <c r="B79" s="40" t="s">
        <v>609</v>
      </c>
      <c r="C79" s="558"/>
      <c r="D79" s="75">
        <v>150</v>
      </c>
      <c r="E79" s="544"/>
      <c r="F79" s="404"/>
      <c r="G79" s="429"/>
      <c r="H79" s="453" t="s">
        <v>749</v>
      </c>
      <c r="I79" s="476"/>
      <c r="J79" s="429"/>
      <c r="K79" s="503" t="s">
        <v>749</v>
      </c>
    </row>
    <row r="80" spans="1:11" x14ac:dyDescent="0.15">
      <c r="A80" s="24"/>
      <c r="B80" s="35" t="s">
        <v>610</v>
      </c>
      <c r="C80" s="549" t="s">
        <v>712</v>
      </c>
      <c r="D80" s="74">
        <v>45</v>
      </c>
      <c r="E80" s="543" t="s">
        <v>749</v>
      </c>
      <c r="F80" s="406"/>
      <c r="G80" s="431"/>
      <c r="H80" s="455" t="s">
        <v>749</v>
      </c>
      <c r="I80" s="478"/>
      <c r="J80" s="431"/>
      <c r="K80" s="505" t="s">
        <v>749</v>
      </c>
    </row>
    <row r="81" spans="1:11" s="162" customFormat="1" x14ac:dyDescent="0.15">
      <c r="A81" s="24"/>
      <c r="B81" s="40" t="s">
        <v>611</v>
      </c>
      <c r="C81" s="550"/>
      <c r="D81" s="59">
        <v>75</v>
      </c>
      <c r="E81" s="544"/>
      <c r="F81" s="396"/>
      <c r="G81" s="425"/>
      <c r="H81" s="449" t="s">
        <v>749</v>
      </c>
      <c r="I81" s="472"/>
      <c r="J81" s="425"/>
      <c r="K81" s="499" t="s">
        <v>749</v>
      </c>
    </row>
    <row r="82" spans="1:11" x14ac:dyDescent="0.15">
      <c r="A82" s="24"/>
      <c r="B82" s="41" t="s">
        <v>612</v>
      </c>
      <c r="C82" s="554"/>
      <c r="D82" s="76">
        <v>100</v>
      </c>
      <c r="E82" s="545"/>
      <c r="F82" s="405"/>
      <c r="G82" s="430"/>
      <c r="H82" s="454" t="s">
        <v>749</v>
      </c>
      <c r="I82" s="477"/>
      <c r="J82" s="430"/>
      <c r="K82" s="504" t="s">
        <v>749</v>
      </c>
    </row>
    <row r="83" spans="1:11" x14ac:dyDescent="0.15">
      <c r="A83" s="24"/>
      <c r="B83" s="30" t="s">
        <v>613</v>
      </c>
      <c r="C83" s="549" t="s">
        <v>713</v>
      </c>
      <c r="D83" s="77">
        <v>20</v>
      </c>
      <c r="E83" s="543" t="s">
        <v>749</v>
      </c>
      <c r="F83" s="403"/>
      <c r="G83" s="428"/>
      <c r="H83" s="452" t="s">
        <v>749</v>
      </c>
      <c r="I83" s="475"/>
      <c r="J83" s="428"/>
      <c r="K83" s="502" t="s">
        <v>749</v>
      </c>
    </row>
    <row r="84" spans="1:11" x14ac:dyDescent="0.15">
      <c r="A84" s="24"/>
      <c r="B84" s="30" t="s">
        <v>614</v>
      </c>
      <c r="C84" s="550"/>
      <c r="D84" s="77">
        <v>25</v>
      </c>
      <c r="E84" s="544"/>
      <c r="F84" s="403"/>
      <c r="G84" s="428"/>
      <c r="H84" s="452" t="s">
        <v>749</v>
      </c>
      <c r="I84" s="475"/>
      <c r="J84" s="428"/>
      <c r="K84" s="502" t="s">
        <v>749</v>
      </c>
    </row>
    <row r="85" spans="1:11" x14ac:dyDescent="0.15">
      <c r="A85" s="24"/>
      <c r="B85" s="30" t="s">
        <v>615</v>
      </c>
      <c r="C85" s="550"/>
      <c r="D85" s="77">
        <v>30</v>
      </c>
      <c r="E85" s="544"/>
      <c r="F85" s="403"/>
      <c r="G85" s="428"/>
      <c r="H85" s="452" t="s">
        <v>749</v>
      </c>
      <c r="I85" s="475"/>
      <c r="J85" s="428"/>
      <c r="K85" s="502" t="s">
        <v>749</v>
      </c>
    </row>
    <row r="86" spans="1:11" x14ac:dyDescent="0.15">
      <c r="A86" s="24"/>
      <c r="B86" s="30" t="s">
        <v>616</v>
      </c>
      <c r="C86" s="550"/>
      <c r="D86" s="77">
        <v>31.25</v>
      </c>
      <c r="E86" s="544"/>
      <c r="F86" s="403"/>
      <c r="G86" s="428"/>
      <c r="H86" s="452" t="s">
        <v>749</v>
      </c>
      <c r="I86" s="475"/>
      <c r="J86" s="428"/>
      <c r="K86" s="502" t="s">
        <v>749</v>
      </c>
    </row>
    <row r="87" spans="1:11" x14ac:dyDescent="0.15">
      <c r="A87" s="24"/>
      <c r="B87" s="30" t="s">
        <v>617</v>
      </c>
      <c r="C87" s="550"/>
      <c r="D87" s="77">
        <v>35</v>
      </c>
      <c r="E87" s="544"/>
      <c r="F87" s="403"/>
      <c r="G87" s="428"/>
      <c r="H87" s="452" t="s">
        <v>749</v>
      </c>
      <c r="I87" s="475"/>
      <c r="J87" s="428"/>
      <c r="K87" s="502" t="s">
        <v>749</v>
      </c>
    </row>
    <row r="88" spans="1:11" x14ac:dyDescent="0.15">
      <c r="A88" s="24"/>
      <c r="B88" s="30" t="s">
        <v>618</v>
      </c>
      <c r="C88" s="550"/>
      <c r="D88" s="77">
        <v>37.5</v>
      </c>
      <c r="E88" s="544"/>
      <c r="F88" s="403"/>
      <c r="G88" s="428"/>
      <c r="H88" s="452" t="s">
        <v>749</v>
      </c>
      <c r="I88" s="475"/>
      <c r="J88" s="428"/>
      <c r="K88" s="502" t="s">
        <v>749</v>
      </c>
    </row>
    <row r="89" spans="1:11" x14ac:dyDescent="0.15">
      <c r="A89" s="24"/>
      <c r="B89" s="31" t="s">
        <v>619</v>
      </c>
      <c r="C89" s="550"/>
      <c r="D89" s="75">
        <v>40</v>
      </c>
      <c r="E89" s="544"/>
      <c r="F89" s="396"/>
      <c r="G89" s="425"/>
      <c r="H89" s="449" t="s">
        <v>749</v>
      </c>
      <c r="I89" s="472"/>
      <c r="J89" s="425"/>
      <c r="K89" s="499" t="s">
        <v>749</v>
      </c>
    </row>
    <row r="90" spans="1:11" x14ac:dyDescent="0.15">
      <c r="A90" s="24"/>
      <c r="B90" s="30" t="s">
        <v>620</v>
      </c>
      <c r="C90" s="550"/>
      <c r="D90" s="77">
        <v>50</v>
      </c>
      <c r="E90" s="544"/>
      <c r="F90" s="403"/>
      <c r="G90" s="428"/>
      <c r="H90" s="452" t="s">
        <v>749</v>
      </c>
      <c r="I90" s="475"/>
      <c r="J90" s="428"/>
      <c r="K90" s="502" t="s">
        <v>749</v>
      </c>
    </row>
    <row r="91" spans="1:11" x14ac:dyDescent="0.15">
      <c r="A91" s="24"/>
      <c r="B91" s="30" t="s">
        <v>621</v>
      </c>
      <c r="C91" s="550"/>
      <c r="D91" s="77">
        <v>62.5</v>
      </c>
      <c r="E91" s="544"/>
      <c r="F91" s="403"/>
      <c r="G91" s="428"/>
      <c r="H91" s="452" t="s">
        <v>749</v>
      </c>
      <c r="I91" s="475"/>
      <c r="J91" s="428"/>
      <c r="K91" s="502" t="s">
        <v>749</v>
      </c>
    </row>
    <row r="92" spans="1:11" x14ac:dyDescent="0.15">
      <c r="A92" s="24"/>
      <c r="B92" s="31" t="s">
        <v>622</v>
      </c>
      <c r="C92" s="550"/>
      <c r="D92" s="75">
        <v>70</v>
      </c>
      <c r="E92" s="544"/>
      <c r="F92" s="396"/>
      <c r="G92" s="425"/>
      <c r="H92" s="449" t="s">
        <v>749</v>
      </c>
      <c r="I92" s="472"/>
      <c r="J92" s="425"/>
      <c r="K92" s="499" t="s">
        <v>749</v>
      </c>
    </row>
    <row r="93" spans="1:11" x14ac:dyDescent="0.15">
      <c r="A93" s="24"/>
      <c r="B93" s="37" t="s">
        <v>623</v>
      </c>
      <c r="C93" s="554"/>
      <c r="D93" s="78">
        <v>75</v>
      </c>
      <c r="E93" s="545"/>
      <c r="F93" s="405"/>
      <c r="G93" s="430"/>
      <c r="H93" s="454" t="s">
        <v>749</v>
      </c>
      <c r="I93" s="477"/>
      <c r="J93" s="430"/>
      <c r="K93" s="504" t="s">
        <v>749</v>
      </c>
    </row>
    <row r="94" spans="1:11" x14ac:dyDescent="0.15">
      <c r="A94" s="24"/>
      <c r="B94" s="35" t="s">
        <v>624</v>
      </c>
      <c r="C94" s="549" t="s">
        <v>714</v>
      </c>
      <c r="D94" s="74">
        <v>30</v>
      </c>
      <c r="E94" s="543" t="s">
        <v>749</v>
      </c>
      <c r="F94" s="406"/>
      <c r="G94" s="431"/>
      <c r="H94" s="455" t="s">
        <v>749</v>
      </c>
      <c r="I94" s="478"/>
      <c r="J94" s="431"/>
      <c r="K94" s="505" t="s">
        <v>749</v>
      </c>
    </row>
    <row r="95" spans="1:11" x14ac:dyDescent="0.15">
      <c r="A95" s="24"/>
      <c r="B95" s="30" t="s">
        <v>625</v>
      </c>
      <c r="C95" s="550"/>
      <c r="D95" s="77">
        <v>35</v>
      </c>
      <c r="E95" s="544"/>
      <c r="F95" s="403"/>
      <c r="G95" s="428"/>
      <c r="H95" s="452" t="s">
        <v>749</v>
      </c>
      <c r="I95" s="475"/>
      <c r="J95" s="428"/>
      <c r="K95" s="502" t="s">
        <v>749</v>
      </c>
    </row>
    <row r="96" spans="1:11" x14ac:dyDescent="0.15">
      <c r="A96" s="24"/>
      <c r="B96" s="30" t="s">
        <v>626</v>
      </c>
      <c r="C96" s="550"/>
      <c r="D96" s="77">
        <v>43.75</v>
      </c>
      <c r="E96" s="544"/>
      <c r="F96" s="403"/>
      <c r="G96" s="428"/>
      <c r="H96" s="452" t="s">
        <v>749</v>
      </c>
      <c r="I96" s="475"/>
      <c r="J96" s="428"/>
      <c r="K96" s="502" t="s">
        <v>749</v>
      </c>
    </row>
    <row r="97" spans="1:11" x14ac:dyDescent="0.15">
      <c r="A97" s="24"/>
      <c r="B97" s="30" t="s">
        <v>627</v>
      </c>
      <c r="C97" s="550"/>
      <c r="D97" s="77">
        <v>45</v>
      </c>
      <c r="E97" s="544"/>
      <c r="F97" s="403"/>
      <c r="G97" s="428"/>
      <c r="H97" s="452" t="s">
        <v>749</v>
      </c>
      <c r="I97" s="475"/>
      <c r="J97" s="428"/>
      <c r="K97" s="502" t="s">
        <v>749</v>
      </c>
    </row>
    <row r="98" spans="1:11" x14ac:dyDescent="0.15">
      <c r="A98" s="24"/>
      <c r="B98" s="30" t="s">
        <v>628</v>
      </c>
      <c r="C98" s="550"/>
      <c r="D98" s="77">
        <v>56.25</v>
      </c>
      <c r="E98" s="544"/>
      <c r="F98" s="403"/>
      <c r="G98" s="428"/>
      <c r="H98" s="452" t="s">
        <v>749</v>
      </c>
      <c r="I98" s="475"/>
      <c r="J98" s="428"/>
      <c r="K98" s="502" t="s">
        <v>749</v>
      </c>
    </row>
    <row r="99" spans="1:11" x14ac:dyDescent="0.15">
      <c r="A99" s="24"/>
      <c r="B99" s="30" t="s">
        <v>629</v>
      </c>
      <c r="C99" s="550"/>
      <c r="D99" s="77">
        <v>60</v>
      </c>
      <c r="E99" s="544"/>
      <c r="F99" s="403"/>
      <c r="G99" s="428"/>
      <c r="H99" s="452" t="s">
        <v>749</v>
      </c>
      <c r="I99" s="475"/>
      <c r="J99" s="428"/>
      <c r="K99" s="502" t="s">
        <v>749</v>
      </c>
    </row>
    <row r="100" spans="1:11" x14ac:dyDescent="0.15">
      <c r="A100" s="24"/>
      <c r="B100" s="31" t="s">
        <v>630</v>
      </c>
      <c r="C100" s="550"/>
      <c r="D100" s="75">
        <v>75</v>
      </c>
      <c r="E100" s="544"/>
      <c r="F100" s="396"/>
      <c r="G100" s="425"/>
      <c r="H100" s="449" t="s">
        <v>749</v>
      </c>
      <c r="I100" s="472"/>
      <c r="J100" s="425"/>
      <c r="K100" s="499" t="s">
        <v>749</v>
      </c>
    </row>
    <row r="101" spans="1:11" x14ac:dyDescent="0.15">
      <c r="A101" s="24"/>
      <c r="B101" s="30" t="s">
        <v>631</v>
      </c>
      <c r="C101" s="550"/>
      <c r="D101" s="77">
        <v>93.75</v>
      </c>
      <c r="E101" s="544"/>
      <c r="F101" s="403"/>
      <c r="G101" s="428"/>
      <c r="H101" s="452" t="s">
        <v>749</v>
      </c>
      <c r="I101" s="475"/>
      <c r="J101" s="428"/>
      <c r="K101" s="502" t="s">
        <v>749</v>
      </c>
    </row>
    <row r="102" spans="1:11" x14ac:dyDescent="0.15">
      <c r="A102" s="24"/>
      <c r="B102" s="30" t="s">
        <v>632</v>
      </c>
      <c r="C102" s="550"/>
      <c r="D102" s="77">
        <v>105</v>
      </c>
      <c r="E102" s="544"/>
      <c r="F102" s="403"/>
      <c r="G102" s="428"/>
      <c r="H102" s="452" t="s">
        <v>749</v>
      </c>
      <c r="I102" s="475"/>
      <c r="J102" s="428"/>
      <c r="K102" s="502" t="s">
        <v>749</v>
      </c>
    </row>
    <row r="103" spans="1:11" x14ac:dyDescent="0.15">
      <c r="A103" s="24"/>
      <c r="B103" s="37" t="s">
        <v>633</v>
      </c>
      <c r="C103" s="554"/>
      <c r="D103" s="78">
        <v>150</v>
      </c>
      <c r="E103" s="545"/>
      <c r="F103" s="405"/>
      <c r="G103" s="430"/>
      <c r="H103" s="454" t="s">
        <v>749</v>
      </c>
      <c r="I103" s="477"/>
      <c r="J103" s="430"/>
      <c r="K103" s="504" t="s">
        <v>749</v>
      </c>
    </row>
    <row r="104" spans="1:11" x14ac:dyDescent="0.15">
      <c r="A104" s="24"/>
      <c r="B104" s="30" t="s">
        <v>634</v>
      </c>
      <c r="C104" s="549" t="s">
        <v>715</v>
      </c>
      <c r="D104" s="77">
        <v>70</v>
      </c>
      <c r="E104" s="543" t="s">
        <v>749</v>
      </c>
      <c r="F104" s="403"/>
      <c r="G104" s="428"/>
      <c r="H104" s="452" t="s">
        <v>749</v>
      </c>
      <c r="I104" s="475"/>
      <c r="J104" s="428"/>
      <c r="K104" s="502" t="s">
        <v>749</v>
      </c>
    </row>
    <row r="105" spans="1:11" x14ac:dyDescent="0.15">
      <c r="A105" s="24"/>
      <c r="B105" s="30" t="s">
        <v>635</v>
      </c>
      <c r="C105" s="550"/>
      <c r="D105" s="77">
        <v>90</v>
      </c>
      <c r="E105" s="544"/>
      <c r="F105" s="403"/>
      <c r="G105" s="428"/>
      <c r="H105" s="452" t="s">
        <v>749</v>
      </c>
      <c r="I105" s="475"/>
      <c r="J105" s="428"/>
      <c r="K105" s="502" t="s">
        <v>749</v>
      </c>
    </row>
    <row r="106" spans="1:11" x14ac:dyDescent="0.15">
      <c r="A106" s="24"/>
      <c r="B106" s="30" t="s">
        <v>636</v>
      </c>
      <c r="C106" s="550"/>
      <c r="D106" s="77">
        <v>110</v>
      </c>
      <c r="E106" s="544"/>
      <c r="F106" s="403"/>
      <c r="G106" s="428"/>
      <c r="H106" s="452" t="s">
        <v>749</v>
      </c>
      <c r="I106" s="475"/>
      <c r="J106" s="428"/>
      <c r="K106" s="502" t="s">
        <v>749</v>
      </c>
    </row>
    <row r="107" spans="1:11" x14ac:dyDescent="0.15">
      <c r="A107" s="24"/>
      <c r="B107" s="30" t="s">
        <v>637</v>
      </c>
      <c r="C107" s="550"/>
      <c r="D107" s="77">
        <v>112.5</v>
      </c>
      <c r="E107" s="544"/>
      <c r="F107" s="403"/>
      <c r="G107" s="428"/>
      <c r="H107" s="452" t="s">
        <v>749</v>
      </c>
      <c r="I107" s="475"/>
      <c r="J107" s="428"/>
      <c r="K107" s="502" t="s">
        <v>749</v>
      </c>
    </row>
    <row r="108" spans="1:11" x14ac:dyDescent="0.15">
      <c r="A108" s="24"/>
      <c r="B108" s="37" t="s">
        <v>638</v>
      </c>
      <c r="C108" s="554"/>
      <c r="D108" s="78">
        <v>150</v>
      </c>
      <c r="E108" s="545"/>
      <c r="F108" s="405"/>
      <c r="G108" s="430"/>
      <c r="H108" s="454" t="s">
        <v>749</v>
      </c>
      <c r="I108" s="477"/>
      <c r="J108" s="430"/>
      <c r="K108" s="504" t="s">
        <v>749</v>
      </c>
    </row>
    <row r="109" spans="1:11" x14ac:dyDescent="0.15">
      <c r="A109" s="24"/>
      <c r="B109" s="42" t="s">
        <v>639</v>
      </c>
      <c r="C109" s="63" t="s">
        <v>716</v>
      </c>
      <c r="D109" s="73">
        <v>60</v>
      </c>
      <c r="E109" s="384" t="s">
        <v>749</v>
      </c>
      <c r="F109" s="394"/>
      <c r="G109" s="423"/>
      <c r="H109" s="447" t="s">
        <v>749</v>
      </c>
      <c r="I109" s="470"/>
      <c r="J109" s="423"/>
      <c r="K109" s="497" t="s">
        <v>749</v>
      </c>
    </row>
    <row r="110" spans="1:11" x14ac:dyDescent="0.15">
      <c r="A110" s="24"/>
      <c r="B110" s="30" t="s">
        <v>640</v>
      </c>
      <c r="C110" s="549" t="s">
        <v>717</v>
      </c>
      <c r="D110" s="77">
        <v>100</v>
      </c>
      <c r="E110" s="543" t="s">
        <v>749</v>
      </c>
      <c r="F110" s="403"/>
      <c r="G110" s="428"/>
      <c r="H110" s="452" t="s">
        <v>749</v>
      </c>
      <c r="I110" s="475"/>
      <c r="J110" s="428"/>
      <c r="K110" s="502" t="s">
        <v>749</v>
      </c>
    </row>
    <row r="111" spans="1:11" x14ac:dyDescent="0.15">
      <c r="A111" s="24"/>
      <c r="B111" s="37" t="s">
        <v>641</v>
      </c>
      <c r="C111" s="554"/>
      <c r="D111" s="78">
        <v>150</v>
      </c>
      <c r="E111" s="545"/>
      <c r="F111" s="405"/>
      <c r="G111" s="430"/>
      <c r="H111" s="454" t="s">
        <v>749</v>
      </c>
      <c r="I111" s="477"/>
      <c r="J111" s="430"/>
      <c r="K111" s="504" t="s">
        <v>749</v>
      </c>
    </row>
    <row r="112" spans="1:11" x14ac:dyDescent="0.15">
      <c r="A112" s="24"/>
      <c r="B112" s="30" t="s">
        <v>642</v>
      </c>
      <c r="C112" s="549" t="s">
        <v>718</v>
      </c>
      <c r="D112" s="77">
        <v>100</v>
      </c>
      <c r="E112" s="543" t="s">
        <v>749</v>
      </c>
      <c r="F112" s="403"/>
      <c r="G112" s="428"/>
      <c r="H112" s="452" t="s">
        <v>749</v>
      </c>
      <c r="I112" s="475"/>
      <c r="J112" s="428"/>
      <c r="K112" s="502" t="s">
        <v>749</v>
      </c>
    </row>
    <row r="113" spans="1:11" x14ac:dyDescent="0.15">
      <c r="A113" s="24"/>
      <c r="B113" s="30" t="s">
        <v>643</v>
      </c>
      <c r="C113" s="550"/>
      <c r="D113" s="77">
        <v>125</v>
      </c>
      <c r="E113" s="544"/>
      <c r="F113" s="403"/>
      <c r="G113" s="428"/>
      <c r="H113" s="452" t="s">
        <v>749</v>
      </c>
      <c r="I113" s="475"/>
      <c r="J113" s="428"/>
      <c r="K113" s="502" t="s">
        <v>749</v>
      </c>
    </row>
    <row r="114" spans="1:11" x14ac:dyDescent="0.15">
      <c r="A114" s="24"/>
      <c r="B114" s="37" t="s">
        <v>644</v>
      </c>
      <c r="C114" s="554"/>
      <c r="D114" s="78">
        <v>150</v>
      </c>
      <c r="E114" s="545"/>
      <c r="F114" s="405"/>
      <c r="G114" s="430"/>
      <c r="H114" s="454" t="s">
        <v>749</v>
      </c>
      <c r="I114" s="477"/>
      <c r="J114" s="430"/>
      <c r="K114" s="504" t="s">
        <v>749</v>
      </c>
    </row>
    <row r="115" spans="1:11" x14ac:dyDescent="0.15">
      <c r="A115" s="56"/>
      <c r="B115" s="364" t="s">
        <v>645</v>
      </c>
      <c r="C115" s="546" t="s">
        <v>719</v>
      </c>
      <c r="D115" s="373">
        <v>50</v>
      </c>
      <c r="E115" s="385"/>
      <c r="F115" s="407"/>
      <c r="G115" s="432"/>
      <c r="H115" s="456" t="s">
        <v>749</v>
      </c>
      <c r="I115" s="479"/>
      <c r="J115" s="432"/>
      <c r="K115" s="506" t="s">
        <v>749</v>
      </c>
    </row>
    <row r="116" spans="1:11" x14ac:dyDescent="0.15">
      <c r="A116" s="56"/>
      <c r="B116" s="265" t="s">
        <v>646</v>
      </c>
      <c r="C116" s="547"/>
      <c r="D116" s="80">
        <v>100</v>
      </c>
      <c r="E116" s="386"/>
      <c r="F116" s="408"/>
      <c r="G116" s="433"/>
      <c r="H116" s="457" t="s">
        <v>749</v>
      </c>
      <c r="I116" s="480"/>
      <c r="J116" s="433"/>
      <c r="K116" s="507" t="s">
        <v>749</v>
      </c>
    </row>
    <row r="117" spans="1:11" x14ac:dyDescent="0.15">
      <c r="A117" s="56"/>
      <c r="B117" s="32" t="s">
        <v>647</v>
      </c>
      <c r="C117" s="548"/>
      <c r="D117" s="374">
        <v>150</v>
      </c>
      <c r="E117" s="387" t="s">
        <v>749</v>
      </c>
      <c r="F117" s="409"/>
      <c r="G117" s="434"/>
      <c r="H117" s="458" t="s">
        <v>749</v>
      </c>
      <c r="I117" s="481"/>
      <c r="J117" s="434"/>
      <c r="K117" s="508" t="s">
        <v>749</v>
      </c>
    </row>
    <row r="118" spans="1:11" x14ac:dyDescent="0.15">
      <c r="A118" s="56"/>
      <c r="B118" s="45" t="s">
        <v>648</v>
      </c>
      <c r="C118" s="69" t="s">
        <v>720</v>
      </c>
      <c r="D118" s="81">
        <v>20</v>
      </c>
      <c r="E118" s="388"/>
      <c r="F118" s="410"/>
      <c r="G118" s="435"/>
      <c r="H118" s="459" t="s">
        <v>749</v>
      </c>
      <c r="I118" s="482"/>
      <c r="J118" s="435"/>
      <c r="K118" s="509" t="s">
        <v>749</v>
      </c>
    </row>
    <row r="119" spans="1:11" x14ac:dyDescent="0.15">
      <c r="A119" s="56"/>
      <c r="B119" s="45" t="s">
        <v>649</v>
      </c>
      <c r="C119" s="70" t="s">
        <v>721</v>
      </c>
      <c r="D119" s="81">
        <v>10</v>
      </c>
      <c r="E119" s="388"/>
      <c r="F119" s="410"/>
      <c r="G119" s="435"/>
      <c r="H119" s="459" t="s">
        <v>749</v>
      </c>
      <c r="I119" s="482"/>
      <c r="J119" s="435"/>
      <c r="K119" s="509" t="s">
        <v>749</v>
      </c>
    </row>
    <row r="120" spans="1:11" ht="27" x14ac:dyDescent="0.15">
      <c r="A120" s="56"/>
      <c r="B120" s="45" t="s">
        <v>650</v>
      </c>
      <c r="C120" s="70" t="s">
        <v>722</v>
      </c>
      <c r="D120" s="81">
        <v>10</v>
      </c>
      <c r="E120" s="388"/>
      <c r="F120" s="410"/>
      <c r="G120" s="435"/>
      <c r="H120" s="459" t="s">
        <v>749</v>
      </c>
      <c r="I120" s="482"/>
      <c r="J120" s="435"/>
      <c r="K120" s="509" t="s">
        <v>749</v>
      </c>
    </row>
    <row r="121" spans="1:11" x14ac:dyDescent="0.15">
      <c r="A121" s="56"/>
      <c r="B121" s="35" t="s">
        <v>651</v>
      </c>
      <c r="C121" s="549" t="s">
        <v>723</v>
      </c>
      <c r="D121" s="74">
        <v>100</v>
      </c>
      <c r="E121" s="543" t="s">
        <v>749</v>
      </c>
      <c r="F121" s="411"/>
      <c r="G121" s="431"/>
      <c r="H121" s="455" t="s">
        <v>749</v>
      </c>
      <c r="I121" s="478"/>
      <c r="J121" s="431"/>
      <c r="K121" s="505" t="s">
        <v>749</v>
      </c>
    </row>
    <row r="122" spans="1:11" x14ac:dyDescent="0.15">
      <c r="A122" s="56"/>
      <c r="B122" s="365" t="s">
        <v>652</v>
      </c>
      <c r="C122" s="550"/>
      <c r="D122" s="75">
        <v>130</v>
      </c>
      <c r="E122" s="544"/>
      <c r="F122" s="396"/>
      <c r="G122" s="425"/>
      <c r="H122" s="449" t="s">
        <v>749</v>
      </c>
      <c r="I122" s="472"/>
      <c r="J122" s="425"/>
      <c r="K122" s="499" t="s">
        <v>749</v>
      </c>
    </row>
    <row r="123" spans="1:11" x14ac:dyDescent="0.15">
      <c r="A123" s="56"/>
      <c r="B123" s="40" t="s">
        <v>653</v>
      </c>
      <c r="C123" s="550"/>
      <c r="D123" s="59">
        <v>160</v>
      </c>
      <c r="E123" s="544"/>
      <c r="F123" s="396"/>
      <c r="G123" s="425"/>
      <c r="H123" s="449" t="s">
        <v>749</v>
      </c>
      <c r="I123" s="472"/>
      <c r="J123" s="425"/>
      <c r="K123" s="499" t="s">
        <v>749</v>
      </c>
    </row>
    <row r="124" spans="1:11" x14ac:dyDescent="0.15">
      <c r="A124" s="56"/>
      <c r="B124" s="40" t="s">
        <v>654</v>
      </c>
      <c r="C124" s="550"/>
      <c r="D124" s="75">
        <v>190</v>
      </c>
      <c r="E124" s="544"/>
      <c r="F124" s="396"/>
      <c r="G124" s="425"/>
      <c r="H124" s="449" t="s">
        <v>749</v>
      </c>
      <c r="I124" s="472"/>
      <c r="J124" s="425"/>
      <c r="K124" s="499" t="s">
        <v>749</v>
      </c>
    </row>
    <row r="125" spans="1:11" x14ac:dyDescent="0.15">
      <c r="A125" s="56"/>
      <c r="B125" s="40" t="s">
        <v>655</v>
      </c>
      <c r="C125" s="550"/>
      <c r="D125" s="75">
        <v>220</v>
      </c>
      <c r="E125" s="544"/>
      <c r="F125" s="396"/>
      <c r="G125" s="425"/>
      <c r="H125" s="449" t="s">
        <v>749</v>
      </c>
      <c r="I125" s="472"/>
      <c r="J125" s="425"/>
      <c r="K125" s="499" t="s">
        <v>749</v>
      </c>
    </row>
    <row r="126" spans="1:11" x14ac:dyDescent="0.15">
      <c r="A126" s="56"/>
      <c r="B126" s="365" t="s">
        <v>656</v>
      </c>
      <c r="C126" s="550"/>
      <c r="D126" s="82">
        <v>250</v>
      </c>
      <c r="E126" s="544"/>
      <c r="F126" s="395"/>
      <c r="G126" s="424"/>
      <c r="H126" s="448" t="s">
        <v>749</v>
      </c>
      <c r="I126" s="471"/>
      <c r="J126" s="424"/>
      <c r="K126" s="498" t="s">
        <v>749</v>
      </c>
    </row>
    <row r="127" spans="1:11" x14ac:dyDescent="0.15">
      <c r="A127" s="56"/>
      <c r="B127" s="40" t="s">
        <v>657</v>
      </c>
      <c r="C127" s="550"/>
      <c r="D127" s="75">
        <v>280</v>
      </c>
      <c r="E127" s="544"/>
      <c r="F127" s="396"/>
      <c r="G127" s="425"/>
      <c r="H127" s="449" t="s">
        <v>749</v>
      </c>
      <c r="I127" s="472"/>
      <c r="J127" s="425"/>
      <c r="K127" s="499" t="s">
        <v>749</v>
      </c>
    </row>
    <row r="128" spans="1:11" x14ac:dyDescent="0.15">
      <c r="A128" s="56"/>
      <c r="B128" s="365" t="s">
        <v>658</v>
      </c>
      <c r="C128" s="550"/>
      <c r="D128" s="75">
        <v>340</v>
      </c>
      <c r="E128" s="544"/>
      <c r="F128" s="396"/>
      <c r="G128" s="425"/>
      <c r="H128" s="449" t="s">
        <v>749</v>
      </c>
      <c r="I128" s="472"/>
      <c r="J128" s="425"/>
      <c r="K128" s="499" t="s">
        <v>749</v>
      </c>
    </row>
    <row r="129" spans="1:11" x14ac:dyDescent="0.15">
      <c r="A129" s="56"/>
      <c r="B129" s="37" t="s">
        <v>659</v>
      </c>
      <c r="C129" s="550"/>
      <c r="D129" s="76">
        <v>400</v>
      </c>
      <c r="E129" s="545"/>
      <c r="F129" s="398"/>
      <c r="G129" s="427"/>
      <c r="H129" s="451" t="s">
        <v>749</v>
      </c>
      <c r="I129" s="474"/>
      <c r="J129" s="427"/>
      <c r="K129" s="501" t="s">
        <v>749</v>
      </c>
    </row>
    <row r="130" spans="1:11" ht="21.75" customHeight="1" x14ac:dyDescent="0.15">
      <c r="A130" s="56"/>
      <c r="B130" s="42" t="s">
        <v>660</v>
      </c>
      <c r="C130" s="62" t="s">
        <v>724</v>
      </c>
      <c r="D130" s="73">
        <v>1250</v>
      </c>
      <c r="E130" s="389" t="s">
        <v>749</v>
      </c>
      <c r="F130" s="394"/>
      <c r="G130" s="423"/>
      <c r="H130" s="447" t="s">
        <v>749</v>
      </c>
      <c r="I130" s="470"/>
      <c r="J130" s="423"/>
      <c r="K130" s="497" t="s">
        <v>749</v>
      </c>
    </row>
    <row r="131" spans="1:11" x14ac:dyDescent="0.15">
      <c r="A131" s="56"/>
      <c r="B131" s="30" t="s">
        <v>661</v>
      </c>
      <c r="C131" s="549" t="s">
        <v>725</v>
      </c>
      <c r="D131" s="77">
        <v>150</v>
      </c>
      <c r="E131" s="543" t="s">
        <v>749</v>
      </c>
      <c r="F131" s="403"/>
      <c r="G131" s="428"/>
      <c r="H131" s="452" t="s">
        <v>749</v>
      </c>
      <c r="I131" s="475"/>
      <c r="J131" s="428"/>
      <c r="K131" s="502" t="s">
        <v>749</v>
      </c>
    </row>
    <row r="132" spans="1:11" x14ac:dyDescent="0.15">
      <c r="A132" s="56"/>
      <c r="B132" s="37" t="s">
        <v>662</v>
      </c>
      <c r="C132" s="554"/>
      <c r="D132" s="78">
        <v>250</v>
      </c>
      <c r="E132" s="545"/>
      <c r="F132" s="405"/>
      <c r="G132" s="430"/>
      <c r="H132" s="454" t="s">
        <v>749</v>
      </c>
      <c r="I132" s="477"/>
      <c r="J132" s="430"/>
      <c r="K132" s="504" t="s">
        <v>749</v>
      </c>
    </row>
    <row r="133" spans="1:11" x14ac:dyDescent="0.15">
      <c r="A133" s="56"/>
      <c r="B133" s="30" t="s">
        <v>663</v>
      </c>
      <c r="C133" s="549" t="s">
        <v>726</v>
      </c>
      <c r="D133" s="77">
        <v>30</v>
      </c>
      <c r="E133" s="544" t="s">
        <v>749</v>
      </c>
      <c r="F133" s="403"/>
      <c r="G133" s="428"/>
      <c r="H133" s="452" t="s">
        <v>749</v>
      </c>
      <c r="I133" s="475"/>
      <c r="J133" s="428"/>
      <c r="K133" s="502" t="s">
        <v>749</v>
      </c>
    </row>
    <row r="134" spans="1:11" x14ac:dyDescent="0.15">
      <c r="A134" s="56"/>
      <c r="B134" s="30" t="s">
        <v>664</v>
      </c>
      <c r="C134" s="550"/>
      <c r="D134" s="77">
        <f>25*1.5</f>
        <v>37.5</v>
      </c>
      <c r="E134" s="544"/>
      <c r="F134" s="403"/>
      <c r="G134" s="428"/>
      <c r="H134" s="452" t="s">
        <v>749</v>
      </c>
      <c r="I134" s="475"/>
      <c r="J134" s="428"/>
      <c r="K134" s="502" t="s">
        <v>749</v>
      </c>
    </row>
    <row r="135" spans="1:11" x14ac:dyDescent="0.15">
      <c r="A135" s="56"/>
      <c r="B135" s="30" t="s">
        <v>665</v>
      </c>
      <c r="C135" s="550"/>
      <c r="D135" s="77">
        <v>45</v>
      </c>
      <c r="E135" s="544"/>
      <c r="F135" s="403"/>
      <c r="G135" s="428"/>
      <c r="H135" s="452" t="s">
        <v>749</v>
      </c>
      <c r="I135" s="475"/>
      <c r="J135" s="428"/>
      <c r="K135" s="502" t="s">
        <v>749</v>
      </c>
    </row>
    <row r="136" spans="1:11" x14ac:dyDescent="0.15">
      <c r="A136" s="56"/>
      <c r="B136" s="30" t="s">
        <v>666</v>
      </c>
      <c r="C136" s="550"/>
      <c r="D136" s="77">
        <v>46.875</v>
      </c>
      <c r="E136" s="544"/>
      <c r="F136" s="403"/>
      <c r="G136" s="428"/>
      <c r="H136" s="452" t="s">
        <v>749</v>
      </c>
      <c r="I136" s="475"/>
      <c r="J136" s="428"/>
      <c r="K136" s="502" t="s">
        <v>749</v>
      </c>
    </row>
    <row r="137" spans="1:11" x14ac:dyDescent="0.15">
      <c r="A137" s="56"/>
      <c r="B137" s="30" t="s">
        <v>667</v>
      </c>
      <c r="C137" s="550"/>
      <c r="D137" s="77">
        <f>35*1.5</f>
        <v>52.5</v>
      </c>
      <c r="E137" s="544"/>
      <c r="F137" s="403"/>
      <c r="G137" s="428"/>
      <c r="H137" s="452" t="s">
        <v>749</v>
      </c>
      <c r="I137" s="475"/>
      <c r="J137" s="428"/>
      <c r="K137" s="502" t="s">
        <v>749</v>
      </c>
    </row>
    <row r="138" spans="1:11" x14ac:dyDescent="0.15">
      <c r="A138" s="56"/>
      <c r="B138" s="30" t="s">
        <v>668</v>
      </c>
      <c r="C138" s="550"/>
      <c r="D138" s="77">
        <v>56.25</v>
      </c>
      <c r="E138" s="544"/>
      <c r="F138" s="403"/>
      <c r="G138" s="428"/>
      <c r="H138" s="452" t="s">
        <v>749</v>
      </c>
      <c r="I138" s="475"/>
      <c r="J138" s="428"/>
      <c r="K138" s="502" t="s">
        <v>749</v>
      </c>
    </row>
    <row r="139" spans="1:11" x14ac:dyDescent="0.15">
      <c r="A139" s="56"/>
      <c r="B139" s="31" t="s">
        <v>669</v>
      </c>
      <c r="C139" s="550"/>
      <c r="D139" s="75">
        <v>60</v>
      </c>
      <c r="E139" s="544"/>
      <c r="F139" s="396"/>
      <c r="G139" s="425"/>
      <c r="H139" s="449" t="s">
        <v>749</v>
      </c>
      <c r="I139" s="472"/>
      <c r="J139" s="425"/>
      <c r="K139" s="499" t="s">
        <v>749</v>
      </c>
    </row>
    <row r="140" spans="1:11" x14ac:dyDescent="0.15">
      <c r="A140" s="56"/>
      <c r="B140" s="31" t="s">
        <v>670</v>
      </c>
      <c r="C140" s="550"/>
      <c r="D140" s="75">
        <v>65.625</v>
      </c>
      <c r="E140" s="544"/>
      <c r="F140" s="396"/>
      <c r="G140" s="425"/>
      <c r="H140" s="449" t="s">
        <v>749</v>
      </c>
      <c r="I140" s="472"/>
      <c r="J140" s="425"/>
      <c r="K140" s="499" t="s">
        <v>749</v>
      </c>
    </row>
    <row r="141" spans="1:11" x14ac:dyDescent="0.15">
      <c r="A141" s="56"/>
      <c r="B141" s="30" t="s">
        <v>671</v>
      </c>
      <c r="C141" s="550"/>
      <c r="D141" s="77">
        <f>45*1.5</f>
        <v>67.5</v>
      </c>
      <c r="E141" s="544"/>
      <c r="F141" s="403"/>
      <c r="G141" s="428"/>
      <c r="H141" s="452" t="s">
        <v>749</v>
      </c>
      <c r="I141" s="475"/>
      <c r="J141" s="428"/>
      <c r="K141" s="502" t="s">
        <v>749</v>
      </c>
    </row>
    <row r="142" spans="1:11" x14ac:dyDescent="0.15">
      <c r="A142" s="56"/>
      <c r="B142" s="30" t="s">
        <v>672</v>
      </c>
      <c r="C142" s="550"/>
      <c r="D142" s="77">
        <v>75</v>
      </c>
      <c r="E142" s="544"/>
      <c r="F142" s="403"/>
      <c r="G142" s="428"/>
      <c r="H142" s="452" t="s">
        <v>749</v>
      </c>
      <c r="I142" s="475"/>
      <c r="J142" s="428"/>
      <c r="K142" s="502" t="s">
        <v>749</v>
      </c>
    </row>
    <row r="143" spans="1:11" x14ac:dyDescent="0.15">
      <c r="A143" s="56"/>
      <c r="B143" s="30" t="s">
        <v>673</v>
      </c>
      <c r="C143" s="550"/>
      <c r="D143" s="77">
        <v>84.375</v>
      </c>
      <c r="E143" s="544"/>
      <c r="F143" s="403"/>
      <c r="G143" s="428"/>
      <c r="H143" s="452" t="s">
        <v>749</v>
      </c>
      <c r="I143" s="475"/>
      <c r="J143" s="428"/>
      <c r="K143" s="502" t="s">
        <v>749</v>
      </c>
    </row>
    <row r="144" spans="1:11" x14ac:dyDescent="0.15">
      <c r="A144" s="56"/>
      <c r="B144" s="30" t="s">
        <v>674</v>
      </c>
      <c r="C144" s="550"/>
      <c r="D144" s="77">
        <v>90</v>
      </c>
      <c r="E144" s="544"/>
      <c r="F144" s="403"/>
      <c r="G144" s="428"/>
      <c r="H144" s="452" t="s">
        <v>749</v>
      </c>
      <c r="I144" s="475"/>
      <c r="J144" s="428"/>
      <c r="K144" s="502" t="s">
        <v>749</v>
      </c>
    </row>
    <row r="145" spans="1:11" x14ac:dyDescent="0.15">
      <c r="A145" s="56"/>
      <c r="B145" s="30" t="s">
        <v>675</v>
      </c>
      <c r="C145" s="550"/>
      <c r="D145" s="77">
        <v>93.75</v>
      </c>
      <c r="E145" s="544"/>
      <c r="F145" s="403"/>
      <c r="G145" s="428"/>
      <c r="H145" s="452" t="s">
        <v>749</v>
      </c>
      <c r="I145" s="475"/>
      <c r="J145" s="428"/>
      <c r="K145" s="502" t="s">
        <v>749</v>
      </c>
    </row>
    <row r="146" spans="1:11" x14ac:dyDescent="0.15">
      <c r="A146" s="56"/>
      <c r="B146" s="31" t="s">
        <v>676</v>
      </c>
      <c r="C146" s="550"/>
      <c r="D146" s="75">
        <v>105</v>
      </c>
      <c r="E146" s="544"/>
      <c r="F146" s="396"/>
      <c r="G146" s="425"/>
      <c r="H146" s="449" t="s">
        <v>749</v>
      </c>
      <c r="I146" s="472"/>
      <c r="J146" s="425"/>
      <c r="K146" s="499" t="s">
        <v>749</v>
      </c>
    </row>
    <row r="147" spans="1:11" x14ac:dyDescent="0.15">
      <c r="A147" s="56"/>
      <c r="B147" s="32" t="s">
        <v>677</v>
      </c>
      <c r="C147" s="550"/>
      <c r="D147" s="82">
        <f>75*1.5</f>
        <v>112.5</v>
      </c>
      <c r="E147" s="544"/>
      <c r="F147" s="404"/>
      <c r="G147" s="429"/>
      <c r="H147" s="453" t="s">
        <v>749</v>
      </c>
      <c r="I147" s="476"/>
      <c r="J147" s="429"/>
      <c r="K147" s="503" t="s">
        <v>749</v>
      </c>
    </row>
    <row r="148" spans="1:11" x14ac:dyDescent="0.15">
      <c r="A148" s="56"/>
      <c r="B148" s="32" t="s">
        <v>678</v>
      </c>
      <c r="C148" s="550"/>
      <c r="D148" s="82">
        <v>140.625</v>
      </c>
      <c r="E148" s="544"/>
      <c r="F148" s="404"/>
      <c r="G148" s="429"/>
      <c r="H148" s="453" t="s">
        <v>749</v>
      </c>
      <c r="I148" s="476"/>
      <c r="J148" s="429"/>
      <c r="K148" s="503" t="s">
        <v>749</v>
      </c>
    </row>
    <row r="149" spans="1:11" x14ac:dyDescent="0.15">
      <c r="A149" s="56"/>
      <c r="B149" s="37" t="s">
        <v>679</v>
      </c>
      <c r="C149" s="554"/>
      <c r="D149" s="78">
        <v>150</v>
      </c>
      <c r="E149" s="545"/>
      <c r="F149" s="405"/>
      <c r="G149" s="430"/>
      <c r="H149" s="454" t="s">
        <v>749</v>
      </c>
      <c r="I149" s="477"/>
      <c r="J149" s="430"/>
      <c r="K149" s="504" t="s">
        <v>749</v>
      </c>
    </row>
    <row r="150" spans="1:11" x14ac:dyDescent="0.15">
      <c r="A150" s="56"/>
      <c r="B150" s="51" t="s">
        <v>515</v>
      </c>
      <c r="C150" s="370" t="s">
        <v>727</v>
      </c>
      <c r="D150" s="375">
        <v>100</v>
      </c>
      <c r="E150" s="390" t="s">
        <v>749</v>
      </c>
      <c r="F150" s="412"/>
      <c r="G150" s="436"/>
      <c r="H150" s="460" t="s">
        <v>749</v>
      </c>
      <c r="I150" s="483"/>
      <c r="J150" s="436"/>
      <c r="K150" s="510" t="s">
        <v>749</v>
      </c>
    </row>
    <row r="151" spans="1:11" x14ac:dyDescent="0.15">
      <c r="A151" s="24"/>
      <c r="B151" s="52" t="s">
        <v>680</v>
      </c>
      <c r="C151" s="551" t="s">
        <v>728</v>
      </c>
      <c r="D151" s="83" t="s">
        <v>737</v>
      </c>
      <c r="E151" s="543" t="s">
        <v>749</v>
      </c>
      <c r="F151" s="397"/>
      <c r="G151" s="426"/>
      <c r="H151" s="450" t="s">
        <v>749</v>
      </c>
      <c r="I151" s="473"/>
      <c r="J151" s="426"/>
      <c r="K151" s="511" t="s">
        <v>749</v>
      </c>
    </row>
    <row r="152" spans="1:11" x14ac:dyDescent="0.15">
      <c r="A152" s="24"/>
      <c r="B152" s="31" t="s">
        <v>681</v>
      </c>
      <c r="C152" s="552"/>
      <c r="D152" s="84" t="s">
        <v>738</v>
      </c>
      <c r="E152" s="544"/>
      <c r="F152" s="396"/>
      <c r="G152" s="425"/>
      <c r="H152" s="449" t="s">
        <v>749</v>
      </c>
      <c r="I152" s="472"/>
      <c r="J152" s="425"/>
      <c r="K152" s="512" t="s">
        <v>749</v>
      </c>
    </row>
    <row r="153" spans="1:11" x14ac:dyDescent="0.15">
      <c r="A153" s="24"/>
      <c r="B153" s="31" t="s">
        <v>682</v>
      </c>
      <c r="C153" s="552"/>
      <c r="D153" s="84" t="s">
        <v>739</v>
      </c>
      <c r="E153" s="544"/>
      <c r="F153" s="396"/>
      <c r="G153" s="425"/>
      <c r="H153" s="449" t="s">
        <v>749</v>
      </c>
      <c r="I153" s="472"/>
      <c r="J153" s="425"/>
      <c r="K153" s="512" t="s">
        <v>749</v>
      </c>
    </row>
    <row r="154" spans="1:11" x14ac:dyDescent="0.15">
      <c r="A154" s="24"/>
      <c r="B154" s="31" t="s">
        <v>683</v>
      </c>
      <c r="C154" s="552"/>
      <c r="D154" s="84" t="s">
        <v>740</v>
      </c>
      <c r="E154" s="544"/>
      <c r="F154" s="396"/>
      <c r="G154" s="425"/>
      <c r="H154" s="449" t="s">
        <v>749</v>
      </c>
      <c r="I154" s="472"/>
      <c r="J154" s="425"/>
      <c r="K154" s="512" t="s">
        <v>749</v>
      </c>
    </row>
    <row r="155" spans="1:11" x14ac:dyDescent="0.15">
      <c r="A155" s="24"/>
      <c r="B155" s="32" t="s">
        <v>684</v>
      </c>
      <c r="C155" s="553"/>
      <c r="D155" s="376">
        <v>1250</v>
      </c>
      <c r="E155" s="545"/>
      <c r="F155" s="395"/>
      <c r="G155" s="427"/>
      <c r="H155" s="451" t="s">
        <v>749</v>
      </c>
      <c r="I155" s="471"/>
      <c r="J155" s="427"/>
      <c r="K155" s="501" t="s">
        <v>749</v>
      </c>
    </row>
    <row r="156" spans="1:11" x14ac:dyDescent="0.15">
      <c r="A156" s="24"/>
      <c r="B156" s="52" t="s">
        <v>685</v>
      </c>
      <c r="C156" s="551" t="s">
        <v>729</v>
      </c>
      <c r="D156" s="83" t="s">
        <v>741</v>
      </c>
      <c r="E156" s="543" t="s">
        <v>749</v>
      </c>
      <c r="F156" s="397"/>
      <c r="G156" s="426"/>
      <c r="H156" s="450" t="s">
        <v>749</v>
      </c>
      <c r="I156" s="473"/>
      <c r="J156" s="426"/>
      <c r="K156" s="511" t="s">
        <v>749</v>
      </c>
    </row>
    <row r="157" spans="1:11" x14ac:dyDescent="0.15">
      <c r="A157" s="24"/>
      <c r="B157" s="31" t="s">
        <v>686</v>
      </c>
      <c r="C157" s="552"/>
      <c r="D157" s="84" t="s">
        <v>742</v>
      </c>
      <c r="E157" s="544"/>
      <c r="F157" s="396"/>
      <c r="G157" s="425"/>
      <c r="H157" s="449" t="s">
        <v>749</v>
      </c>
      <c r="I157" s="472"/>
      <c r="J157" s="425"/>
      <c r="K157" s="512" t="s">
        <v>749</v>
      </c>
    </row>
    <row r="158" spans="1:11" x14ac:dyDescent="0.15">
      <c r="A158" s="24"/>
      <c r="B158" s="31" t="s">
        <v>687</v>
      </c>
      <c r="C158" s="552"/>
      <c r="D158" s="84" t="s">
        <v>743</v>
      </c>
      <c r="E158" s="544"/>
      <c r="F158" s="396"/>
      <c r="G158" s="425"/>
      <c r="H158" s="449" t="s">
        <v>749</v>
      </c>
      <c r="I158" s="472"/>
      <c r="J158" s="425"/>
      <c r="K158" s="512" t="s">
        <v>749</v>
      </c>
    </row>
    <row r="159" spans="1:11" x14ac:dyDescent="0.15">
      <c r="A159" s="24"/>
      <c r="B159" s="31" t="s">
        <v>688</v>
      </c>
      <c r="C159" s="552"/>
      <c r="D159" s="84" t="s">
        <v>744</v>
      </c>
      <c r="E159" s="544"/>
      <c r="F159" s="396"/>
      <c r="G159" s="425"/>
      <c r="H159" s="449" t="s">
        <v>749</v>
      </c>
      <c r="I159" s="472"/>
      <c r="J159" s="425"/>
      <c r="K159" s="512" t="s">
        <v>749</v>
      </c>
    </row>
    <row r="160" spans="1:11" x14ac:dyDescent="0.15">
      <c r="A160" s="24"/>
      <c r="B160" s="32" t="s">
        <v>689</v>
      </c>
      <c r="C160" s="553"/>
      <c r="D160" s="376">
        <v>1250</v>
      </c>
      <c r="E160" s="545"/>
      <c r="F160" s="395"/>
      <c r="G160" s="427"/>
      <c r="H160" s="451" t="s">
        <v>749</v>
      </c>
      <c r="I160" s="471"/>
      <c r="J160" s="427"/>
      <c r="K160" s="501" t="s">
        <v>749</v>
      </c>
    </row>
    <row r="161" spans="1:11" ht="13.5" customHeight="1" x14ac:dyDescent="0.15">
      <c r="A161" s="24"/>
      <c r="B161" s="33" t="s">
        <v>690</v>
      </c>
      <c r="C161" s="551" t="s">
        <v>730</v>
      </c>
      <c r="D161" s="83" t="s">
        <v>745</v>
      </c>
      <c r="E161" s="543" t="s">
        <v>749</v>
      </c>
      <c r="F161" s="406"/>
      <c r="G161" s="431"/>
      <c r="H161" s="448" t="s">
        <v>749</v>
      </c>
      <c r="I161" s="478"/>
      <c r="J161" s="431"/>
      <c r="K161" s="513" t="s">
        <v>749</v>
      </c>
    </row>
    <row r="162" spans="1:11" x14ac:dyDescent="0.15">
      <c r="A162" s="24"/>
      <c r="B162" s="31" t="s">
        <v>691</v>
      </c>
      <c r="C162" s="552"/>
      <c r="D162" s="84" t="s">
        <v>746</v>
      </c>
      <c r="E162" s="544"/>
      <c r="F162" s="396"/>
      <c r="G162" s="425"/>
      <c r="H162" s="449" t="s">
        <v>749</v>
      </c>
      <c r="I162" s="472"/>
      <c r="J162" s="425"/>
      <c r="K162" s="512" t="s">
        <v>749</v>
      </c>
    </row>
    <row r="163" spans="1:11" x14ac:dyDescent="0.15">
      <c r="A163" s="24"/>
      <c r="B163" s="31" t="s">
        <v>692</v>
      </c>
      <c r="C163" s="552"/>
      <c r="D163" s="84" t="s">
        <v>747</v>
      </c>
      <c r="E163" s="544"/>
      <c r="F163" s="396"/>
      <c r="G163" s="425"/>
      <c r="H163" s="449" t="s">
        <v>749</v>
      </c>
      <c r="I163" s="472"/>
      <c r="J163" s="425"/>
      <c r="K163" s="512" t="s">
        <v>749</v>
      </c>
    </row>
    <row r="164" spans="1:11" x14ac:dyDescent="0.15">
      <c r="A164" s="24"/>
      <c r="B164" s="31" t="s">
        <v>693</v>
      </c>
      <c r="C164" s="553"/>
      <c r="D164" s="84" t="s">
        <v>744</v>
      </c>
      <c r="E164" s="544"/>
      <c r="F164" s="396"/>
      <c r="G164" s="425"/>
      <c r="H164" s="449" t="s">
        <v>749</v>
      </c>
      <c r="I164" s="472"/>
      <c r="J164" s="425"/>
      <c r="K164" s="512" t="s">
        <v>749</v>
      </c>
    </row>
    <row r="165" spans="1:11" x14ac:dyDescent="0.15">
      <c r="A165" s="24"/>
      <c r="B165" s="32" t="s">
        <v>694</v>
      </c>
      <c r="C165" s="553"/>
      <c r="D165" s="376">
        <v>1250</v>
      </c>
      <c r="E165" s="545"/>
      <c r="F165" s="413"/>
      <c r="G165" s="427"/>
      <c r="H165" s="451" t="s">
        <v>749</v>
      </c>
      <c r="I165" s="477"/>
      <c r="J165" s="427"/>
      <c r="K165" s="501" t="s">
        <v>749</v>
      </c>
    </row>
    <row r="166" spans="1:11" x14ac:dyDescent="0.15">
      <c r="A166" s="24"/>
      <c r="B166" s="366" t="s">
        <v>695</v>
      </c>
      <c r="C166" s="522" t="s">
        <v>731</v>
      </c>
      <c r="D166" s="377">
        <v>0</v>
      </c>
      <c r="E166" s="525"/>
      <c r="F166" s="414"/>
      <c r="G166" s="437"/>
      <c r="H166" s="461"/>
      <c r="I166" s="484"/>
      <c r="J166" s="437"/>
      <c r="K166" s="514"/>
    </row>
    <row r="167" spans="1:11" x14ac:dyDescent="0.15">
      <c r="A167" s="24"/>
      <c r="B167" s="367" t="s">
        <v>696</v>
      </c>
      <c r="C167" s="523"/>
      <c r="D167" s="378">
        <v>2</v>
      </c>
      <c r="E167" s="526"/>
      <c r="F167" s="415"/>
      <c r="G167" s="438"/>
      <c r="H167" s="462"/>
      <c r="I167" s="485"/>
      <c r="J167" s="438"/>
      <c r="K167" s="515"/>
    </row>
    <row r="168" spans="1:11" x14ac:dyDescent="0.15">
      <c r="A168" s="24"/>
      <c r="B168" s="367" t="s">
        <v>697</v>
      </c>
      <c r="C168" s="523"/>
      <c r="D168" s="378">
        <v>4</v>
      </c>
      <c r="E168" s="526"/>
      <c r="F168" s="415"/>
      <c r="G168" s="438"/>
      <c r="H168" s="462"/>
      <c r="I168" s="485"/>
      <c r="J168" s="438"/>
      <c r="K168" s="515"/>
    </row>
    <row r="169" spans="1:11" ht="14.25" thickBot="1" x14ac:dyDescent="0.2">
      <c r="A169" s="24"/>
      <c r="B169" s="368" t="s">
        <v>698</v>
      </c>
      <c r="C169" s="524"/>
      <c r="D169" s="379">
        <v>20</v>
      </c>
      <c r="E169" s="527"/>
      <c r="F169" s="416"/>
      <c r="G169" s="439"/>
      <c r="H169" s="463"/>
      <c r="I169" s="486"/>
      <c r="J169" s="439"/>
      <c r="K169" s="516"/>
    </row>
    <row r="170" spans="1:11" ht="14.25" customHeight="1" thickBot="1" x14ac:dyDescent="0.2">
      <c r="A170" s="24"/>
      <c r="B170" s="529" t="s">
        <v>862</v>
      </c>
      <c r="C170" s="530"/>
      <c r="D170" s="530"/>
      <c r="E170" s="531"/>
      <c r="F170" s="417">
        <f>IF(COUNT(F18:F114,F117,F121:F165)&gt;0,SUM(F18:F114,F117,F121:F165),"")</f>
        <v>3749934024</v>
      </c>
      <c r="G170" s="440"/>
      <c r="H170" s="464"/>
      <c r="I170" s="417">
        <f>IF(COUNT(I18:I114,I117,I121:I165)&gt;0,SUM(I18:I114,I117,I121:I165),"")</f>
        <v>3749934024</v>
      </c>
      <c r="J170" s="440"/>
      <c r="K170" s="517"/>
    </row>
    <row r="171" spans="1:11" ht="14.25" customHeight="1" thickBot="1" x14ac:dyDescent="0.2">
      <c r="A171" s="24"/>
      <c r="B171" s="532" t="s">
        <v>833</v>
      </c>
      <c r="C171" s="533"/>
      <c r="D171" s="533"/>
      <c r="E171" s="534"/>
      <c r="F171" s="418"/>
      <c r="G171" s="441">
        <f>IF(COUNT(G18:G114,G117,G121:G165)&gt;0,SUM(G18:G114,G117,G121:G165),"")</f>
        <v>1989451613</v>
      </c>
      <c r="H171" s="465">
        <v>0.53132057312970815</v>
      </c>
      <c r="I171" s="418"/>
      <c r="J171" s="441">
        <f>IF(COUNT(J18:J114,J117,J121:J165)&gt;0,SUM(J18:J114,J117,J121:J165),"")</f>
        <v>1989451613</v>
      </c>
      <c r="K171" s="518">
        <v>0.53132057312970815</v>
      </c>
    </row>
    <row r="172" spans="1:11" ht="14.25" thickBot="1" x14ac:dyDescent="0.2">
      <c r="A172" s="56"/>
      <c r="B172" s="56"/>
      <c r="C172" s="56"/>
      <c r="D172" s="56"/>
      <c r="E172" s="56"/>
      <c r="F172" s="56"/>
      <c r="G172" s="56"/>
      <c r="H172" s="56"/>
      <c r="I172" s="56"/>
      <c r="J172" s="491"/>
      <c r="K172" s="491"/>
    </row>
    <row r="173" spans="1:11" ht="14.25" customHeight="1" x14ac:dyDescent="0.15">
      <c r="A173" s="24"/>
      <c r="B173" s="535" t="s">
        <v>863</v>
      </c>
      <c r="C173" s="536"/>
      <c r="D173" s="541" t="s">
        <v>873</v>
      </c>
      <c r="E173" s="542"/>
      <c r="F173" s="419"/>
      <c r="G173" s="442" t="s">
        <v>880</v>
      </c>
      <c r="H173" s="466"/>
      <c r="I173" s="487"/>
      <c r="J173" s="492"/>
      <c r="K173" s="519"/>
    </row>
    <row r="174" spans="1:11" ht="14.25" customHeight="1" x14ac:dyDescent="0.15">
      <c r="A174" s="24"/>
      <c r="B174" s="537"/>
      <c r="C174" s="538"/>
      <c r="D174" s="380" t="s">
        <v>874</v>
      </c>
      <c r="E174" s="391"/>
      <c r="F174" s="420"/>
      <c r="G174" s="443"/>
      <c r="H174" s="467"/>
      <c r="I174" s="488"/>
      <c r="J174" s="493"/>
      <c r="K174" s="520"/>
    </row>
    <row r="175" spans="1:11" ht="14.25" customHeight="1" x14ac:dyDescent="0.15">
      <c r="A175" s="24"/>
      <c r="B175" s="537"/>
      <c r="C175" s="538"/>
      <c r="D175" s="380" t="s">
        <v>875</v>
      </c>
      <c r="E175" s="391"/>
      <c r="F175" s="420"/>
      <c r="G175" s="444"/>
      <c r="H175" s="467"/>
      <c r="I175" s="488"/>
      <c r="J175" s="493"/>
      <c r="K175" s="520"/>
    </row>
    <row r="176" spans="1:11" ht="14.25" customHeight="1" thickBot="1" x14ac:dyDescent="0.2">
      <c r="A176" s="24"/>
      <c r="B176" s="539"/>
      <c r="C176" s="540"/>
      <c r="D176" s="381" t="s">
        <v>781</v>
      </c>
      <c r="E176" s="392"/>
      <c r="F176" s="421"/>
      <c r="G176" s="445"/>
      <c r="H176" s="468"/>
      <c r="I176" s="489"/>
      <c r="J176" s="494"/>
      <c r="K176" s="521"/>
    </row>
    <row r="177" spans="1:11" x14ac:dyDescent="0.15">
      <c r="A177" s="24"/>
      <c r="B177" s="24"/>
      <c r="C177" s="24"/>
      <c r="D177" s="24"/>
      <c r="E177" s="24"/>
      <c r="F177" s="24"/>
      <c r="G177" s="24"/>
      <c r="H177" s="24"/>
      <c r="I177" s="24"/>
      <c r="J177" s="24"/>
      <c r="K177" s="24"/>
    </row>
    <row r="178" spans="1:11" ht="30" customHeight="1" x14ac:dyDescent="0.15">
      <c r="A178" s="56"/>
      <c r="B178" s="528" t="s">
        <v>864</v>
      </c>
      <c r="C178" s="528"/>
      <c r="D178" s="528"/>
      <c r="E178" s="528"/>
      <c r="F178" s="528"/>
      <c r="G178" s="528"/>
      <c r="H178" s="528"/>
      <c r="I178" s="528"/>
      <c r="J178" s="528"/>
      <c r="K178" s="528"/>
    </row>
    <row r="179" spans="1:11" ht="30" customHeight="1" x14ac:dyDescent="0.15">
      <c r="A179" s="56"/>
      <c r="B179" s="528"/>
      <c r="C179" s="528"/>
      <c r="D179" s="528"/>
      <c r="E179" s="528"/>
      <c r="F179" s="528"/>
      <c r="G179" s="528"/>
      <c r="H179" s="528"/>
      <c r="I179" s="528"/>
      <c r="J179" s="528"/>
      <c r="K179" s="528"/>
    </row>
    <row r="180" spans="1:11" ht="13.5" customHeight="1" x14ac:dyDescent="0.15">
      <c r="A180" s="56"/>
      <c r="B180" s="528"/>
      <c r="C180" s="528"/>
      <c r="D180" s="528"/>
      <c r="E180" s="528"/>
      <c r="F180" s="528"/>
      <c r="G180" s="528"/>
      <c r="H180" s="528"/>
      <c r="I180" s="528"/>
      <c r="J180" s="528"/>
      <c r="K180" s="528"/>
    </row>
    <row r="181" spans="1:11" ht="13.5" customHeight="1" x14ac:dyDescent="0.15">
      <c r="A181" s="56"/>
      <c r="B181" s="528"/>
      <c r="C181" s="528"/>
      <c r="D181" s="528"/>
      <c r="E181" s="528"/>
      <c r="F181" s="528"/>
      <c r="G181" s="528"/>
      <c r="H181" s="528"/>
      <c r="I181" s="528"/>
      <c r="J181" s="528"/>
      <c r="K181" s="528"/>
    </row>
    <row r="182" spans="1:11" ht="27" customHeight="1" x14ac:dyDescent="0.15">
      <c r="A182" s="56"/>
      <c r="B182" s="528"/>
      <c r="C182" s="528"/>
      <c r="D182" s="528"/>
      <c r="E182" s="528"/>
      <c r="F182" s="528"/>
      <c r="G182" s="528"/>
      <c r="H182" s="528"/>
      <c r="I182" s="528"/>
      <c r="J182" s="528"/>
      <c r="K182" s="528"/>
    </row>
    <row r="183" spans="1:11" ht="13.5" customHeight="1" x14ac:dyDescent="0.15">
      <c r="A183" s="56"/>
      <c r="B183" s="528"/>
      <c r="C183" s="528"/>
      <c r="D183" s="528"/>
      <c r="E183" s="528"/>
      <c r="F183" s="528"/>
      <c r="G183" s="528"/>
      <c r="H183" s="528"/>
      <c r="I183" s="528"/>
      <c r="J183" s="528"/>
      <c r="K183" s="528"/>
    </row>
    <row r="184" spans="1:11" ht="13.5" customHeight="1" x14ac:dyDescent="0.15">
      <c r="A184" s="56"/>
      <c r="B184" s="528"/>
      <c r="C184" s="528"/>
      <c r="D184" s="528"/>
      <c r="E184" s="528"/>
      <c r="F184" s="528"/>
      <c r="G184" s="528"/>
      <c r="H184" s="528"/>
      <c r="I184" s="528"/>
      <c r="J184" s="528"/>
      <c r="K184" s="528"/>
    </row>
    <row r="185" spans="1:11" ht="13.5" customHeight="1" x14ac:dyDescent="0.15">
      <c r="A185" s="56"/>
      <c r="B185" s="528"/>
      <c r="C185" s="528"/>
      <c r="D185" s="528"/>
      <c r="E185" s="528"/>
      <c r="F185" s="528"/>
      <c r="G185" s="528"/>
      <c r="H185" s="528"/>
      <c r="I185" s="528"/>
      <c r="J185" s="528"/>
      <c r="K185" s="528"/>
    </row>
    <row r="186" spans="1:11" ht="13.5" customHeight="1" x14ac:dyDescent="0.15">
      <c r="A186" s="56"/>
      <c r="B186" s="528"/>
      <c r="C186" s="528"/>
      <c r="D186" s="528"/>
      <c r="E186" s="528"/>
      <c r="F186" s="528"/>
      <c r="G186" s="528"/>
      <c r="H186" s="528"/>
      <c r="I186" s="528"/>
      <c r="J186" s="528"/>
      <c r="K186" s="528"/>
    </row>
    <row r="187" spans="1:11" ht="358.5" customHeight="1" x14ac:dyDescent="0.15">
      <c r="A187" s="56"/>
      <c r="B187" s="528"/>
      <c r="C187" s="528"/>
      <c r="D187" s="528"/>
      <c r="E187" s="528"/>
      <c r="F187" s="528"/>
      <c r="G187" s="528"/>
      <c r="H187" s="528"/>
      <c r="I187" s="528"/>
      <c r="J187" s="528"/>
      <c r="K187" s="528"/>
    </row>
  </sheetData>
  <mergeCells count="75">
    <mergeCell ref="I3:K3"/>
    <mergeCell ref="B6:C7"/>
    <mergeCell ref="D6:D7"/>
    <mergeCell ref="J7:K7"/>
    <mergeCell ref="E11:H11"/>
    <mergeCell ref="E5:H7"/>
    <mergeCell ref="J6:K6"/>
    <mergeCell ref="C3:C4"/>
    <mergeCell ref="E12:H12"/>
    <mergeCell ref="F15:H15"/>
    <mergeCell ref="I15:K15"/>
    <mergeCell ref="B8:C8"/>
    <mergeCell ref="E8:H8"/>
    <mergeCell ref="J8:K8"/>
    <mergeCell ref="E9:H9"/>
    <mergeCell ref="J9:K9"/>
    <mergeCell ref="E10:H10"/>
    <mergeCell ref="G16:G17"/>
    <mergeCell ref="H16:H17"/>
    <mergeCell ref="I16:I17"/>
    <mergeCell ref="J16:J17"/>
    <mergeCell ref="K16:K17"/>
    <mergeCell ref="C42:C46"/>
    <mergeCell ref="E42:E46"/>
    <mergeCell ref="C83:C93"/>
    <mergeCell ref="E83:E93"/>
    <mergeCell ref="C51:C58"/>
    <mergeCell ref="E51:E58"/>
    <mergeCell ref="C59:C65"/>
    <mergeCell ref="C80:C82"/>
    <mergeCell ref="E80:E82"/>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s>
  <phoneticPr fontId="5"/>
  <pageMargins left="0.39370078740157477" right="0.39370078740157477" top="0.39370078740157477" bottom="0.39370078740157477" header="0.19685039370078738" footer="0.19685039370078738"/>
  <pageSetup paperSize="9" scale="48"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5" x14ac:dyDescent="0.15"/>
  <cols>
    <col min="1" max="1" width="9" style="57" customWidth="1"/>
    <col min="2" max="2" width="20" style="57" customWidth="1"/>
    <col min="3" max="3" width="15.625" style="57" customWidth="1"/>
    <col min="4" max="4" width="12.625" style="57" bestFit="1" customWidth="1"/>
    <col min="5" max="9" width="18.625" style="57" customWidth="1"/>
    <col min="10" max="10" width="19.625" style="57" customWidth="1"/>
    <col min="11" max="252" width="9" style="162" customWidth="1"/>
    <col min="253" max="253" width="20" style="162" customWidth="1"/>
    <col min="254" max="254" width="15.625" style="162" customWidth="1"/>
    <col min="255" max="255" width="12.625" style="162" customWidth="1"/>
    <col min="256" max="260" width="18.625" style="162" customWidth="1"/>
    <col min="261" max="261" width="18.5" style="162" customWidth="1"/>
    <col min="262" max="508" width="9" style="162" customWidth="1"/>
    <col min="509" max="509" width="20" style="162" customWidth="1"/>
    <col min="510" max="510" width="15.625" style="162" customWidth="1"/>
    <col min="511" max="511" width="12.625" style="162" customWidth="1"/>
    <col min="512" max="516" width="18.625" style="162" customWidth="1"/>
    <col min="517" max="517" width="18.5" style="162" customWidth="1"/>
    <col min="518" max="764" width="9" style="162" customWidth="1"/>
    <col min="765" max="765" width="20" style="162" customWidth="1"/>
    <col min="766" max="766" width="15.625" style="162" customWidth="1"/>
    <col min="767" max="767" width="12.625" style="162" customWidth="1"/>
    <col min="768" max="772" width="18.625" style="162" customWidth="1"/>
    <col min="773" max="773" width="18.5" style="162" customWidth="1"/>
    <col min="774" max="1020" width="9" style="162" customWidth="1"/>
    <col min="1021" max="1021" width="20" style="162" customWidth="1"/>
    <col min="1022" max="1022" width="15.625" style="162" customWidth="1"/>
    <col min="1023" max="1023" width="12.625" style="162" customWidth="1"/>
    <col min="1024" max="1028" width="18.625" style="162" customWidth="1"/>
    <col min="1029" max="1029" width="18.5" style="162" customWidth="1"/>
    <col min="1030" max="1276" width="9" style="162" customWidth="1"/>
    <col min="1277" max="1277" width="20" style="162" customWidth="1"/>
    <col min="1278" max="1278" width="15.625" style="162" customWidth="1"/>
    <col min="1279" max="1279" width="12.625" style="162" customWidth="1"/>
    <col min="1280" max="1284" width="18.625" style="162" customWidth="1"/>
    <col min="1285" max="1285" width="18.5" style="162" customWidth="1"/>
    <col min="1286" max="1532" width="9" style="162" customWidth="1"/>
    <col min="1533" max="1533" width="20" style="162" customWidth="1"/>
    <col min="1534" max="1534" width="15.625" style="162" customWidth="1"/>
    <col min="1535" max="1535" width="12.625" style="162" customWidth="1"/>
    <col min="1536" max="1540" width="18.625" style="162" customWidth="1"/>
    <col min="1541" max="1541" width="18.5" style="162" customWidth="1"/>
    <col min="1542" max="1788" width="9" style="162" customWidth="1"/>
    <col min="1789" max="1789" width="20" style="162" customWidth="1"/>
    <col min="1790" max="1790" width="15.625" style="162" customWidth="1"/>
    <col min="1791" max="1791" width="12.625" style="162" customWidth="1"/>
    <col min="1792" max="1796" width="18.625" style="162" customWidth="1"/>
    <col min="1797" max="1797" width="18.5" style="162" customWidth="1"/>
    <col min="1798" max="2044" width="9" style="162" customWidth="1"/>
    <col min="2045" max="2045" width="20" style="162" customWidth="1"/>
    <col min="2046" max="2046" width="15.625" style="162" customWidth="1"/>
    <col min="2047" max="2047" width="12.625" style="162" customWidth="1"/>
    <col min="2048" max="2052" width="18.625" style="162" customWidth="1"/>
    <col min="2053" max="2053" width="18.5" style="162" customWidth="1"/>
    <col min="2054" max="2300" width="9" style="162" customWidth="1"/>
    <col min="2301" max="2301" width="20" style="162" customWidth="1"/>
    <col min="2302" max="2302" width="15.625" style="162" customWidth="1"/>
    <col min="2303" max="2303" width="12.625" style="162" customWidth="1"/>
    <col min="2304" max="2308" width="18.625" style="162" customWidth="1"/>
    <col min="2309" max="2309" width="18.5" style="162" customWidth="1"/>
    <col min="2310" max="2556" width="9" style="162" customWidth="1"/>
    <col min="2557" max="2557" width="20" style="162" customWidth="1"/>
    <col min="2558" max="2558" width="15.625" style="162" customWidth="1"/>
    <col min="2559" max="2559" width="12.625" style="162" customWidth="1"/>
    <col min="2560" max="2564" width="18.625" style="162" customWidth="1"/>
    <col min="2565" max="2565" width="18.5" style="162" customWidth="1"/>
    <col min="2566" max="2812" width="9" style="162" customWidth="1"/>
    <col min="2813" max="2813" width="20" style="162" customWidth="1"/>
    <col min="2814" max="2814" width="15.625" style="162" customWidth="1"/>
    <col min="2815" max="2815" width="12.625" style="162" customWidth="1"/>
    <col min="2816" max="2820" width="18.625" style="162" customWidth="1"/>
    <col min="2821" max="2821" width="18.5" style="162" customWidth="1"/>
    <col min="2822" max="3068" width="9" style="162" customWidth="1"/>
    <col min="3069" max="3069" width="20" style="162" customWidth="1"/>
    <col min="3070" max="3070" width="15.625" style="162" customWidth="1"/>
    <col min="3071" max="3071" width="12.625" style="162" customWidth="1"/>
    <col min="3072" max="3076" width="18.625" style="162" customWidth="1"/>
    <col min="3077" max="3077" width="18.5" style="162" customWidth="1"/>
    <col min="3078" max="3324" width="9" style="162" customWidth="1"/>
    <col min="3325" max="3325" width="20" style="162" customWidth="1"/>
    <col min="3326" max="3326" width="15.625" style="162" customWidth="1"/>
    <col min="3327" max="3327" width="12.625" style="162" customWidth="1"/>
    <col min="3328" max="3332" width="18.625" style="162" customWidth="1"/>
    <col min="3333" max="3333" width="18.5" style="162" customWidth="1"/>
    <col min="3334" max="3580" width="9" style="162" customWidth="1"/>
    <col min="3581" max="3581" width="20" style="162" customWidth="1"/>
    <col min="3582" max="3582" width="15.625" style="162" customWidth="1"/>
    <col min="3583" max="3583" width="12.625" style="162" customWidth="1"/>
    <col min="3584" max="3588" width="18.625" style="162" customWidth="1"/>
    <col min="3589" max="3589" width="18.5" style="162" customWidth="1"/>
    <col min="3590" max="3836" width="9" style="162" customWidth="1"/>
    <col min="3837" max="3837" width="20" style="162" customWidth="1"/>
    <col min="3838" max="3838" width="15.625" style="162" customWidth="1"/>
    <col min="3839" max="3839" width="12.625" style="162" customWidth="1"/>
    <col min="3840" max="3844" width="18.625" style="162" customWidth="1"/>
    <col min="3845" max="3845" width="18.5" style="162" customWidth="1"/>
    <col min="3846" max="4092" width="9" style="162" customWidth="1"/>
    <col min="4093" max="4093" width="20" style="162" customWidth="1"/>
    <col min="4094" max="4094" width="15.625" style="162" customWidth="1"/>
    <col min="4095" max="4095" width="12.625" style="162" customWidth="1"/>
    <col min="4096" max="4100" width="18.625" style="162" customWidth="1"/>
    <col min="4101" max="4101" width="18.5" style="162" customWidth="1"/>
    <col min="4102" max="4348" width="9" style="162" customWidth="1"/>
    <col min="4349" max="4349" width="20" style="162" customWidth="1"/>
    <col min="4350" max="4350" width="15.625" style="162" customWidth="1"/>
    <col min="4351" max="4351" width="12.625" style="162" customWidth="1"/>
    <col min="4352" max="4356" width="18.625" style="162" customWidth="1"/>
    <col min="4357" max="4357" width="18.5" style="162" customWidth="1"/>
    <col min="4358" max="4604" width="9" style="162" customWidth="1"/>
    <col min="4605" max="4605" width="20" style="162" customWidth="1"/>
    <col min="4606" max="4606" width="15.625" style="162" customWidth="1"/>
    <col min="4607" max="4607" width="12.625" style="162" customWidth="1"/>
    <col min="4608" max="4612" width="18.625" style="162" customWidth="1"/>
    <col min="4613" max="4613" width="18.5" style="162" customWidth="1"/>
    <col min="4614" max="4860" width="9" style="162" customWidth="1"/>
    <col min="4861" max="4861" width="20" style="162" customWidth="1"/>
    <col min="4862" max="4862" width="15.625" style="162" customWidth="1"/>
    <col min="4863" max="4863" width="12.625" style="162" customWidth="1"/>
    <col min="4864" max="4868" width="18.625" style="162" customWidth="1"/>
    <col min="4869" max="4869" width="18.5" style="162" customWidth="1"/>
    <col min="4870" max="5116" width="9" style="162" customWidth="1"/>
    <col min="5117" max="5117" width="20" style="162" customWidth="1"/>
    <col min="5118" max="5118" width="15.625" style="162" customWidth="1"/>
    <col min="5119" max="5119" width="12.625" style="162" customWidth="1"/>
    <col min="5120" max="5124" width="18.625" style="162" customWidth="1"/>
    <col min="5125" max="5125" width="18.5" style="162" customWidth="1"/>
    <col min="5126" max="5372" width="9" style="162" customWidth="1"/>
    <col min="5373" max="5373" width="20" style="162" customWidth="1"/>
    <col min="5374" max="5374" width="15.625" style="162" customWidth="1"/>
    <col min="5375" max="5375" width="12.625" style="162" customWidth="1"/>
    <col min="5376" max="5380" width="18.625" style="162" customWidth="1"/>
    <col min="5381" max="5381" width="18.5" style="162" customWidth="1"/>
    <col min="5382" max="5628" width="9" style="162" customWidth="1"/>
    <col min="5629" max="5629" width="20" style="162" customWidth="1"/>
    <col min="5630" max="5630" width="15.625" style="162" customWidth="1"/>
    <col min="5631" max="5631" width="12.625" style="162" customWidth="1"/>
    <col min="5632" max="5636" width="18.625" style="162" customWidth="1"/>
    <col min="5637" max="5637" width="18.5" style="162" customWidth="1"/>
    <col min="5638" max="5884" width="9" style="162" customWidth="1"/>
    <col min="5885" max="5885" width="20" style="162" customWidth="1"/>
    <col min="5886" max="5886" width="15.625" style="162" customWidth="1"/>
    <col min="5887" max="5887" width="12.625" style="162" customWidth="1"/>
    <col min="5888" max="5892" width="18.625" style="162" customWidth="1"/>
    <col min="5893" max="5893" width="18.5" style="162" customWidth="1"/>
    <col min="5894" max="6140" width="9" style="162" customWidth="1"/>
    <col min="6141" max="6141" width="20" style="162" customWidth="1"/>
    <col min="6142" max="6142" width="15.625" style="162" customWidth="1"/>
    <col min="6143" max="6143" width="12.625" style="162" customWidth="1"/>
    <col min="6144" max="6148" width="18.625" style="162" customWidth="1"/>
    <col min="6149" max="6149" width="18.5" style="162" customWidth="1"/>
    <col min="6150" max="6396" width="9" style="162" customWidth="1"/>
    <col min="6397" max="6397" width="20" style="162" customWidth="1"/>
    <col min="6398" max="6398" width="15.625" style="162" customWidth="1"/>
    <col min="6399" max="6399" width="12.625" style="162" customWidth="1"/>
    <col min="6400" max="6404" width="18.625" style="162" customWidth="1"/>
    <col min="6405" max="6405" width="18.5" style="162" customWidth="1"/>
    <col min="6406" max="6652" width="9" style="162" customWidth="1"/>
    <col min="6653" max="6653" width="20" style="162" customWidth="1"/>
    <col min="6654" max="6654" width="15.625" style="162" customWidth="1"/>
    <col min="6655" max="6655" width="12.625" style="162" customWidth="1"/>
    <col min="6656" max="6660" width="18.625" style="162" customWidth="1"/>
    <col min="6661" max="6661" width="18.5" style="162" customWidth="1"/>
    <col min="6662" max="6908" width="9" style="162" customWidth="1"/>
    <col min="6909" max="6909" width="20" style="162" customWidth="1"/>
    <col min="6910" max="6910" width="15.625" style="162" customWidth="1"/>
    <col min="6911" max="6911" width="12.625" style="162" customWidth="1"/>
    <col min="6912" max="6916" width="18.625" style="162" customWidth="1"/>
    <col min="6917" max="6917" width="18.5" style="162" customWidth="1"/>
    <col min="6918" max="7164" width="9" style="162" customWidth="1"/>
    <col min="7165" max="7165" width="20" style="162" customWidth="1"/>
    <col min="7166" max="7166" width="15.625" style="162" customWidth="1"/>
    <col min="7167" max="7167" width="12.625" style="162" customWidth="1"/>
    <col min="7168" max="7172" width="18.625" style="162" customWidth="1"/>
    <col min="7173" max="7173" width="18.5" style="162" customWidth="1"/>
    <col min="7174" max="7420" width="9" style="162" customWidth="1"/>
    <col min="7421" max="7421" width="20" style="162" customWidth="1"/>
    <col min="7422" max="7422" width="15.625" style="162" customWidth="1"/>
    <col min="7423" max="7423" width="12.625" style="162" customWidth="1"/>
    <col min="7424" max="7428" width="18.625" style="162" customWidth="1"/>
    <col min="7429" max="7429" width="18.5" style="162" customWidth="1"/>
    <col min="7430" max="7676" width="9" style="162" customWidth="1"/>
    <col min="7677" max="7677" width="20" style="162" customWidth="1"/>
    <col min="7678" max="7678" width="15.625" style="162" customWidth="1"/>
    <col min="7679" max="7679" width="12.625" style="162" customWidth="1"/>
    <col min="7680" max="7684" width="18.625" style="162" customWidth="1"/>
    <col min="7685" max="7685" width="18.5" style="162" customWidth="1"/>
    <col min="7686" max="7932" width="9" style="162" customWidth="1"/>
    <col min="7933" max="7933" width="20" style="162" customWidth="1"/>
    <col min="7934" max="7934" width="15.625" style="162" customWidth="1"/>
    <col min="7935" max="7935" width="12.625" style="162" customWidth="1"/>
    <col min="7936" max="7940" width="18.625" style="162" customWidth="1"/>
    <col min="7941" max="7941" width="18.5" style="162" customWidth="1"/>
    <col min="7942" max="8188" width="9" style="162" customWidth="1"/>
    <col min="8189" max="8189" width="20" style="162" customWidth="1"/>
    <col min="8190" max="8190" width="15.625" style="162" customWidth="1"/>
    <col min="8191" max="8191" width="12.625" style="162" customWidth="1"/>
    <col min="8192" max="8196" width="18.625" style="162" customWidth="1"/>
    <col min="8197" max="8197" width="18.5" style="162" customWidth="1"/>
    <col min="8198" max="8444" width="9" style="162" customWidth="1"/>
    <col min="8445" max="8445" width="20" style="162" customWidth="1"/>
    <col min="8446" max="8446" width="15.625" style="162" customWidth="1"/>
    <col min="8447" max="8447" width="12.625" style="162" customWidth="1"/>
    <col min="8448" max="8452" width="18.625" style="162" customWidth="1"/>
    <col min="8453" max="8453" width="18.5" style="162" customWidth="1"/>
    <col min="8454" max="8700" width="9" style="162" customWidth="1"/>
    <col min="8701" max="8701" width="20" style="162" customWidth="1"/>
    <col min="8702" max="8702" width="15.625" style="162" customWidth="1"/>
    <col min="8703" max="8703" width="12.625" style="162" customWidth="1"/>
    <col min="8704" max="8708" width="18.625" style="162" customWidth="1"/>
    <col min="8709" max="8709" width="18.5" style="162" customWidth="1"/>
    <col min="8710" max="8956" width="9" style="162" customWidth="1"/>
    <col min="8957" max="8957" width="20" style="162" customWidth="1"/>
    <col min="8958" max="8958" width="15.625" style="162" customWidth="1"/>
    <col min="8959" max="8959" width="12.625" style="162" customWidth="1"/>
    <col min="8960" max="8964" width="18.625" style="162" customWidth="1"/>
    <col min="8965" max="8965" width="18.5" style="162" customWidth="1"/>
    <col min="8966" max="9212" width="9" style="162" customWidth="1"/>
    <col min="9213" max="9213" width="20" style="162" customWidth="1"/>
    <col min="9214" max="9214" width="15.625" style="162" customWidth="1"/>
    <col min="9215" max="9215" width="12.625" style="162" customWidth="1"/>
    <col min="9216" max="9220" width="18.625" style="162" customWidth="1"/>
    <col min="9221" max="9221" width="18.5" style="162" customWidth="1"/>
    <col min="9222" max="9468" width="9" style="162" customWidth="1"/>
    <col min="9469" max="9469" width="20" style="162" customWidth="1"/>
    <col min="9470" max="9470" width="15.625" style="162" customWidth="1"/>
    <col min="9471" max="9471" width="12.625" style="162" customWidth="1"/>
    <col min="9472" max="9476" width="18.625" style="162" customWidth="1"/>
    <col min="9477" max="9477" width="18.5" style="162" customWidth="1"/>
    <col min="9478" max="9724" width="9" style="162" customWidth="1"/>
    <col min="9725" max="9725" width="20" style="162" customWidth="1"/>
    <col min="9726" max="9726" width="15.625" style="162" customWidth="1"/>
    <col min="9727" max="9727" width="12.625" style="162" customWidth="1"/>
    <col min="9728" max="9732" width="18.625" style="162" customWidth="1"/>
    <col min="9733" max="9733" width="18.5" style="162" customWidth="1"/>
    <col min="9734" max="9980" width="9" style="162" customWidth="1"/>
    <col min="9981" max="9981" width="20" style="162" customWidth="1"/>
    <col min="9982" max="9982" width="15.625" style="162" customWidth="1"/>
    <col min="9983" max="9983" width="12.625" style="162" customWidth="1"/>
    <col min="9984" max="9988" width="18.625" style="162" customWidth="1"/>
    <col min="9989" max="9989" width="18.5" style="162" customWidth="1"/>
    <col min="9990" max="10236" width="9" style="162" customWidth="1"/>
    <col min="10237" max="10237" width="20" style="162" customWidth="1"/>
    <col min="10238" max="10238" width="15.625" style="162" customWidth="1"/>
    <col min="10239" max="10239" width="12.625" style="162" customWidth="1"/>
    <col min="10240" max="10244" width="18.625" style="162" customWidth="1"/>
    <col min="10245" max="10245" width="18.5" style="162" customWidth="1"/>
    <col min="10246" max="10492" width="9" style="162" customWidth="1"/>
    <col min="10493" max="10493" width="20" style="162" customWidth="1"/>
    <col min="10494" max="10494" width="15.625" style="162" customWidth="1"/>
    <col min="10495" max="10495" width="12.625" style="162" customWidth="1"/>
    <col min="10496" max="10500" width="18.625" style="162" customWidth="1"/>
    <col min="10501" max="10501" width="18.5" style="162" customWidth="1"/>
    <col min="10502" max="10748" width="9" style="162" customWidth="1"/>
    <col min="10749" max="10749" width="20" style="162" customWidth="1"/>
    <col min="10750" max="10750" width="15.625" style="162" customWidth="1"/>
    <col min="10751" max="10751" width="12.625" style="162" customWidth="1"/>
    <col min="10752" max="10756" width="18.625" style="162" customWidth="1"/>
    <col min="10757" max="10757" width="18.5" style="162" customWidth="1"/>
    <col min="10758" max="11004" width="9" style="162" customWidth="1"/>
    <col min="11005" max="11005" width="20" style="162" customWidth="1"/>
    <col min="11006" max="11006" width="15.625" style="162" customWidth="1"/>
    <col min="11007" max="11007" width="12.625" style="162" customWidth="1"/>
    <col min="11008" max="11012" width="18.625" style="162" customWidth="1"/>
    <col min="11013" max="11013" width="18.5" style="162" customWidth="1"/>
    <col min="11014" max="11260" width="9" style="162" customWidth="1"/>
    <col min="11261" max="11261" width="20" style="162" customWidth="1"/>
    <col min="11262" max="11262" width="15.625" style="162" customWidth="1"/>
    <col min="11263" max="11263" width="12.625" style="162" customWidth="1"/>
    <col min="11264" max="11268" width="18.625" style="162" customWidth="1"/>
    <col min="11269" max="11269" width="18.5" style="162" customWidth="1"/>
    <col min="11270" max="11516" width="9" style="162" customWidth="1"/>
    <col min="11517" max="11517" width="20" style="162" customWidth="1"/>
    <col min="11518" max="11518" width="15.625" style="162" customWidth="1"/>
    <col min="11519" max="11519" width="12.625" style="162" customWidth="1"/>
    <col min="11520" max="11524" width="18.625" style="162" customWidth="1"/>
    <col min="11525" max="11525" width="18.5" style="162" customWidth="1"/>
    <col min="11526" max="11772" width="9" style="162" customWidth="1"/>
    <col min="11773" max="11773" width="20" style="162" customWidth="1"/>
    <col min="11774" max="11774" width="15.625" style="162" customWidth="1"/>
    <col min="11775" max="11775" width="12.625" style="162" customWidth="1"/>
    <col min="11776" max="11780" width="18.625" style="162" customWidth="1"/>
    <col min="11781" max="11781" width="18.5" style="162" customWidth="1"/>
    <col min="11782" max="12028" width="9" style="162" customWidth="1"/>
    <col min="12029" max="12029" width="20" style="162" customWidth="1"/>
    <col min="12030" max="12030" width="15.625" style="162" customWidth="1"/>
    <col min="12031" max="12031" width="12.625" style="162" customWidth="1"/>
    <col min="12032" max="12036" width="18.625" style="162" customWidth="1"/>
    <col min="12037" max="12037" width="18.5" style="162" customWidth="1"/>
    <col min="12038" max="12284" width="9" style="162" customWidth="1"/>
    <col min="12285" max="12285" width="20" style="162" customWidth="1"/>
    <col min="12286" max="12286" width="15.625" style="162" customWidth="1"/>
    <col min="12287" max="12287" width="12.625" style="162" customWidth="1"/>
    <col min="12288" max="12292" width="18.625" style="162" customWidth="1"/>
    <col min="12293" max="12293" width="18.5" style="162" customWidth="1"/>
    <col min="12294" max="12540" width="9" style="162" customWidth="1"/>
    <col min="12541" max="12541" width="20" style="162" customWidth="1"/>
    <col min="12542" max="12542" width="15.625" style="162" customWidth="1"/>
    <col min="12543" max="12543" width="12.625" style="162" customWidth="1"/>
    <col min="12544" max="12548" width="18.625" style="162" customWidth="1"/>
    <col min="12549" max="12549" width="18.5" style="162" customWidth="1"/>
    <col min="12550" max="12796" width="9" style="162" customWidth="1"/>
    <col min="12797" max="12797" width="20" style="162" customWidth="1"/>
    <col min="12798" max="12798" width="15.625" style="162" customWidth="1"/>
    <col min="12799" max="12799" width="12.625" style="162" customWidth="1"/>
    <col min="12800" max="12804" width="18.625" style="162" customWidth="1"/>
    <col min="12805" max="12805" width="18.5" style="162" customWidth="1"/>
    <col min="12806" max="13052" width="9" style="162" customWidth="1"/>
    <col min="13053" max="13053" width="20" style="162" customWidth="1"/>
    <col min="13054" max="13054" width="15.625" style="162" customWidth="1"/>
    <col min="13055" max="13055" width="12.625" style="162" customWidth="1"/>
    <col min="13056" max="13060" width="18.625" style="162" customWidth="1"/>
    <col min="13061" max="13061" width="18.5" style="162" customWidth="1"/>
    <col min="13062" max="13308" width="9" style="162" customWidth="1"/>
    <col min="13309" max="13309" width="20" style="162" customWidth="1"/>
    <col min="13310" max="13310" width="15.625" style="162" customWidth="1"/>
    <col min="13311" max="13311" width="12.625" style="162" customWidth="1"/>
    <col min="13312" max="13316" width="18.625" style="162" customWidth="1"/>
    <col min="13317" max="13317" width="18.5" style="162" customWidth="1"/>
    <col min="13318" max="13564" width="9" style="162" customWidth="1"/>
    <col min="13565" max="13565" width="20" style="162" customWidth="1"/>
    <col min="13566" max="13566" width="15.625" style="162" customWidth="1"/>
    <col min="13567" max="13567" width="12.625" style="162" customWidth="1"/>
    <col min="13568" max="13572" width="18.625" style="162" customWidth="1"/>
    <col min="13573" max="13573" width="18.5" style="162" customWidth="1"/>
    <col min="13574" max="13820" width="9" style="162" customWidth="1"/>
    <col min="13821" max="13821" width="20" style="162" customWidth="1"/>
    <col min="13822" max="13822" width="15.625" style="162" customWidth="1"/>
    <col min="13823" max="13823" width="12.625" style="162" customWidth="1"/>
    <col min="13824" max="13828" width="18.625" style="162" customWidth="1"/>
    <col min="13829" max="13829" width="18.5" style="162" customWidth="1"/>
    <col min="13830" max="14076" width="9" style="162" customWidth="1"/>
    <col min="14077" max="14077" width="20" style="162" customWidth="1"/>
    <col min="14078" max="14078" width="15.625" style="162" customWidth="1"/>
    <col min="14079" max="14079" width="12.625" style="162" customWidth="1"/>
    <col min="14080" max="14084" width="18.625" style="162" customWidth="1"/>
    <col min="14085" max="14085" width="18.5" style="162" customWidth="1"/>
    <col min="14086" max="14332" width="9" style="162" customWidth="1"/>
    <col min="14333" max="14333" width="20" style="162" customWidth="1"/>
    <col min="14334" max="14334" width="15.625" style="162" customWidth="1"/>
    <col min="14335" max="14335" width="12.625" style="162" customWidth="1"/>
    <col min="14336" max="14340" width="18.625" style="162" customWidth="1"/>
    <col min="14341" max="14341" width="18.5" style="162" customWidth="1"/>
    <col min="14342" max="14588" width="9" style="162" customWidth="1"/>
    <col min="14589" max="14589" width="20" style="162" customWidth="1"/>
    <col min="14590" max="14590" width="15.625" style="162" customWidth="1"/>
    <col min="14591" max="14591" width="12.625" style="162" customWidth="1"/>
    <col min="14592" max="14596" width="18.625" style="162" customWidth="1"/>
    <col min="14597" max="14597" width="18.5" style="162" customWidth="1"/>
    <col min="14598" max="14844" width="9" style="162" customWidth="1"/>
    <col min="14845" max="14845" width="20" style="162" customWidth="1"/>
    <col min="14846" max="14846" width="15.625" style="162" customWidth="1"/>
    <col min="14847" max="14847" width="12.625" style="162" customWidth="1"/>
    <col min="14848" max="14852" width="18.625" style="162" customWidth="1"/>
    <col min="14853" max="14853" width="18.5" style="162" customWidth="1"/>
    <col min="14854" max="15100" width="9" style="162" customWidth="1"/>
    <col min="15101" max="15101" width="20" style="162" customWidth="1"/>
    <col min="15102" max="15102" width="15.625" style="162" customWidth="1"/>
    <col min="15103" max="15103" width="12.625" style="162" customWidth="1"/>
    <col min="15104" max="15108" width="18.625" style="162" customWidth="1"/>
    <col min="15109" max="15109" width="18.5" style="162" customWidth="1"/>
    <col min="15110" max="15356" width="9" style="162" customWidth="1"/>
    <col min="15357" max="15357" width="20" style="162" customWidth="1"/>
    <col min="15358" max="15358" width="15.625" style="162" customWidth="1"/>
    <col min="15359" max="15359" width="12.625" style="162" customWidth="1"/>
    <col min="15360" max="15364" width="18.625" style="162" customWidth="1"/>
    <col min="15365" max="15365" width="18.5" style="162" customWidth="1"/>
    <col min="15366" max="15612" width="9" style="162" customWidth="1"/>
    <col min="15613" max="15613" width="20" style="162" customWidth="1"/>
    <col min="15614" max="15614" width="15.625" style="162" customWidth="1"/>
    <col min="15615" max="15615" width="12.625" style="162" customWidth="1"/>
    <col min="15616" max="15620" width="18.625" style="162" customWidth="1"/>
    <col min="15621" max="15621" width="18.5" style="162" customWidth="1"/>
    <col min="15622" max="15868" width="9" style="162" customWidth="1"/>
    <col min="15869" max="15869" width="20" style="162" customWidth="1"/>
    <col min="15870" max="15870" width="15.625" style="162" customWidth="1"/>
    <col min="15871" max="15871" width="12.625" style="162" customWidth="1"/>
    <col min="15872" max="15876" width="18.625" style="162" customWidth="1"/>
    <col min="15877" max="15877" width="18.5" style="162" customWidth="1"/>
    <col min="15878" max="16124" width="9" style="162" customWidth="1"/>
    <col min="16125" max="16125" width="20" style="162" customWidth="1"/>
    <col min="16126" max="16126" width="15.625" style="162" customWidth="1"/>
    <col min="16127" max="16127" width="12.625" style="162" customWidth="1"/>
    <col min="16128" max="16132" width="18.625" style="162" customWidth="1"/>
    <col min="16133" max="16133" width="18.5" style="162" customWidth="1"/>
    <col min="16134" max="16379" width="9" style="162" customWidth="1"/>
  </cols>
  <sheetData>
    <row r="1" spans="1:10" x14ac:dyDescent="0.15">
      <c r="A1" s="163" t="s">
        <v>546</v>
      </c>
      <c r="B1" s="24"/>
      <c r="C1" s="24"/>
      <c r="D1" s="24"/>
      <c r="E1" s="24"/>
      <c r="F1" s="24"/>
      <c r="G1" s="24"/>
      <c r="H1" s="24"/>
      <c r="I1" s="24"/>
      <c r="J1" s="24"/>
    </row>
    <row r="2" spans="1:10" x14ac:dyDescent="0.15">
      <c r="A2" s="638" t="s">
        <v>3</v>
      </c>
      <c r="B2" s="638"/>
      <c r="C2" s="638"/>
      <c r="D2" s="638"/>
      <c r="E2" s="638"/>
      <c r="F2" s="638"/>
      <c r="G2" s="638"/>
      <c r="H2" s="638"/>
      <c r="I2" s="638"/>
      <c r="J2" s="231" t="s">
        <v>760</v>
      </c>
    </row>
    <row r="3" spans="1:10" ht="14.25" thickBot="1" x14ac:dyDescent="0.2">
      <c r="A3" s="260" t="s">
        <v>820</v>
      </c>
      <c r="B3" s="260"/>
      <c r="C3" s="260"/>
      <c r="D3" s="24"/>
      <c r="E3" s="133"/>
      <c r="F3" s="169"/>
      <c r="G3" s="133" t="s">
        <v>752</v>
      </c>
      <c r="H3" s="217" t="s">
        <v>755</v>
      </c>
      <c r="I3" s="169">
        <v>1</v>
      </c>
      <c r="J3" s="24" t="s">
        <v>11</v>
      </c>
    </row>
    <row r="4" spans="1:10" ht="13.5" customHeight="1" x14ac:dyDescent="0.15">
      <c r="A4" s="535" t="s">
        <v>548</v>
      </c>
      <c r="B4" s="575" t="s">
        <v>700</v>
      </c>
      <c r="C4" s="536"/>
      <c r="D4" s="642" t="s">
        <v>856</v>
      </c>
      <c r="E4" s="572" t="s">
        <v>122</v>
      </c>
      <c r="F4" s="573"/>
      <c r="G4" s="574"/>
      <c r="H4" s="575" t="s">
        <v>124</v>
      </c>
      <c r="I4" s="536"/>
      <c r="J4" s="576"/>
    </row>
    <row r="5" spans="1:10" ht="13.5" customHeight="1" x14ac:dyDescent="0.15">
      <c r="A5" s="537"/>
      <c r="B5" s="641"/>
      <c r="C5" s="538"/>
      <c r="D5" s="643"/>
      <c r="E5" s="639" t="s">
        <v>796</v>
      </c>
      <c r="F5" s="566" t="s">
        <v>807</v>
      </c>
      <c r="G5" s="645" t="s">
        <v>808</v>
      </c>
      <c r="H5" s="639" t="s">
        <v>796</v>
      </c>
      <c r="I5" s="566" t="s">
        <v>807</v>
      </c>
      <c r="J5" s="567" t="s">
        <v>808</v>
      </c>
    </row>
    <row r="6" spans="1:10" ht="14.25" thickBot="1" x14ac:dyDescent="0.2">
      <c r="A6" s="539"/>
      <c r="B6" s="640"/>
      <c r="C6" s="540"/>
      <c r="D6" s="644"/>
      <c r="E6" s="640"/>
      <c r="F6" s="562"/>
      <c r="G6" s="646"/>
      <c r="H6" s="640"/>
      <c r="I6" s="562"/>
      <c r="J6" s="568"/>
    </row>
    <row r="7" spans="1:10" ht="27" customHeight="1" x14ac:dyDescent="0.15">
      <c r="A7" s="41" t="s">
        <v>535</v>
      </c>
      <c r="B7" s="623" t="s">
        <v>834</v>
      </c>
      <c r="C7" s="624"/>
      <c r="D7" s="72">
        <v>10</v>
      </c>
      <c r="E7" s="290"/>
      <c r="F7" s="303"/>
      <c r="G7" s="312" t="s">
        <v>749</v>
      </c>
      <c r="H7" s="329"/>
      <c r="I7" s="303"/>
      <c r="J7" s="347" t="s">
        <v>749</v>
      </c>
    </row>
    <row r="8" spans="1:10" ht="13.5" customHeight="1" x14ac:dyDescent="0.15">
      <c r="A8" s="261" t="s">
        <v>92</v>
      </c>
      <c r="B8" s="272" t="s">
        <v>835</v>
      </c>
      <c r="C8" s="280"/>
      <c r="D8" s="81">
        <v>20</v>
      </c>
      <c r="E8" s="291"/>
      <c r="F8" s="304"/>
      <c r="G8" s="313" t="s">
        <v>749</v>
      </c>
      <c r="H8" s="330"/>
      <c r="I8" s="304"/>
      <c r="J8" s="348" t="s">
        <v>749</v>
      </c>
    </row>
    <row r="9" spans="1:10" ht="13.5" customHeight="1" x14ac:dyDescent="0.15">
      <c r="A9" s="29" t="s">
        <v>770</v>
      </c>
      <c r="B9" s="605" t="s">
        <v>836</v>
      </c>
      <c r="C9" s="606"/>
      <c r="D9" s="73">
        <v>40</v>
      </c>
      <c r="E9" s="290"/>
      <c r="F9" s="303"/>
      <c r="G9" s="314" t="s">
        <v>749</v>
      </c>
      <c r="H9" s="329"/>
      <c r="I9" s="303"/>
      <c r="J9" s="347" t="s">
        <v>749</v>
      </c>
    </row>
    <row r="10" spans="1:10" ht="13.5" customHeight="1" x14ac:dyDescent="0.15">
      <c r="A10" s="262" t="s">
        <v>555</v>
      </c>
      <c r="B10" s="274" t="s">
        <v>837</v>
      </c>
      <c r="C10" s="282"/>
      <c r="D10" s="79">
        <v>50</v>
      </c>
      <c r="E10" s="292"/>
      <c r="F10" s="298"/>
      <c r="G10" s="315" t="s">
        <v>749</v>
      </c>
      <c r="H10" s="331"/>
      <c r="I10" s="298"/>
      <c r="J10" s="349" t="s">
        <v>749</v>
      </c>
    </row>
    <row r="11" spans="1:10" ht="27" customHeight="1" x14ac:dyDescent="0.15">
      <c r="A11" s="263" t="s">
        <v>821</v>
      </c>
      <c r="B11" s="625" t="s">
        <v>838</v>
      </c>
      <c r="C11" s="626"/>
      <c r="D11" s="286">
        <v>50</v>
      </c>
      <c r="E11" s="293"/>
      <c r="F11" s="305"/>
      <c r="G11" s="313" t="s">
        <v>749</v>
      </c>
      <c r="H11" s="332"/>
      <c r="I11" s="305"/>
      <c r="J11" s="350" t="s">
        <v>749</v>
      </c>
    </row>
    <row r="12" spans="1:10" ht="13.5" customHeight="1" x14ac:dyDescent="0.15">
      <c r="A12" s="264" t="s">
        <v>556</v>
      </c>
      <c r="B12" s="614" t="s">
        <v>839</v>
      </c>
      <c r="C12" s="627"/>
      <c r="D12" s="81">
        <v>50</v>
      </c>
      <c r="E12" s="291"/>
      <c r="F12" s="304"/>
      <c r="G12" s="316" t="s">
        <v>749</v>
      </c>
      <c r="H12" s="330"/>
      <c r="I12" s="304"/>
      <c r="J12" s="348" t="s">
        <v>749</v>
      </c>
    </row>
    <row r="13" spans="1:10" ht="13.5" customHeight="1" x14ac:dyDescent="0.15">
      <c r="A13" s="33" t="s">
        <v>771</v>
      </c>
      <c r="B13" s="607" t="s">
        <v>840</v>
      </c>
      <c r="C13" s="608"/>
      <c r="D13" s="74">
        <v>100</v>
      </c>
      <c r="E13" s="294"/>
      <c r="F13" s="306"/>
      <c r="G13" s="317" t="s">
        <v>749</v>
      </c>
      <c r="H13" s="333"/>
      <c r="I13" s="344"/>
      <c r="J13" s="351" t="s">
        <v>749</v>
      </c>
    </row>
    <row r="14" spans="1:10" ht="13.5" customHeight="1" x14ac:dyDescent="0.15">
      <c r="A14" s="265" t="s">
        <v>558</v>
      </c>
      <c r="B14" s="275" t="s">
        <v>841</v>
      </c>
      <c r="C14" s="283"/>
      <c r="D14" s="80">
        <v>100</v>
      </c>
      <c r="E14" s="295"/>
      <c r="F14" s="307"/>
      <c r="G14" s="318" t="s">
        <v>749</v>
      </c>
      <c r="H14" s="334"/>
      <c r="I14" s="307"/>
      <c r="J14" s="352" t="s">
        <v>749</v>
      </c>
    </row>
    <row r="15" spans="1:10" ht="13.5" customHeight="1" x14ac:dyDescent="0.15">
      <c r="A15" s="265" t="s">
        <v>559</v>
      </c>
      <c r="B15" s="275" t="s">
        <v>842</v>
      </c>
      <c r="C15" s="283"/>
      <c r="D15" s="80">
        <v>100</v>
      </c>
      <c r="E15" s="295"/>
      <c r="F15" s="307"/>
      <c r="G15" s="318" t="s">
        <v>749</v>
      </c>
      <c r="H15" s="334"/>
      <c r="I15" s="307"/>
      <c r="J15" s="352" t="s">
        <v>749</v>
      </c>
    </row>
    <row r="16" spans="1:10" ht="13.5" customHeight="1" x14ac:dyDescent="0.15">
      <c r="A16" s="265" t="s">
        <v>560</v>
      </c>
      <c r="B16" s="275" t="s">
        <v>843</v>
      </c>
      <c r="C16" s="283"/>
      <c r="D16" s="80">
        <v>100</v>
      </c>
      <c r="E16" s="295"/>
      <c r="F16" s="307"/>
      <c r="G16" s="318" t="s">
        <v>749</v>
      </c>
      <c r="H16" s="334"/>
      <c r="I16" s="307"/>
      <c r="J16" s="352" t="s">
        <v>749</v>
      </c>
    </row>
    <row r="17" spans="1:10" ht="27" customHeight="1" x14ac:dyDescent="0.15">
      <c r="A17" s="265" t="s">
        <v>822</v>
      </c>
      <c r="B17" s="609" t="s">
        <v>838</v>
      </c>
      <c r="C17" s="610"/>
      <c r="D17" s="80">
        <v>100</v>
      </c>
      <c r="E17" s="295"/>
      <c r="F17" s="307"/>
      <c r="G17" s="318" t="s">
        <v>749</v>
      </c>
      <c r="H17" s="334"/>
      <c r="I17" s="307"/>
      <c r="J17" s="352" t="s">
        <v>749</v>
      </c>
    </row>
    <row r="18" spans="1:10" ht="13.5" customHeight="1" x14ac:dyDescent="0.15">
      <c r="A18" s="37" t="s">
        <v>823</v>
      </c>
      <c r="B18" s="628" t="s">
        <v>844</v>
      </c>
      <c r="C18" s="629"/>
      <c r="D18" s="76">
        <v>100</v>
      </c>
      <c r="E18" s="296"/>
      <c r="F18" s="183"/>
      <c r="G18" s="319" t="s">
        <v>749</v>
      </c>
      <c r="H18" s="335"/>
      <c r="I18" s="345"/>
      <c r="J18" s="353" t="s">
        <v>749</v>
      </c>
    </row>
    <row r="19" spans="1:10" ht="40.5" customHeight="1" x14ac:dyDescent="0.15">
      <c r="A19" s="266" t="s">
        <v>772</v>
      </c>
      <c r="B19" s="630" t="s">
        <v>845</v>
      </c>
      <c r="C19" s="631"/>
      <c r="D19" s="59">
        <v>100</v>
      </c>
      <c r="E19" s="290"/>
      <c r="F19" s="303"/>
      <c r="G19" s="320" t="s">
        <v>749</v>
      </c>
      <c r="H19" s="329"/>
      <c r="I19" s="303"/>
      <c r="J19" s="347" t="s">
        <v>749</v>
      </c>
    </row>
    <row r="20" spans="1:10" ht="27" customHeight="1" x14ac:dyDescent="0.15">
      <c r="A20" s="51" t="s">
        <v>824</v>
      </c>
      <c r="B20" s="632" t="s">
        <v>846</v>
      </c>
      <c r="C20" s="633"/>
      <c r="D20" s="73">
        <v>100</v>
      </c>
      <c r="E20" s="177"/>
      <c r="F20" s="308"/>
      <c r="G20" s="321" t="s">
        <v>749</v>
      </c>
      <c r="H20" s="336"/>
      <c r="I20" s="308"/>
      <c r="J20" s="354" t="s">
        <v>749</v>
      </c>
    </row>
    <row r="21" spans="1:10" ht="27" customHeight="1" x14ac:dyDescent="0.15">
      <c r="A21" s="267" t="s">
        <v>523</v>
      </c>
      <c r="B21" s="634" t="s">
        <v>847</v>
      </c>
      <c r="C21" s="635"/>
      <c r="D21" s="287">
        <v>100</v>
      </c>
      <c r="E21" s="297"/>
      <c r="F21" s="309"/>
      <c r="G21" s="313" t="s">
        <v>749</v>
      </c>
      <c r="H21" s="337"/>
      <c r="I21" s="309"/>
      <c r="J21" s="355" t="s">
        <v>749</v>
      </c>
    </row>
    <row r="22" spans="1:10" ht="27" customHeight="1" x14ac:dyDescent="0.15">
      <c r="A22" s="29" t="s">
        <v>825</v>
      </c>
      <c r="B22" s="632" t="s">
        <v>848</v>
      </c>
      <c r="C22" s="633"/>
      <c r="D22" s="73">
        <v>100</v>
      </c>
      <c r="E22" s="177"/>
      <c r="F22" s="308"/>
      <c r="G22" s="321" t="s">
        <v>749</v>
      </c>
      <c r="H22" s="336"/>
      <c r="I22" s="308"/>
      <c r="J22" s="356" t="s">
        <v>749</v>
      </c>
    </row>
    <row r="23" spans="1:10" ht="13.5" customHeight="1" x14ac:dyDescent="0.15">
      <c r="A23" s="30" t="s">
        <v>826</v>
      </c>
      <c r="B23" s="276" t="s">
        <v>849</v>
      </c>
      <c r="C23" s="284"/>
      <c r="D23" s="77" t="s">
        <v>857</v>
      </c>
      <c r="E23" s="298"/>
      <c r="F23" s="298"/>
      <c r="G23" s="322"/>
      <c r="H23" s="338" t="str">
        <f>IF(COUNT(H24:H30)&gt;0,SUM(H24:H30),"")</f>
        <v/>
      </c>
      <c r="I23" s="344"/>
      <c r="J23" s="357" t="s">
        <v>749</v>
      </c>
    </row>
    <row r="24" spans="1:10" ht="13.5" customHeight="1" x14ac:dyDescent="0.15">
      <c r="A24" s="31" t="s">
        <v>581</v>
      </c>
      <c r="B24" s="277" t="s">
        <v>774</v>
      </c>
      <c r="C24" s="285"/>
      <c r="D24" s="75" t="s">
        <v>857</v>
      </c>
      <c r="E24" s="299"/>
      <c r="F24" s="299"/>
      <c r="G24" s="323" t="s">
        <v>749</v>
      </c>
      <c r="H24" s="339"/>
      <c r="I24" s="299"/>
      <c r="J24" s="358" t="s">
        <v>749</v>
      </c>
    </row>
    <row r="25" spans="1:10" ht="13.5" customHeight="1" x14ac:dyDescent="0.15">
      <c r="A25" s="31" t="s">
        <v>582</v>
      </c>
      <c r="B25" s="277" t="s">
        <v>783</v>
      </c>
      <c r="C25" s="285"/>
      <c r="D25" s="75" t="s">
        <v>857</v>
      </c>
      <c r="E25" s="299"/>
      <c r="F25" s="299"/>
      <c r="G25" s="323" t="s">
        <v>749</v>
      </c>
      <c r="H25" s="339"/>
      <c r="I25" s="299"/>
      <c r="J25" s="358" t="s">
        <v>749</v>
      </c>
    </row>
    <row r="26" spans="1:10" ht="13.5" customHeight="1" x14ac:dyDescent="0.15">
      <c r="A26" s="268" t="s">
        <v>583</v>
      </c>
      <c r="B26" s="278" t="s">
        <v>789</v>
      </c>
      <c r="C26" s="285"/>
      <c r="D26" s="82" t="s">
        <v>857</v>
      </c>
      <c r="E26" s="299"/>
      <c r="F26" s="299"/>
      <c r="G26" s="324" t="s">
        <v>749</v>
      </c>
      <c r="H26" s="339"/>
      <c r="I26" s="299"/>
      <c r="J26" s="358" t="s">
        <v>749</v>
      </c>
    </row>
    <row r="27" spans="1:10" ht="13.5" customHeight="1" x14ac:dyDescent="0.15">
      <c r="A27" s="31" t="s">
        <v>584</v>
      </c>
      <c r="B27" s="277" t="s">
        <v>790</v>
      </c>
      <c r="C27" s="284"/>
      <c r="D27" s="75" t="s">
        <v>857</v>
      </c>
      <c r="E27" s="300"/>
      <c r="F27" s="300"/>
      <c r="G27" s="323" t="s">
        <v>749</v>
      </c>
      <c r="H27" s="340"/>
      <c r="I27" s="300"/>
      <c r="J27" s="359" t="s">
        <v>749</v>
      </c>
    </row>
    <row r="28" spans="1:10" ht="13.5" customHeight="1" x14ac:dyDescent="0.15">
      <c r="A28" s="31" t="s">
        <v>585</v>
      </c>
      <c r="B28" s="277" t="s">
        <v>791</v>
      </c>
      <c r="C28" s="285"/>
      <c r="D28" s="75" t="s">
        <v>857</v>
      </c>
      <c r="E28" s="300"/>
      <c r="F28" s="300"/>
      <c r="G28" s="323" t="s">
        <v>749</v>
      </c>
      <c r="H28" s="340"/>
      <c r="I28" s="300"/>
      <c r="J28" s="360" t="s">
        <v>749</v>
      </c>
    </row>
    <row r="29" spans="1:10" ht="13.5" customHeight="1" x14ac:dyDescent="0.15">
      <c r="A29" s="31" t="s">
        <v>586</v>
      </c>
      <c r="B29" s="277" t="s">
        <v>792</v>
      </c>
      <c r="C29" s="285"/>
      <c r="D29" s="75" t="s">
        <v>857</v>
      </c>
      <c r="E29" s="300"/>
      <c r="F29" s="300"/>
      <c r="G29" s="323" t="s">
        <v>749</v>
      </c>
      <c r="H29" s="340"/>
      <c r="I29" s="300"/>
      <c r="J29" s="360" t="s">
        <v>749</v>
      </c>
    </row>
    <row r="30" spans="1:10" ht="27" customHeight="1" x14ac:dyDescent="0.15">
      <c r="A30" s="31" t="s">
        <v>587</v>
      </c>
      <c r="B30" s="636" t="s">
        <v>793</v>
      </c>
      <c r="C30" s="637"/>
      <c r="D30" s="82" t="s">
        <v>857</v>
      </c>
      <c r="E30" s="300"/>
      <c r="F30" s="300"/>
      <c r="G30" s="323" t="s">
        <v>749</v>
      </c>
      <c r="H30" s="340"/>
      <c r="I30" s="300"/>
      <c r="J30" s="360" t="s">
        <v>749</v>
      </c>
    </row>
    <row r="31" spans="1:10" ht="13.5" customHeight="1" x14ac:dyDescent="0.15">
      <c r="A31" s="620" t="s">
        <v>827</v>
      </c>
      <c r="B31" s="621"/>
      <c r="C31" s="622"/>
      <c r="D31" s="81" t="s">
        <v>857</v>
      </c>
      <c r="E31" s="291"/>
      <c r="F31" s="304"/>
      <c r="G31" s="316"/>
      <c r="H31" s="330"/>
      <c r="I31" s="304"/>
      <c r="J31" s="348"/>
    </row>
    <row r="32" spans="1:10" ht="13.5" customHeight="1" x14ac:dyDescent="0.15">
      <c r="A32" s="29" t="s">
        <v>828</v>
      </c>
      <c r="B32" s="273" t="s">
        <v>850</v>
      </c>
      <c r="C32" s="281"/>
      <c r="D32" s="73" t="s">
        <v>857</v>
      </c>
      <c r="E32" s="177"/>
      <c r="F32" s="308"/>
      <c r="G32" s="321" t="s">
        <v>749</v>
      </c>
      <c r="H32" s="336"/>
      <c r="I32" s="308"/>
      <c r="J32" s="356" t="s">
        <v>749</v>
      </c>
    </row>
    <row r="33" spans="1:10" ht="13.5" customHeight="1" x14ac:dyDescent="0.15">
      <c r="A33" s="29" t="s">
        <v>829</v>
      </c>
      <c r="B33" s="273" t="s">
        <v>851</v>
      </c>
      <c r="C33" s="281"/>
      <c r="D33" s="73" t="s">
        <v>857</v>
      </c>
      <c r="E33" s="177"/>
      <c r="F33" s="308"/>
      <c r="G33" s="321" t="s">
        <v>749</v>
      </c>
      <c r="H33" s="336"/>
      <c r="I33" s="308"/>
      <c r="J33" s="356" t="s">
        <v>749</v>
      </c>
    </row>
    <row r="34" spans="1:10" ht="27" customHeight="1" x14ac:dyDescent="0.15">
      <c r="A34" s="264" t="s">
        <v>830</v>
      </c>
      <c r="B34" s="614" t="s">
        <v>852</v>
      </c>
      <c r="C34" s="615"/>
      <c r="D34" s="81" t="s">
        <v>858</v>
      </c>
      <c r="E34" s="291"/>
      <c r="F34" s="304"/>
      <c r="G34" s="325"/>
      <c r="H34" s="330"/>
      <c r="I34" s="304"/>
      <c r="J34" s="348" t="s">
        <v>749</v>
      </c>
    </row>
    <row r="35" spans="1:10" ht="13.5" customHeight="1" thickBot="1" x14ac:dyDescent="0.2">
      <c r="A35" s="267" t="s">
        <v>831</v>
      </c>
      <c r="B35" s="616" t="s">
        <v>853</v>
      </c>
      <c r="C35" s="617"/>
      <c r="D35" s="288">
        <v>100</v>
      </c>
      <c r="E35" s="301"/>
      <c r="F35" s="310"/>
      <c r="G35" s="326"/>
      <c r="H35" s="341"/>
      <c r="I35" s="310"/>
      <c r="J35" s="361" t="s">
        <v>749</v>
      </c>
    </row>
    <row r="36" spans="1:10" ht="13.5" customHeight="1" thickBot="1" x14ac:dyDescent="0.2">
      <c r="A36" s="532" t="s">
        <v>832</v>
      </c>
      <c r="B36" s="533"/>
      <c r="C36" s="533"/>
      <c r="D36" s="534"/>
      <c r="E36" s="302"/>
      <c r="F36" s="311"/>
      <c r="G36" s="327"/>
      <c r="H36" s="342"/>
      <c r="I36" s="346"/>
      <c r="J36" s="362" t="s">
        <v>749</v>
      </c>
    </row>
    <row r="37" spans="1:10" ht="13.5" customHeight="1" thickBot="1" x14ac:dyDescent="0.2">
      <c r="A37" s="532" t="s">
        <v>833</v>
      </c>
      <c r="B37" s="533"/>
      <c r="C37" s="533"/>
      <c r="D37" s="534"/>
      <c r="E37" s="302"/>
      <c r="F37" s="311"/>
      <c r="G37" s="327"/>
      <c r="H37" s="342"/>
      <c r="I37" s="346" t="str">
        <f t="array" ref="I37">IF(COUNT(I7,I13,I9,I19:I20,I22:I23,I32:I33)&gt;0,SUM(I7,I13,I9,I19:I20,I22:I23,I32:I33),"")</f>
        <v/>
      </c>
      <c r="J37" s="363" t="s">
        <v>749</v>
      </c>
    </row>
    <row r="38" spans="1:10" ht="13.5" customHeight="1" x14ac:dyDescent="0.15">
      <c r="A38" s="24"/>
      <c r="B38" s="169"/>
      <c r="C38" s="169"/>
      <c r="D38" s="24"/>
      <c r="E38" s="24"/>
      <c r="F38" s="24"/>
      <c r="G38" s="24"/>
      <c r="H38" s="24"/>
      <c r="I38" s="24"/>
      <c r="J38" s="24"/>
    </row>
    <row r="39" spans="1:10" ht="13.5" customHeight="1" x14ac:dyDescent="0.15">
      <c r="A39" s="24"/>
      <c r="B39" s="169"/>
      <c r="C39" s="24"/>
      <c r="D39" s="24"/>
      <c r="E39" s="24"/>
      <c r="F39" s="24"/>
      <c r="G39" s="24"/>
      <c r="H39" s="343"/>
      <c r="I39" s="24"/>
      <c r="J39" s="24"/>
    </row>
    <row r="40" spans="1:10" ht="13.5" customHeight="1" x14ac:dyDescent="0.15">
      <c r="A40" s="604"/>
      <c r="B40" s="604"/>
      <c r="C40" s="604"/>
      <c r="D40" s="604"/>
      <c r="E40" s="604"/>
      <c r="F40" s="604"/>
      <c r="G40" s="604"/>
      <c r="H40" s="604"/>
      <c r="I40" s="604"/>
      <c r="J40" s="604"/>
    </row>
    <row r="41" spans="1:10" ht="13.5" customHeight="1" x14ac:dyDescent="0.15">
      <c r="A41" s="604"/>
      <c r="B41" s="604"/>
      <c r="C41" s="604"/>
      <c r="D41" s="604"/>
      <c r="E41" s="604"/>
      <c r="F41" s="604"/>
      <c r="G41" s="604"/>
      <c r="H41" s="604"/>
      <c r="I41" s="604"/>
      <c r="J41" s="604"/>
    </row>
    <row r="42" spans="1:10" ht="13.5" customHeight="1" x14ac:dyDescent="0.15">
      <c r="A42" s="604"/>
      <c r="B42" s="604"/>
      <c r="C42" s="604"/>
      <c r="D42" s="604"/>
      <c r="E42" s="604"/>
      <c r="F42" s="604"/>
      <c r="G42" s="604"/>
      <c r="H42" s="604"/>
      <c r="I42" s="604"/>
      <c r="J42" s="604"/>
    </row>
    <row r="43" spans="1:10" ht="13.5" customHeight="1" x14ac:dyDescent="0.15">
      <c r="A43" s="269"/>
      <c r="B43" s="618"/>
      <c r="C43" s="618"/>
      <c r="D43" s="618"/>
      <c r="E43" s="618"/>
      <c r="F43" s="618"/>
      <c r="G43" s="618"/>
      <c r="H43" s="618"/>
      <c r="I43" s="619"/>
      <c r="J43" s="24"/>
    </row>
    <row r="44" spans="1:10" ht="13.5" customHeight="1" x14ac:dyDescent="0.15">
      <c r="A44" s="269"/>
      <c r="B44" s="169"/>
      <c r="C44" s="169"/>
      <c r="D44" s="169"/>
      <c r="E44" s="169"/>
      <c r="F44" s="169"/>
      <c r="G44" s="169"/>
      <c r="H44" s="169"/>
      <c r="I44" s="24"/>
      <c r="J44" s="24"/>
    </row>
    <row r="45" spans="1:10" ht="13.5" customHeight="1" x14ac:dyDescent="0.15">
      <c r="A45" s="24"/>
      <c r="B45" s="613" t="s">
        <v>507</v>
      </c>
      <c r="C45" s="613"/>
      <c r="D45" s="563"/>
      <c r="E45" s="611">
        <v>56935</v>
      </c>
      <c r="F45" s="612"/>
      <c r="G45" s="162"/>
      <c r="H45" s="24"/>
      <c r="I45" s="24"/>
      <c r="J45" s="24"/>
    </row>
    <row r="46" spans="1:10" ht="13.5" customHeight="1" x14ac:dyDescent="0.15">
      <c r="A46" s="24"/>
      <c r="B46" s="538"/>
      <c r="C46" s="538"/>
      <c r="D46" s="24"/>
      <c r="E46" s="24"/>
      <c r="F46" s="24"/>
      <c r="G46" s="328"/>
      <c r="H46" s="24"/>
      <c r="I46" s="24"/>
      <c r="J46" s="24"/>
    </row>
    <row r="47" spans="1:10" ht="13.5" customHeight="1" x14ac:dyDescent="0.15">
      <c r="A47" s="24"/>
      <c r="B47" s="538" t="s">
        <v>854</v>
      </c>
      <c r="C47" s="538"/>
      <c r="D47" s="588"/>
      <c r="E47" s="611">
        <f>IF((I37="")*(表1!J171=""),"",IFERROR(VALUE(I37),0)+IFERROR(VALUE(表1!J171),0))</f>
        <v>1989451613</v>
      </c>
      <c r="F47" s="612"/>
      <c r="G47" s="162"/>
      <c r="H47" s="24"/>
      <c r="I47" s="24"/>
      <c r="J47" s="24"/>
    </row>
    <row r="48" spans="1:10" x14ac:dyDescent="0.15">
      <c r="A48" s="24"/>
      <c r="B48" s="170"/>
      <c r="C48" s="170"/>
      <c r="D48" s="24"/>
      <c r="E48" s="170"/>
      <c r="F48" s="170"/>
      <c r="G48" s="230"/>
      <c r="H48" s="24"/>
      <c r="I48" s="24"/>
      <c r="J48" s="24"/>
    </row>
    <row r="49" spans="1:10" ht="13.5" customHeight="1" x14ac:dyDescent="0.15">
      <c r="A49" s="24"/>
      <c r="B49" s="538" t="s">
        <v>855</v>
      </c>
      <c r="C49" s="538"/>
      <c r="D49" s="588"/>
      <c r="E49" s="602">
        <v>0.53132057312970815</v>
      </c>
      <c r="F49" s="603"/>
      <c r="G49" s="24"/>
      <c r="H49" s="24"/>
      <c r="I49" s="24"/>
      <c r="J49" s="24"/>
    </row>
    <row r="50" spans="1:10" ht="13.5" customHeight="1" x14ac:dyDescent="0.15">
      <c r="A50" s="24"/>
      <c r="B50" s="279"/>
      <c r="C50" s="279"/>
      <c r="D50" s="289"/>
      <c r="E50" s="289"/>
      <c r="F50" s="24"/>
      <c r="G50" s="169"/>
      <c r="H50" s="24"/>
      <c r="I50" s="24"/>
      <c r="J50" s="24"/>
    </row>
    <row r="51" spans="1:10" ht="13.5" customHeight="1" x14ac:dyDescent="0.15">
      <c r="A51" s="24"/>
      <c r="B51" s="169"/>
      <c r="C51" s="169"/>
      <c r="D51" s="169"/>
      <c r="E51" s="169"/>
      <c r="F51" s="169"/>
      <c r="G51" s="169"/>
      <c r="H51" s="24"/>
      <c r="I51" s="24"/>
      <c r="J51" s="24"/>
    </row>
    <row r="52" spans="1:10" ht="14.25" customHeight="1" x14ac:dyDescent="0.15">
      <c r="A52" s="604" t="s">
        <v>699</v>
      </c>
      <c r="B52" s="604"/>
      <c r="C52" s="604"/>
      <c r="D52" s="604"/>
      <c r="E52" s="604"/>
      <c r="F52" s="604"/>
      <c r="G52" s="604"/>
      <c r="H52" s="604"/>
      <c r="I52" s="604"/>
      <c r="J52" s="604"/>
    </row>
    <row r="53" spans="1:10" ht="187.5" customHeight="1" x14ac:dyDescent="0.15">
      <c r="A53" s="604"/>
      <c r="B53" s="604"/>
      <c r="C53" s="604"/>
      <c r="D53" s="604"/>
      <c r="E53" s="604"/>
      <c r="F53" s="604"/>
      <c r="G53" s="604"/>
      <c r="H53" s="604"/>
      <c r="I53" s="604"/>
      <c r="J53" s="604"/>
    </row>
  </sheetData>
  <mergeCells count="39">
    <mergeCell ref="A2:I2"/>
    <mergeCell ref="H5:H6"/>
    <mergeCell ref="I5:I6"/>
    <mergeCell ref="J5:J6"/>
    <mergeCell ref="A4:A6"/>
    <mergeCell ref="B4:C6"/>
    <mergeCell ref="D4:D6"/>
    <mergeCell ref="E4:G4"/>
    <mergeCell ref="H4:J4"/>
    <mergeCell ref="E5:E6"/>
    <mergeCell ref="F5:F6"/>
    <mergeCell ref="G5:G6"/>
    <mergeCell ref="B43:I43"/>
    <mergeCell ref="A31:C31"/>
    <mergeCell ref="B7:C7"/>
    <mergeCell ref="B11:C11"/>
    <mergeCell ref="B12:C12"/>
    <mergeCell ref="B18:C18"/>
    <mergeCell ref="B19:C19"/>
    <mergeCell ref="B20:C20"/>
    <mergeCell ref="B21:C21"/>
    <mergeCell ref="B22:C22"/>
    <mergeCell ref="B30:C30"/>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s>
  <phoneticPr fontId="3"/>
  <pageMargins left="0.39370078740157477" right="0.39370078740157477" top="0.39370078740157477" bottom="0.39370078740157477" header="0.19685039370078738" footer="0.19685039370078738"/>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RowHeight="13.5" x14ac:dyDescent="0.15"/>
  <cols>
    <col min="1" max="1" width="9" style="24" customWidth="1"/>
    <col min="2" max="2" width="36.375" style="24" customWidth="1"/>
    <col min="3" max="5" width="14.625" style="24" customWidth="1"/>
    <col min="6" max="7" width="21.625" style="24" customWidth="1"/>
    <col min="8" max="8" width="14.625" style="24" customWidth="1"/>
    <col min="9" max="9" width="18.25" style="24" customWidth="1"/>
    <col min="10" max="10" width="19.625" style="24" customWidth="1"/>
    <col min="11" max="11" width="2" style="24" customWidth="1"/>
    <col min="12" max="22" width="14.625" style="24" customWidth="1"/>
    <col min="23" max="16365" width="9" style="24" customWidth="1"/>
  </cols>
  <sheetData>
    <row r="1" spans="1:22" x14ac:dyDescent="0.15">
      <c r="A1" s="163" t="s">
        <v>546</v>
      </c>
      <c r="K1"/>
      <c r="L1"/>
    </row>
    <row r="2" spans="1:22" x14ac:dyDescent="0.15">
      <c r="A2" s="638" t="s">
        <v>3</v>
      </c>
      <c r="B2" s="638"/>
      <c r="C2" s="638"/>
      <c r="D2" s="638"/>
      <c r="E2" s="638"/>
      <c r="F2" s="638"/>
      <c r="G2" s="638"/>
      <c r="H2" s="638"/>
      <c r="I2" s="638"/>
      <c r="J2" s="231" t="s">
        <v>760</v>
      </c>
      <c r="L2" s="17"/>
      <c r="M2" s="17"/>
      <c r="N2" s="17"/>
      <c r="O2" s="17"/>
      <c r="P2" s="17"/>
      <c r="Q2" s="17"/>
      <c r="R2" s="17"/>
      <c r="S2" s="17"/>
      <c r="T2" s="17"/>
      <c r="U2" s="17"/>
      <c r="V2" s="17"/>
    </row>
    <row r="3" spans="1:22" ht="14.25" thickBot="1" x14ac:dyDescent="0.2">
      <c r="A3" s="24" t="s">
        <v>762</v>
      </c>
      <c r="C3" s="133"/>
      <c r="E3" s="133"/>
      <c r="F3" s="169"/>
      <c r="G3" s="133" t="s">
        <v>752</v>
      </c>
      <c r="H3" s="217" t="s">
        <v>755</v>
      </c>
      <c r="I3" s="169">
        <v>1</v>
      </c>
      <c r="J3" s="24" t="s">
        <v>11</v>
      </c>
      <c r="K3" s="17"/>
      <c r="L3" s="17"/>
      <c r="M3" s="17"/>
      <c r="N3" s="17"/>
      <c r="O3" s="17"/>
      <c r="P3" s="17"/>
      <c r="Q3" s="17"/>
      <c r="R3" s="17"/>
      <c r="S3" s="17"/>
      <c r="T3" s="17"/>
      <c r="U3" s="17"/>
    </row>
    <row r="4" spans="1:22" ht="27" customHeight="1" x14ac:dyDescent="0.15">
      <c r="A4" s="535" t="s">
        <v>548</v>
      </c>
      <c r="B4" s="642" t="s">
        <v>700</v>
      </c>
      <c r="C4" s="572" t="s">
        <v>796</v>
      </c>
      <c r="D4" s="573"/>
      <c r="E4" s="574"/>
      <c r="F4" s="572" t="s">
        <v>796</v>
      </c>
      <c r="G4" s="574"/>
      <c r="H4" s="642" t="s">
        <v>806</v>
      </c>
      <c r="I4" s="642" t="s">
        <v>807</v>
      </c>
      <c r="J4" s="659" t="s">
        <v>808</v>
      </c>
      <c r="L4" s="661" t="s">
        <v>809</v>
      </c>
      <c r="M4" s="662"/>
      <c r="N4" s="662"/>
      <c r="O4" s="662"/>
      <c r="P4" s="662"/>
      <c r="Q4" s="662"/>
      <c r="R4" s="662"/>
      <c r="S4" s="662"/>
      <c r="T4" s="662"/>
      <c r="U4" s="662"/>
      <c r="V4" s="663"/>
    </row>
    <row r="5" spans="1:22" ht="38.25" customHeight="1" thickBot="1" x14ac:dyDescent="0.2">
      <c r="A5" s="539"/>
      <c r="B5" s="644"/>
      <c r="C5" s="171" t="s">
        <v>797</v>
      </c>
      <c r="D5" s="180" t="s">
        <v>798</v>
      </c>
      <c r="E5" s="188" t="s">
        <v>800</v>
      </c>
      <c r="F5" s="199" t="s">
        <v>803</v>
      </c>
      <c r="G5" s="199" t="s">
        <v>804</v>
      </c>
      <c r="H5" s="644"/>
      <c r="I5" s="644"/>
      <c r="J5" s="660"/>
      <c r="L5" s="240" t="s">
        <v>797</v>
      </c>
      <c r="M5" s="248" t="s">
        <v>810</v>
      </c>
      <c r="N5" s="248" t="s">
        <v>811</v>
      </c>
      <c r="O5" s="248" t="s">
        <v>812</v>
      </c>
      <c r="P5" s="248" t="s">
        <v>813</v>
      </c>
      <c r="Q5" s="248" t="s">
        <v>814</v>
      </c>
      <c r="R5" s="248" t="s">
        <v>815</v>
      </c>
      <c r="S5" s="248" t="s">
        <v>816</v>
      </c>
      <c r="T5" s="248" t="s">
        <v>817</v>
      </c>
      <c r="U5" s="248" t="s">
        <v>818</v>
      </c>
      <c r="V5" s="253" t="s">
        <v>819</v>
      </c>
    </row>
    <row r="6" spans="1:22" ht="15.95" customHeight="1" x14ac:dyDescent="0.15">
      <c r="A6" s="30" t="s">
        <v>535</v>
      </c>
      <c r="B6" s="166" t="s">
        <v>774</v>
      </c>
      <c r="C6" s="172"/>
      <c r="D6" s="181"/>
      <c r="E6" s="189"/>
      <c r="F6" s="200"/>
      <c r="G6" s="189"/>
      <c r="H6" s="218"/>
      <c r="I6" s="226"/>
      <c r="J6" s="232"/>
      <c r="L6" s="241"/>
      <c r="M6" s="181"/>
      <c r="N6" s="181"/>
      <c r="O6" s="181"/>
      <c r="P6" s="181"/>
      <c r="Q6" s="181"/>
      <c r="R6" s="181"/>
      <c r="S6" s="181"/>
      <c r="T6" s="181"/>
      <c r="U6" s="181"/>
      <c r="V6" s="254"/>
    </row>
    <row r="7" spans="1:22" ht="15.95" customHeight="1" x14ac:dyDescent="0.15">
      <c r="A7" s="31" t="s">
        <v>763</v>
      </c>
      <c r="B7" s="167" t="s">
        <v>775</v>
      </c>
      <c r="C7" s="173" t="s">
        <v>749</v>
      </c>
      <c r="D7" s="182" t="s">
        <v>749</v>
      </c>
      <c r="E7" s="190"/>
      <c r="F7" s="201"/>
      <c r="G7" s="209"/>
      <c r="H7" s="219" t="s">
        <v>749</v>
      </c>
      <c r="I7" s="219" t="s">
        <v>749</v>
      </c>
      <c r="J7" s="233" t="s">
        <v>749</v>
      </c>
      <c r="L7" s="242" t="s">
        <v>749</v>
      </c>
      <c r="M7" s="182" t="s">
        <v>749</v>
      </c>
      <c r="N7" s="182" t="s">
        <v>749</v>
      </c>
      <c r="O7" s="182" t="s">
        <v>749</v>
      </c>
      <c r="P7" s="182" t="s">
        <v>749</v>
      </c>
      <c r="Q7" s="182" t="s">
        <v>749</v>
      </c>
      <c r="R7" s="182" t="s">
        <v>749</v>
      </c>
      <c r="S7" s="182" t="s">
        <v>749</v>
      </c>
      <c r="T7" s="182" t="s">
        <v>749</v>
      </c>
      <c r="U7" s="182" t="s">
        <v>749</v>
      </c>
      <c r="V7" s="255" t="s">
        <v>749</v>
      </c>
    </row>
    <row r="8" spans="1:22" ht="15.95" customHeight="1" x14ac:dyDescent="0.15">
      <c r="A8" s="31" t="s">
        <v>764</v>
      </c>
      <c r="B8" s="167" t="s">
        <v>776</v>
      </c>
      <c r="C8" s="173" t="s">
        <v>749</v>
      </c>
      <c r="D8" s="182" t="s">
        <v>749</v>
      </c>
      <c r="E8" s="190" t="s">
        <v>749</v>
      </c>
      <c r="F8" s="201"/>
      <c r="G8" s="209"/>
      <c r="H8" s="219" t="s">
        <v>749</v>
      </c>
      <c r="I8" s="219" t="s">
        <v>749</v>
      </c>
      <c r="J8" s="233" t="s">
        <v>749</v>
      </c>
      <c r="L8" s="242" t="s">
        <v>749</v>
      </c>
      <c r="M8" s="182" t="s">
        <v>749</v>
      </c>
      <c r="N8" s="182" t="s">
        <v>749</v>
      </c>
      <c r="O8" s="182" t="s">
        <v>749</v>
      </c>
      <c r="P8" s="182" t="s">
        <v>749</v>
      </c>
      <c r="Q8" s="182" t="s">
        <v>749</v>
      </c>
      <c r="R8" s="182" t="s">
        <v>749</v>
      </c>
      <c r="S8" s="182" t="s">
        <v>749</v>
      </c>
      <c r="T8" s="182" t="s">
        <v>749</v>
      </c>
      <c r="U8" s="182" t="s">
        <v>749</v>
      </c>
      <c r="V8" s="255" t="s">
        <v>749</v>
      </c>
    </row>
    <row r="9" spans="1:22" ht="15.95" customHeight="1" x14ac:dyDescent="0.15">
      <c r="A9" s="31" t="s">
        <v>765</v>
      </c>
      <c r="B9" s="167" t="s">
        <v>777</v>
      </c>
      <c r="C9" s="173" t="s">
        <v>749</v>
      </c>
      <c r="D9" s="182" t="s">
        <v>749</v>
      </c>
      <c r="E9" s="190" t="s">
        <v>749</v>
      </c>
      <c r="F9" s="201"/>
      <c r="G9" s="209"/>
      <c r="H9" s="219" t="s">
        <v>749</v>
      </c>
      <c r="I9" s="219" t="s">
        <v>749</v>
      </c>
      <c r="J9" s="233" t="s">
        <v>749</v>
      </c>
      <c r="L9" s="242" t="s">
        <v>749</v>
      </c>
      <c r="M9" s="182" t="s">
        <v>749</v>
      </c>
      <c r="N9" s="182" t="s">
        <v>749</v>
      </c>
      <c r="O9" s="182" t="s">
        <v>749</v>
      </c>
      <c r="P9" s="182" t="s">
        <v>749</v>
      </c>
      <c r="Q9" s="182" t="s">
        <v>749</v>
      </c>
      <c r="R9" s="182" t="s">
        <v>749</v>
      </c>
      <c r="S9" s="182" t="s">
        <v>749</v>
      </c>
      <c r="T9" s="182" t="s">
        <v>749</v>
      </c>
      <c r="U9" s="182" t="s">
        <v>749</v>
      </c>
      <c r="V9" s="255" t="s">
        <v>749</v>
      </c>
    </row>
    <row r="10" spans="1:22" ht="15.95" customHeight="1" x14ac:dyDescent="0.15">
      <c r="A10" s="31" t="s">
        <v>766</v>
      </c>
      <c r="B10" s="66" t="s">
        <v>778</v>
      </c>
      <c r="C10" s="173" t="s">
        <v>749</v>
      </c>
      <c r="D10" s="182"/>
      <c r="E10" s="190" t="s">
        <v>749</v>
      </c>
      <c r="F10" s="201"/>
      <c r="G10" s="209"/>
      <c r="H10" s="219" t="s">
        <v>749</v>
      </c>
      <c r="I10" s="219" t="s">
        <v>749</v>
      </c>
      <c r="J10" s="233" t="s">
        <v>749</v>
      </c>
      <c r="L10" s="242" t="s">
        <v>749</v>
      </c>
      <c r="M10" s="182" t="s">
        <v>749</v>
      </c>
      <c r="N10" s="182" t="s">
        <v>749</v>
      </c>
      <c r="O10" s="182" t="s">
        <v>749</v>
      </c>
      <c r="P10" s="182" t="s">
        <v>749</v>
      </c>
      <c r="Q10" s="182" t="s">
        <v>749</v>
      </c>
      <c r="R10" s="182" t="s">
        <v>749</v>
      </c>
      <c r="S10" s="182" t="s">
        <v>749</v>
      </c>
      <c r="T10" s="182" t="s">
        <v>749</v>
      </c>
      <c r="U10" s="182" t="s">
        <v>749</v>
      </c>
      <c r="V10" s="255" t="s">
        <v>749</v>
      </c>
    </row>
    <row r="11" spans="1:22" ht="15.95" customHeight="1" x14ac:dyDescent="0.15">
      <c r="A11" s="31" t="s">
        <v>767</v>
      </c>
      <c r="B11" s="66" t="s">
        <v>779</v>
      </c>
      <c r="C11" s="173" t="s">
        <v>749</v>
      </c>
      <c r="D11" s="182" t="s">
        <v>749</v>
      </c>
      <c r="E11" s="190" t="s">
        <v>749</v>
      </c>
      <c r="F11" s="201"/>
      <c r="G11" s="209"/>
      <c r="H11" s="219" t="s">
        <v>749</v>
      </c>
      <c r="I11" s="219" t="s">
        <v>749</v>
      </c>
      <c r="J11" s="233" t="s">
        <v>749</v>
      </c>
      <c r="L11" s="242" t="s">
        <v>749</v>
      </c>
      <c r="M11" s="182" t="s">
        <v>749</v>
      </c>
      <c r="N11" s="182" t="s">
        <v>749</v>
      </c>
      <c r="O11" s="182" t="s">
        <v>749</v>
      </c>
      <c r="P11" s="182" t="s">
        <v>749</v>
      </c>
      <c r="Q11" s="182" t="s">
        <v>749</v>
      </c>
      <c r="R11" s="182" t="s">
        <v>749</v>
      </c>
      <c r="S11" s="182" t="s">
        <v>749</v>
      </c>
      <c r="T11" s="182" t="s">
        <v>749</v>
      </c>
      <c r="U11" s="182" t="s">
        <v>749</v>
      </c>
      <c r="V11" s="255" t="s">
        <v>749</v>
      </c>
    </row>
    <row r="12" spans="1:22" ht="15.95" customHeight="1" x14ac:dyDescent="0.15">
      <c r="A12" s="31" t="s">
        <v>768</v>
      </c>
      <c r="B12" s="167" t="s">
        <v>780</v>
      </c>
      <c r="C12" s="173" t="s">
        <v>749</v>
      </c>
      <c r="D12" s="182" t="s">
        <v>749</v>
      </c>
      <c r="E12" s="190" t="s">
        <v>749</v>
      </c>
      <c r="F12" s="201"/>
      <c r="G12" s="209"/>
      <c r="H12" s="219" t="s">
        <v>749</v>
      </c>
      <c r="I12" s="219" t="s">
        <v>749</v>
      </c>
      <c r="J12" s="233" t="s">
        <v>749</v>
      </c>
      <c r="L12" s="242" t="s">
        <v>749</v>
      </c>
      <c r="M12" s="182" t="s">
        <v>749</v>
      </c>
      <c r="N12" s="182" t="s">
        <v>749</v>
      </c>
      <c r="O12" s="182" t="s">
        <v>749</v>
      </c>
      <c r="P12" s="182" t="s">
        <v>749</v>
      </c>
      <c r="Q12" s="182" t="s">
        <v>749</v>
      </c>
      <c r="R12" s="182" t="s">
        <v>749</v>
      </c>
      <c r="S12" s="182" t="s">
        <v>749</v>
      </c>
      <c r="T12" s="182" t="s">
        <v>749</v>
      </c>
      <c r="U12" s="182" t="s">
        <v>749</v>
      </c>
      <c r="V12" s="255" t="s">
        <v>749</v>
      </c>
    </row>
    <row r="13" spans="1:22" ht="15.95" customHeight="1" x14ac:dyDescent="0.15">
      <c r="A13" s="31" t="s">
        <v>769</v>
      </c>
      <c r="B13" s="167" t="s">
        <v>781</v>
      </c>
      <c r="C13" s="173" t="s">
        <v>749</v>
      </c>
      <c r="D13" s="182" t="s">
        <v>749</v>
      </c>
      <c r="E13" s="190" t="s">
        <v>749</v>
      </c>
      <c r="F13" s="201"/>
      <c r="G13" s="209"/>
      <c r="H13" s="219" t="s">
        <v>749</v>
      </c>
      <c r="I13" s="219" t="s">
        <v>749</v>
      </c>
      <c r="J13" s="233" t="s">
        <v>749</v>
      </c>
      <c r="L13" s="242" t="s">
        <v>749</v>
      </c>
      <c r="M13" s="182" t="s">
        <v>749</v>
      </c>
      <c r="N13" s="182" t="s">
        <v>749</v>
      </c>
      <c r="O13" s="182" t="s">
        <v>749</v>
      </c>
      <c r="P13" s="182" t="s">
        <v>749</v>
      </c>
      <c r="Q13" s="182" t="s">
        <v>749</v>
      </c>
      <c r="R13" s="182" t="s">
        <v>749</v>
      </c>
      <c r="S13" s="182" t="s">
        <v>749</v>
      </c>
      <c r="T13" s="182" t="s">
        <v>749</v>
      </c>
      <c r="U13" s="182" t="s">
        <v>749</v>
      </c>
      <c r="V13" s="255" t="s">
        <v>749</v>
      </c>
    </row>
    <row r="14" spans="1:22" ht="15.95" customHeight="1" x14ac:dyDescent="0.15">
      <c r="A14" s="164"/>
      <c r="B14" s="68" t="s">
        <v>782</v>
      </c>
      <c r="C14" s="174" t="str">
        <f t="shared" ref="C14:G14" si="0">IF(COUNT(C7:C13)&gt;0,SUM(C7:C13),"")</f>
        <v/>
      </c>
      <c r="D14" s="183" t="str">
        <f t="shared" si="0"/>
        <v/>
      </c>
      <c r="E14" s="191" t="str">
        <f t="shared" si="0"/>
        <v/>
      </c>
      <c r="F14" s="202" t="str">
        <f t="shared" si="0"/>
        <v/>
      </c>
      <c r="G14" s="210" t="str">
        <f t="shared" si="0"/>
        <v/>
      </c>
      <c r="H14" s="219" t="s">
        <v>749</v>
      </c>
      <c r="I14" s="219" t="s">
        <v>749</v>
      </c>
      <c r="J14" s="233" t="s">
        <v>749</v>
      </c>
      <c r="L14" s="243" t="str">
        <f t="shared" ref="L14:V14" si="1">IF(COUNT(L7:L13)&gt;0,SUM(L7:L13),"")</f>
        <v/>
      </c>
      <c r="M14" s="249" t="str">
        <f t="shared" si="1"/>
        <v/>
      </c>
      <c r="N14" s="249" t="str">
        <f t="shared" si="1"/>
        <v/>
      </c>
      <c r="O14" s="249" t="str">
        <f t="shared" si="1"/>
        <v/>
      </c>
      <c r="P14" s="249" t="str">
        <f t="shared" si="1"/>
        <v/>
      </c>
      <c r="Q14" s="249" t="str">
        <f t="shared" si="1"/>
        <v/>
      </c>
      <c r="R14" s="249" t="str">
        <f t="shared" si="1"/>
        <v/>
      </c>
      <c r="S14" s="249" t="str">
        <f t="shared" si="1"/>
        <v/>
      </c>
      <c r="T14" s="249" t="str">
        <f t="shared" si="1"/>
        <v/>
      </c>
      <c r="U14" s="249" t="str">
        <f t="shared" si="1"/>
        <v/>
      </c>
      <c r="V14" s="256" t="str">
        <f t="shared" si="1"/>
        <v/>
      </c>
    </row>
    <row r="15" spans="1:22" ht="15.95" customHeight="1" x14ac:dyDescent="0.15">
      <c r="A15" s="33" t="s">
        <v>92</v>
      </c>
      <c r="B15" s="65" t="s">
        <v>783</v>
      </c>
      <c r="C15" s="175"/>
      <c r="D15" s="184"/>
      <c r="E15" s="192"/>
      <c r="F15" s="203"/>
      <c r="G15" s="211"/>
      <c r="H15" s="220"/>
      <c r="I15" s="227"/>
      <c r="J15" s="234"/>
      <c r="L15" s="244"/>
      <c r="M15" s="250"/>
      <c r="N15" s="250"/>
      <c r="O15" s="250"/>
      <c r="P15" s="250"/>
      <c r="Q15" s="250"/>
      <c r="R15" s="250"/>
      <c r="S15" s="250"/>
      <c r="T15" s="250"/>
      <c r="U15" s="250"/>
      <c r="V15" s="257"/>
    </row>
    <row r="16" spans="1:22" ht="15.95" customHeight="1" x14ac:dyDescent="0.15">
      <c r="A16" s="31" t="s">
        <v>763</v>
      </c>
      <c r="B16" s="167" t="s">
        <v>784</v>
      </c>
      <c r="C16" s="173" t="s">
        <v>749</v>
      </c>
      <c r="D16" s="182" t="s">
        <v>749</v>
      </c>
      <c r="E16" s="190" t="s">
        <v>749</v>
      </c>
      <c r="F16" s="201"/>
      <c r="G16" s="209"/>
      <c r="H16" s="219" t="s">
        <v>749</v>
      </c>
      <c r="I16" s="219" t="s">
        <v>749</v>
      </c>
      <c r="J16" s="233" t="s">
        <v>749</v>
      </c>
      <c r="L16" s="242" t="s">
        <v>749</v>
      </c>
      <c r="M16" s="182" t="s">
        <v>749</v>
      </c>
      <c r="N16" s="182" t="s">
        <v>749</v>
      </c>
      <c r="O16" s="182" t="s">
        <v>749</v>
      </c>
      <c r="P16" s="182" t="s">
        <v>749</v>
      </c>
      <c r="Q16" s="182"/>
      <c r="R16" s="182" t="s">
        <v>749</v>
      </c>
      <c r="S16" s="182" t="s">
        <v>749</v>
      </c>
      <c r="T16" s="182" t="s">
        <v>749</v>
      </c>
      <c r="U16" s="182" t="s">
        <v>749</v>
      </c>
      <c r="V16" s="255" t="s">
        <v>749</v>
      </c>
    </row>
    <row r="17" spans="1:22" ht="15.95" customHeight="1" x14ac:dyDescent="0.15">
      <c r="A17" s="31" t="s">
        <v>764</v>
      </c>
      <c r="B17" s="167" t="s">
        <v>785</v>
      </c>
      <c r="C17" s="173" t="s">
        <v>749</v>
      </c>
      <c r="D17" s="182" t="s">
        <v>749</v>
      </c>
      <c r="E17" s="190" t="s">
        <v>749</v>
      </c>
      <c r="F17" s="201"/>
      <c r="G17" s="209"/>
      <c r="H17" s="219" t="s">
        <v>749</v>
      </c>
      <c r="I17" s="219" t="s">
        <v>749</v>
      </c>
      <c r="J17" s="233" t="s">
        <v>749</v>
      </c>
      <c r="L17" s="242" t="s">
        <v>749</v>
      </c>
      <c r="M17" s="182" t="s">
        <v>749</v>
      </c>
      <c r="N17" s="182" t="s">
        <v>749</v>
      </c>
      <c r="O17" s="182" t="s">
        <v>749</v>
      </c>
      <c r="P17" s="182" t="s">
        <v>749</v>
      </c>
      <c r="Q17" s="182" t="s">
        <v>749</v>
      </c>
      <c r="R17" s="182" t="s">
        <v>749</v>
      </c>
      <c r="S17" s="182" t="s">
        <v>749</v>
      </c>
      <c r="T17" s="182" t="s">
        <v>749</v>
      </c>
      <c r="U17" s="182" t="s">
        <v>749</v>
      </c>
      <c r="V17" s="255" t="s">
        <v>749</v>
      </c>
    </row>
    <row r="18" spans="1:22" ht="15.95" customHeight="1" x14ac:dyDescent="0.15">
      <c r="A18" s="31" t="s">
        <v>765</v>
      </c>
      <c r="B18" s="167" t="s">
        <v>786</v>
      </c>
      <c r="C18" s="173" t="s">
        <v>749</v>
      </c>
      <c r="D18" s="182" t="s">
        <v>749</v>
      </c>
      <c r="E18" s="190" t="s">
        <v>749</v>
      </c>
      <c r="F18" s="201"/>
      <c r="G18" s="209"/>
      <c r="H18" s="219" t="s">
        <v>749</v>
      </c>
      <c r="I18" s="219" t="s">
        <v>749</v>
      </c>
      <c r="J18" s="233" t="s">
        <v>749</v>
      </c>
      <c r="L18" s="242" t="s">
        <v>749</v>
      </c>
      <c r="M18" s="182" t="s">
        <v>749</v>
      </c>
      <c r="N18" s="182" t="s">
        <v>749</v>
      </c>
      <c r="O18" s="182" t="s">
        <v>749</v>
      </c>
      <c r="P18" s="182" t="s">
        <v>749</v>
      </c>
      <c r="Q18" s="182" t="s">
        <v>749</v>
      </c>
      <c r="R18" s="182" t="s">
        <v>749</v>
      </c>
      <c r="S18" s="182" t="s">
        <v>749</v>
      </c>
      <c r="T18" s="182" t="s">
        <v>749</v>
      </c>
      <c r="U18" s="182" t="s">
        <v>749</v>
      </c>
      <c r="V18" s="255" t="s">
        <v>749</v>
      </c>
    </row>
    <row r="19" spans="1:22" ht="15.95" customHeight="1" x14ac:dyDescent="0.15">
      <c r="A19" s="31" t="s">
        <v>766</v>
      </c>
      <c r="B19" s="66" t="s">
        <v>787</v>
      </c>
      <c r="C19" s="173" t="s">
        <v>749</v>
      </c>
      <c r="D19" s="182" t="s">
        <v>749</v>
      </c>
      <c r="E19" s="190" t="s">
        <v>749</v>
      </c>
      <c r="F19" s="201"/>
      <c r="G19" s="209"/>
      <c r="H19" s="219" t="s">
        <v>749</v>
      </c>
      <c r="I19" s="219" t="s">
        <v>749</v>
      </c>
      <c r="J19" s="233" t="s">
        <v>749</v>
      </c>
      <c r="L19" s="242" t="s">
        <v>749</v>
      </c>
      <c r="M19" s="182" t="s">
        <v>749</v>
      </c>
      <c r="N19" s="182" t="s">
        <v>749</v>
      </c>
      <c r="O19" s="182" t="s">
        <v>749</v>
      </c>
      <c r="P19" s="182" t="s">
        <v>749</v>
      </c>
      <c r="Q19" s="182" t="s">
        <v>749</v>
      </c>
      <c r="R19" s="182" t="s">
        <v>749</v>
      </c>
      <c r="S19" s="182" t="s">
        <v>749</v>
      </c>
      <c r="T19" s="182" t="s">
        <v>749</v>
      </c>
      <c r="U19" s="182" t="s">
        <v>749</v>
      </c>
      <c r="V19" s="255" t="s">
        <v>749</v>
      </c>
    </row>
    <row r="20" spans="1:22" ht="15.95" customHeight="1" x14ac:dyDescent="0.15">
      <c r="A20" s="31" t="s">
        <v>767</v>
      </c>
      <c r="B20" s="66" t="s">
        <v>788</v>
      </c>
      <c r="C20" s="173" t="s">
        <v>749</v>
      </c>
      <c r="D20" s="182" t="s">
        <v>749</v>
      </c>
      <c r="E20" s="190" t="s">
        <v>749</v>
      </c>
      <c r="F20" s="201"/>
      <c r="G20" s="209"/>
      <c r="H20" s="219" t="s">
        <v>749</v>
      </c>
      <c r="I20" s="219" t="s">
        <v>749</v>
      </c>
      <c r="J20" s="233" t="s">
        <v>749</v>
      </c>
      <c r="L20" s="242" t="s">
        <v>749</v>
      </c>
      <c r="M20" s="182" t="s">
        <v>749</v>
      </c>
      <c r="N20" s="182" t="s">
        <v>749</v>
      </c>
      <c r="O20" s="182" t="s">
        <v>749</v>
      </c>
      <c r="P20" s="182" t="s">
        <v>749</v>
      </c>
      <c r="Q20" s="182" t="s">
        <v>749</v>
      </c>
      <c r="R20" s="182" t="s">
        <v>749</v>
      </c>
      <c r="S20" s="182" t="s">
        <v>749</v>
      </c>
      <c r="T20" s="182" t="s">
        <v>749</v>
      </c>
      <c r="U20" s="182" t="s">
        <v>749</v>
      </c>
      <c r="V20" s="255" t="s">
        <v>749</v>
      </c>
    </row>
    <row r="21" spans="1:22" ht="15.95" customHeight="1" x14ac:dyDescent="0.15">
      <c r="A21" s="31" t="s">
        <v>768</v>
      </c>
      <c r="B21" s="66" t="s">
        <v>781</v>
      </c>
      <c r="C21" s="173" t="s">
        <v>749</v>
      </c>
      <c r="D21" s="182" t="s">
        <v>749</v>
      </c>
      <c r="E21" s="190" t="s">
        <v>749</v>
      </c>
      <c r="F21" s="201"/>
      <c r="G21" s="209"/>
      <c r="H21" s="219" t="s">
        <v>749</v>
      </c>
      <c r="I21" s="219" t="s">
        <v>749</v>
      </c>
      <c r="J21" s="233" t="s">
        <v>749</v>
      </c>
      <c r="L21" s="242" t="s">
        <v>749</v>
      </c>
      <c r="M21" s="182" t="s">
        <v>749</v>
      </c>
      <c r="N21" s="182" t="s">
        <v>749</v>
      </c>
      <c r="O21" s="182" t="s">
        <v>749</v>
      </c>
      <c r="P21" s="182" t="s">
        <v>749</v>
      </c>
      <c r="Q21" s="182" t="s">
        <v>749</v>
      </c>
      <c r="R21" s="182" t="s">
        <v>749</v>
      </c>
      <c r="S21" s="182" t="s">
        <v>749</v>
      </c>
      <c r="T21" s="182" t="s">
        <v>749</v>
      </c>
      <c r="U21" s="182" t="s">
        <v>749</v>
      </c>
      <c r="V21" s="255" t="s">
        <v>749</v>
      </c>
    </row>
    <row r="22" spans="1:22" ht="15.95" customHeight="1" x14ac:dyDescent="0.15">
      <c r="A22" s="34"/>
      <c r="B22" s="67" t="s">
        <v>782</v>
      </c>
      <c r="C22" s="174" t="str">
        <f t="shared" ref="C22:G22" si="2">IF(COUNT(C16:C21)&gt;0,SUM(C16:C21),"")</f>
        <v/>
      </c>
      <c r="D22" s="183" t="str">
        <f t="shared" si="2"/>
        <v/>
      </c>
      <c r="E22" s="191" t="str">
        <f t="shared" si="2"/>
        <v/>
      </c>
      <c r="F22" s="202" t="str">
        <f t="shared" si="2"/>
        <v/>
      </c>
      <c r="G22" s="210" t="str">
        <f t="shared" si="2"/>
        <v/>
      </c>
      <c r="H22" s="221" t="s">
        <v>749</v>
      </c>
      <c r="I22" s="221" t="s">
        <v>749</v>
      </c>
      <c r="J22" s="235" t="s">
        <v>749</v>
      </c>
      <c r="L22" s="243" t="str">
        <f t="shared" ref="L22:V22" si="3">IF(COUNT(L16:L21)&gt;0,SUM(L16:L21),"")</f>
        <v/>
      </c>
      <c r="M22" s="249" t="str">
        <f t="shared" si="3"/>
        <v/>
      </c>
      <c r="N22" s="249" t="str">
        <f t="shared" si="3"/>
        <v/>
      </c>
      <c r="O22" s="249" t="str">
        <f t="shared" si="3"/>
        <v/>
      </c>
      <c r="P22" s="249" t="str">
        <f t="shared" si="3"/>
        <v/>
      </c>
      <c r="Q22" s="249" t="str">
        <f t="shared" si="3"/>
        <v/>
      </c>
      <c r="R22" s="249" t="str">
        <f t="shared" si="3"/>
        <v/>
      </c>
      <c r="S22" s="249" t="str">
        <f t="shared" si="3"/>
        <v/>
      </c>
      <c r="T22" s="249" t="str">
        <f t="shared" si="3"/>
        <v/>
      </c>
      <c r="U22" s="249" t="str">
        <f t="shared" si="3"/>
        <v/>
      </c>
      <c r="V22" s="256" t="str">
        <f t="shared" si="3"/>
        <v/>
      </c>
    </row>
    <row r="23" spans="1:22" ht="15.95" customHeight="1" x14ac:dyDescent="0.15">
      <c r="A23" s="29" t="s">
        <v>770</v>
      </c>
      <c r="B23" s="62" t="s">
        <v>789</v>
      </c>
      <c r="C23" s="176"/>
      <c r="D23" s="185"/>
      <c r="E23" s="193"/>
      <c r="F23" s="204"/>
      <c r="G23" s="212"/>
      <c r="H23" s="222" t="s">
        <v>749</v>
      </c>
      <c r="I23" s="222" t="s">
        <v>749</v>
      </c>
      <c r="J23" s="236" t="s">
        <v>749</v>
      </c>
      <c r="L23" s="245"/>
      <c r="M23" s="185"/>
      <c r="N23" s="185"/>
      <c r="O23" s="185"/>
      <c r="P23" s="185"/>
      <c r="Q23" s="185"/>
      <c r="R23" s="185"/>
      <c r="S23" s="185"/>
      <c r="T23" s="185"/>
      <c r="U23" s="185"/>
      <c r="V23" s="258"/>
    </row>
    <row r="24" spans="1:22" ht="15.95" customHeight="1" x14ac:dyDescent="0.15">
      <c r="A24" s="29" t="s">
        <v>555</v>
      </c>
      <c r="B24" s="62" t="s">
        <v>790</v>
      </c>
      <c r="C24" s="176" t="s">
        <v>749</v>
      </c>
      <c r="D24" s="185" t="s">
        <v>749</v>
      </c>
      <c r="E24" s="193" t="s">
        <v>749</v>
      </c>
      <c r="F24" s="204"/>
      <c r="G24" s="212"/>
      <c r="H24" s="222" t="s">
        <v>749</v>
      </c>
      <c r="I24" s="222" t="s">
        <v>749</v>
      </c>
      <c r="J24" s="236" t="s">
        <v>749</v>
      </c>
      <c r="L24" s="245"/>
      <c r="M24" s="185"/>
      <c r="N24" s="185"/>
      <c r="O24" s="185"/>
      <c r="P24" s="185"/>
      <c r="Q24" s="185"/>
      <c r="R24" s="185"/>
      <c r="S24" s="185"/>
      <c r="T24" s="185"/>
      <c r="U24" s="185"/>
      <c r="V24" s="258"/>
    </row>
    <row r="25" spans="1:22" ht="15.95" customHeight="1" x14ac:dyDescent="0.15">
      <c r="A25" s="29" t="s">
        <v>556</v>
      </c>
      <c r="B25" s="64" t="s">
        <v>791</v>
      </c>
      <c r="C25" s="176" t="s">
        <v>749</v>
      </c>
      <c r="D25" s="185" t="s">
        <v>749</v>
      </c>
      <c r="E25" s="193"/>
      <c r="F25" s="204"/>
      <c r="G25" s="212"/>
      <c r="H25" s="222" t="s">
        <v>749</v>
      </c>
      <c r="I25" s="222" t="s">
        <v>749</v>
      </c>
      <c r="J25" s="236" t="s">
        <v>749</v>
      </c>
      <c r="L25" s="245"/>
      <c r="M25" s="185"/>
      <c r="N25" s="185"/>
      <c r="O25" s="185"/>
      <c r="P25" s="185"/>
      <c r="Q25" s="185"/>
      <c r="R25" s="185"/>
      <c r="S25" s="185"/>
      <c r="T25" s="185"/>
      <c r="U25" s="185"/>
      <c r="V25" s="258"/>
    </row>
    <row r="26" spans="1:22" ht="15.95" customHeight="1" thickBot="1" x14ac:dyDescent="0.2">
      <c r="A26" s="29" t="s">
        <v>771</v>
      </c>
      <c r="B26" s="64" t="s">
        <v>792</v>
      </c>
      <c r="C26" s="176" t="s">
        <v>749</v>
      </c>
      <c r="D26" s="185" t="s">
        <v>749</v>
      </c>
      <c r="E26" s="194" t="s">
        <v>749</v>
      </c>
      <c r="F26" s="204"/>
      <c r="G26" s="212"/>
      <c r="H26" s="222" t="s">
        <v>749</v>
      </c>
      <c r="I26" s="222" t="s">
        <v>749</v>
      </c>
      <c r="J26" s="236" t="s">
        <v>749</v>
      </c>
      <c r="L26" s="246"/>
      <c r="M26" s="251"/>
      <c r="N26" s="252"/>
      <c r="O26" s="252"/>
      <c r="P26" s="252"/>
      <c r="Q26" s="252"/>
      <c r="R26" s="252"/>
      <c r="S26" s="252"/>
      <c r="T26" s="252"/>
      <c r="U26" s="252"/>
      <c r="V26" s="259"/>
    </row>
    <row r="27" spans="1:22" ht="27" x14ac:dyDescent="0.15">
      <c r="A27" s="29" t="s">
        <v>772</v>
      </c>
      <c r="B27" s="62" t="s">
        <v>793</v>
      </c>
      <c r="C27" s="611" t="str">
        <f>IF(COUNT(F27:G27)&gt;0,SUM(F27:G27),"")</f>
        <v/>
      </c>
      <c r="D27" s="647"/>
      <c r="E27" s="612"/>
      <c r="F27" s="205"/>
      <c r="G27" s="213"/>
      <c r="H27" s="223" t="s">
        <v>749</v>
      </c>
      <c r="I27" s="223" t="s">
        <v>749</v>
      </c>
      <c r="J27" s="237" t="s">
        <v>749</v>
      </c>
      <c r="L27" s="648"/>
      <c r="M27" s="649"/>
      <c r="N27" s="649"/>
      <c r="O27" s="649"/>
      <c r="P27" s="649"/>
      <c r="Q27" s="649"/>
      <c r="R27" s="649"/>
      <c r="S27" s="649"/>
      <c r="T27" s="649"/>
      <c r="U27" s="649"/>
      <c r="V27" s="650"/>
    </row>
    <row r="28" spans="1:22" ht="15.95" customHeight="1" x14ac:dyDescent="0.15">
      <c r="A28" s="657" t="s">
        <v>773</v>
      </c>
      <c r="B28" s="658"/>
      <c r="C28" s="178"/>
      <c r="D28" s="186"/>
      <c r="E28" s="195"/>
      <c r="F28" s="178"/>
      <c r="G28" s="195"/>
      <c r="H28" s="224"/>
      <c r="I28" s="228"/>
      <c r="J28" s="238"/>
      <c r="L28" s="651"/>
      <c r="M28" s="652"/>
      <c r="N28" s="652"/>
      <c r="O28" s="652"/>
      <c r="P28" s="652"/>
      <c r="Q28" s="652"/>
      <c r="R28" s="652"/>
      <c r="S28" s="652"/>
      <c r="T28" s="652"/>
      <c r="U28" s="652"/>
      <c r="V28" s="653"/>
    </row>
    <row r="29" spans="1:22" ht="15.95" customHeight="1" thickBot="1" x14ac:dyDescent="0.2">
      <c r="A29" s="165"/>
      <c r="B29" s="168" t="s">
        <v>794</v>
      </c>
      <c r="C29" s="179"/>
      <c r="D29" s="187"/>
      <c r="E29" s="196"/>
      <c r="F29" s="179"/>
      <c r="G29" s="196"/>
      <c r="H29" s="225"/>
      <c r="I29" s="225"/>
      <c r="J29" s="239"/>
      <c r="L29" s="654"/>
      <c r="M29" s="655"/>
      <c r="N29" s="655"/>
      <c r="O29" s="655"/>
      <c r="P29" s="655"/>
      <c r="Q29" s="655"/>
      <c r="R29" s="655"/>
      <c r="S29" s="655"/>
      <c r="T29" s="655"/>
      <c r="U29" s="655"/>
      <c r="V29" s="656"/>
    </row>
    <row r="30" spans="1:22" x14ac:dyDescent="0.15">
      <c r="B30" s="169"/>
      <c r="C30" s="169"/>
      <c r="D30" s="169"/>
      <c r="E30" s="169"/>
      <c r="F30" s="169"/>
      <c r="L30" s="17"/>
      <c r="M30" s="17"/>
      <c r="N30" s="17"/>
      <c r="O30" s="17"/>
      <c r="P30" s="17"/>
      <c r="Q30" s="17"/>
      <c r="R30" s="17"/>
      <c r="S30" s="17"/>
      <c r="T30" s="17"/>
      <c r="U30" s="17"/>
      <c r="V30" s="17"/>
    </row>
    <row r="31" spans="1:22" ht="14.25" thickBot="1" x14ac:dyDescent="0.2">
      <c r="D31" s="169"/>
      <c r="E31" s="169"/>
      <c r="F31" s="169"/>
      <c r="G31" s="169"/>
      <c r="H31" s="169"/>
      <c r="I31" s="229"/>
      <c r="J31" s="17"/>
      <c r="L31" s="17"/>
      <c r="M31" s="17"/>
      <c r="N31" s="17"/>
      <c r="O31" s="17"/>
      <c r="P31" s="17"/>
      <c r="Q31" s="17"/>
      <c r="R31" s="17"/>
      <c r="S31" s="17"/>
      <c r="T31" s="17"/>
      <c r="U31" s="17"/>
      <c r="V31" s="17"/>
    </row>
    <row r="32" spans="1:22" ht="13.5" customHeight="1" x14ac:dyDescent="0.15">
      <c r="B32" s="538" t="s">
        <v>795</v>
      </c>
      <c r="C32" s="664"/>
      <c r="D32" s="661"/>
      <c r="E32" s="662"/>
      <c r="F32" s="206" t="s">
        <v>49</v>
      </c>
      <c r="G32" s="214" t="s">
        <v>805</v>
      </c>
      <c r="J32" s="17"/>
      <c r="L32" s="17"/>
      <c r="M32" s="17"/>
      <c r="N32" s="17"/>
      <c r="O32" s="17"/>
      <c r="P32" s="17"/>
      <c r="Q32" s="17"/>
      <c r="R32" s="17"/>
      <c r="S32" s="17"/>
      <c r="T32" s="17"/>
      <c r="U32" s="17"/>
      <c r="V32" s="17"/>
    </row>
    <row r="33" spans="1:22" x14ac:dyDescent="0.15">
      <c r="D33" s="665" t="s">
        <v>496</v>
      </c>
      <c r="E33" s="73" t="s">
        <v>801</v>
      </c>
      <c r="F33" s="207" t="s">
        <v>749</v>
      </c>
      <c r="G33" s="215" t="s">
        <v>749</v>
      </c>
      <c r="J33" s="17"/>
      <c r="L33" s="17"/>
      <c r="M33" s="17"/>
      <c r="N33" s="17"/>
      <c r="O33" s="17"/>
      <c r="P33" s="17"/>
      <c r="Q33" s="17"/>
      <c r="R33" s="17"/>
      <c r="S33" s="17"/>
      <c r="T33" s="17"/>
      <c r="U33" s="17"/>
      <c r="V33" s="17"/>
    </row>
    <row r="34" spans="1:22" x14ac:dyDescent="0.15">
      <c r="D34" s="665"/>
      <c r="E34" s="73" t="s">
        <v>802</v>
      </c>
      <c r="F34" s="207"/>
      <c r="G34" s="215"/>
      <c r="J34" s="17"/>
      <c r="L34" s="17"/>
      <c r="M34" s="17"/>
      <c r="N34" s="17"/>
      <c r="O34" s="17"/>
      <c r="P34" s="17"/>
    </row>
    <row r="35" spans="1:22" ht="13.5" customHeight="1" x14ac:dyDescent="0.15">
      <c r="B35" s="666"/>
      <c r="C35" s="667"/>
      <c r="D35" s="665" t="s">
        <v>799</v>
      </c>
      <c r="E35" s="73" t="s">
        <v>802</v>
      </c>
      <c r="F35" s="207" t="s">
        <v>749</v>
      </c>
      <c r="G35" s="215" t="s">
        <v>749</v>
      </c>
      <c r="J35" s="17"/>
      <c r="L35" s="247"/>
      <c r="M35" s="247"/>
      <c r="N35" s="247"/>
      <c r="O35" s="247"/>
      <c r="P35" s="247"/>
    </row>
    <row r="36" spans="1:22" ht="14.25" thickBot="1" x14ac:dyDescent="0.2">
      <c r="D36" s="668"/>
      <c r="E36" s="198" t="s">
        <v>801</v>
      </c>
      <c r="F36" s="208"/>
      <c r="G36" s="216"/>
      <c r="J36" s="17"/>
      <c r="L36" s="247"/>
      <c r="M36" s="247"/>
      <c r="N36" s="247"/>
      <c r="O36" s="247"/>
      <c r="P36" s="247"/>
    </row>
    <row r="37" spans="1:22" x14ac:dyDescent="0.15">
      <c r="D37" s="170"/>
      <c r="E37" s="170"/>
      <c r="F37" s="170"/>
      <c r="G37" s="170"/>
      <c r="H37" s="170"/>
      <c r="I37" s="230"/>
      <c r="J37" s="17"/>
      <c r="L37" s="247"/>
      <c r="M37" s="247"/>
      <c r="N37" s="247"/>
      <c r="O37" s="247"/>
      <c r="P37" s="247"/>
    </row>
    <row r="38" spans="1:22" ht="13.5" customHeight="1" x14ac:dyDescent="0.15">
      <c r="A38" s="604" t="s">
        <v>699</v>
      </c>
      <c r="B38" s="604"/>
      <c r="C38" s="604"/>
      <c r="D38" s="604"/>
      <c r="E38" s="604"/>
      <c r="F38" s="604"/>
      <c r="G38" s="604"/>
      <c r="H38" s="604"/>
      <c r="I38" s="604"/>
      <c r="J38" s="604"/>
      <c r="K38" s="604"/>
      <c r="L38" s="604"/>
      <c r="M38" s="604"/>
      <c r="N38" s="604"/>
      <c r="O38" s="604"/>
      <c r="P38" s="604"/>
      <c r="Q38" s="604"/>
      <c r="R38" s="604"/>
      <c r="S38" s="604"/>
      <c r="T38" s="604"/>
      <c r="U38" s="604"/>
      <c r="V38" s="604"/>
    </row>
    <row r="39" spans="1:22" ht="180" customHeight="1" x14ac:dyDescent="0.15">
      <c r="A39" s="604"/>
      <c r="B39" s="604"/>
      <c r="C39" s="604"/>
      <c r="D39" s="604"/>
      <c r="E39" s="604"/>
      <c r="F39" s="604"/>
      <c r="G39" s="604"/>
      <c r="H39" s="604"/>
      <c r="I39" s="604"/>
      <c r="J39" s="604"/>
      <c r="K39" s="604"/>
      <c r="L39" s="604"/>
      <c r="M39" s="604"/>
      <c r="N39" s="604"/>
      <c r="O39" s="604"/>
      <c r="P39" s="604"/>
      <c r="Q39" s="604"/>
      <c r="R39" s="604"/>
      <c r="S39" s="604"/>
      <c r="T39" s="604"/>
      <c r="U39" s="604"/>
      <c r="V39" s="604"/>
    </row>
  </sheetData>
  <mergeCells count="18">
    <mergeCell ref="A38:V39"/>
    <mergeCell ref="B32:C32"/>
    <mergeCell ref="D32:E32"/>
    <mergeCell ref="D33:D34"/>
    <mergeCell ref="B35:C35"/>
    <mergeCell ref="D35:D36"/>
    <mergeCell ref="A2:I2"/>
    <mergeCell ref="C27:E27"/>
    <mergeCell ref="L27:V29"/>
    <mergeCell ref="A28:B28"/>
    <mergeCell ref="J4:J5"/>
    <mergeCell ref="L4:V4"/>
    <mergeCell ref="A4:A5"/>
    <mergeCell ref="B4:B5"/>
    <mergeCell ref="C4:E4"/>
    <mergeCell ref="F4:G4"/>
    <mergeCell ref="H4:H5"/>
    <mergeCell ref="I4:I5"/>
  </mergeCells>
  <phoneticPr fontId="3"/>
  <pageMargins left="0.39370078740157477" right="0.39370078740157477" top="0.39370078740157477" bottom="0.39370078740157477" header="0.19685039370078738" footer="0.19685039370078738"/>
  <pageSetup paperSize="9" scale="40"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5" x14ac:dyDescent="0.15"/>
  <cols>
    <col min="1" max="1" width="9" style="57" customWidth="1"/>
    <col min="2" max="2" width="28.5" style="57" customWidth="1"/>
    <col min="3" max="3" width="14.375" style="57" customWidth="1"/>
    <col min="4" max="4" width="37.125" style="57" bestFit="1" customWidth="1"/>
    <col min="5" max="13" width="14.625" style="57" customWidth="1"/>
    <col min="14" max="15" width="9" style="24" customWidth="1"/>
    <col min="16" max="249" width="9" style="57" customWidth="1"/>
    <col min="250" max="250" width="28.5" style="57" customWidth="1"/>
    <col min="251" max="251" width="12.625" style="57" customWidth="1"/>
    <col min="252" max="252" width="37.125" style="57" customWidth="1"/>
    <col min="253" max="263" width="14.625" style="57" customWidth="1"/>
    <col min="264" max="505" width="9" style="57" customWidth="1"/>
    <col min="506" max="506" width="28.5" style="57" customWidth="1"/>
    <col min="507" max="507" width="12.625" style="57" customWidth="1"/>
    <col min="508" max="508" width="37.125" style="57" customWidth="1"/>
    <col min="509" max="519" width="14.625" style="57" customWidth="1"/>
    <col min="520" max="761" width="9" style="57" customWidth="1"/>
    <col min="762" max="762" width="28.5" style="57" customWidth="1"/>
    <col min="763" max="763" width="12.625" style="57" customWidth="1"/>
    <col min="764" max="764" width="37.125" style="57" customWidth="1"/>
    <col min="765" max="775" width="14.625" style="57" customWidth="1"/>
    <col min="776" max="1017" width="9" style="57" customWidth="1"/>
    <col min="1018" max="1018" width="28.5" style="57" customWidth="1"/>
    <col min="1019" max="1019" width="12.625" style="57" customWidth="1"/>
    <col min="1020" max="1020" width="37.125" style="57" customWidth="1"/>
    <col min="1021" max="1031" width="14.625" style="57" customWidth="1"/>
    <col min="1032" max="1273" width="9" style="57" customWidth="1"/>
    <col min="1274" max="1274" width="28.5" style="57" customWidth="1"/>
    <col min="1275" max="1275" width="12.625" style="57" customWidth="1"/>
    <col min="1276" max="1276" width="37.125" style="57" customWidth="1"/>
    <col min="1277" max="1287" width="14.625" style="57" customWidth="1"/>
    <col min="1288" max="1529" width="9" style="57" customWidth="1"/>
    <col min="1530" max="1530" width="28.5" style="57" customWidth="1"/>
    <col min="1531" max="1531" width="12.625" style="57" customWidth="1"/>
    <col min="1532" max="1532" width="37.125" style="57" customWidth="1"/>
    <col min="1533" max="1543" width="14.625" style="57" customWidth="1"/>
    <col min="1544" max="1785" width="9" style="57" customWidth="1"/>
    <col min="1786" max="1786" width="28.5" style="57" customWidth="1"/>
    <col min="1787" max="1787" width="12.625" style="57" customWidth="1"/>
    <col min="1788" max="1788" width="37.125" style="57" customWidth="1"/>
    <col min="1789" max="1799" width="14.625" style="57" customWidth="1"/>
    <col min="1800" max="2041" width="9" style="57" customWidth="1"/>
    <col min="2042" max="2042" width="28.5" style="57" customWidth="1"/>
    <col min="2043" max="2043" width="12.625" style="57" customWidth="1"/>
    <col min="2044" max="2044" width="37.125" style="57" customWidth="1"/>
    <col min="2045" max="2055" width="14.625" style="57" customWidth="1"/>
    <col min="2056" max="2297" width="9" style="57" customWidth="1"/>
    <col min="2298" max="2298" width="28.5" style="57" customWidth="1"/>
    <col min="2299" max="2299" width="12.625" style="57" customWidth="1"/>
    <col min="2300" max="2300" width="37.125" style="57" customWidth="1"/>
    <col min="2301" max="2311" width="14.625" style="57" customWidth="1"/>
    <col min="2312" max="2553" width="9" style="57" customWidth="1"/>
    <col min="2554" max="2554" width="28.5" style="57" customWidth="1"/>
    <col min="2555" max="2555" width="12.625" style="57" customWidth="1"/>
    <col min="2556" max="2556" width="37.125" style="57" customWidth="1"/>
    <col min="2557" max="2567" width="14.625" style="57" customWidth="1"/>
    <col min="2568" max="2809" width="9" style="57" customWidth="1"/>
    <col min="2810" max="2810" width="28.5" style="57" customWidth="1"/>
    <col min="2811" max="2811" width="12.625" style="57" customWidth="1"/>
    <col min="2812" max="2812" width="37.125" style="57" customWidth="1"/>
    <col min="2813" max="2823" width="14.625" style="57" customWidth="1"/>
    <col min="2824" max="3065" width="9" style="57" customWidth="1"/>
    <col min="3066" max="3066" width="28.5" style="57" customWidth="1"/>
    <col min="3067" max="3067" width="12.625" style="57" customWidth="1"/>
    <col min="3068" max="3068" width="37.125" style="57" customWidth="1"/>
    <col min="3069" max="3079" width="14.625" style="57" customWidth="1"/>
    <col min="3080" max="3321" width="9" style="57" customWidth="1"/>
    <col min="3322" max="3322" width="28.5" style="57" customWidth="1"/>
    <col min="3323" max="3323" width="12.625" style="57" customWidth="1"/>
    <col min="3324" max="3324" width="37.125" style="57" customWidth="1"/>
    <col min="3325" max="3335" width="14.625" style="57" customWidth="1"/>
    <col min="3336" max="3577" width="9" style="57" customWidth="1"/>
    <col min="3578" max="3578" width="28.5" style="57" customWidth="1"/>
    <col min="3579" max="3579" width="12.625" style="57" customWidth="1"/>
    <col min="3580" max="3580" width="37.125" style="57" customWidth="1"/>
    <col min="3581" max="3591" width="14.625" style="57" customWidth="1"/>
    <col min="3592" max="3833" width="9" style="57" customWidth="1"/>
    <col min="3834" max="3834" width="28.5" style="57" customWidth="1"/>
    <col min="3835" max="3835" width="12.625" style="57" customWidth="1"/>
    <col min="3836" max="3836" width="37.125" style="57" customWidth="1"/>
    <col min="3837" max="3847" width="14.625" style="57" customWidth="1"/>
    <col min="3848" max="4089" width="9" style="57" customWidth="1"/>
    <col min="4090" max="4090" width="28.5" style="57" customWidth="1"/>
    <col min="4091" max="4091" width="12.625" style="57" customWidth="1"/>
    <col min="4092" max="4092" width="37.125" style="57" customWidth="1"/>
    <col min="4093" max="4103" width="14.625" style="57" customWidth="1"/>
    <col min="4104" max="4345" width="9" style="57" customWidth="1"/>
    <col min="4346" max="4346" width="28.5" style="57" customWidth="1"/>
    <col min="4347" max="4347" width="12.625" style="57" customWidth="1"/>
    <col min="4348" max="4348" width="37.125" style="57" customWidth="1"/>
    <col min="4349" max="4359" width="14.625" style="57" customWidth="1"/>
    <col min="4360" max="4601" width="9" style="57" customWidth="1"/>
    <col min="4602" max="4602" width="28.5" style="57" customWidth="1"/>
    <col min="4603" max="4603" width="12.625" style="57" customWidth="1"/>
    <col min="4604" max="4604" width="37.125" style="57" customWidth="1"/>
    <col min="4605" max="4615" width="14.625" style="57" customWidth="1"/>
    <col min="4616" max="4857" width="9" style="57" customWidth="1"/>
    <col min="4858" max="4858" width="28.5" style="57" customWidth="1"/>
    <col min="4859" max="4859" width="12.625" style="57" customWidth="1"/>
    <col min="4860" max="4860" width="37.125" style="57" customWidth="1"/>
    <col min="4861" max="4871" width="14.625" style="57" customWidth="1"/>
    <col min="4872" max="5113" width="9" style="57" customWidth="1"/>
    <col min="5114" max="5114" width="28.5" style="57" customWidth="1"/>
    <col min="5115" max="5115" width="12.625" style="57" customWidth="1"/>
    <col min="5116" max="5116" width="37.125" style="57" customWidth="1"/>
    <col min="5117" max="5127" width="14.625" style="57" customWidth="1"/>
    <col min="5128" max="5369" width="9" style="57" customWidth="1"/>
    <col min="5370" max="5370" width="28.5" style="57" customWidth="1"/>
    <col min="5371" max="5371" width="12.625" style="57" customWidth="1"/>
    <col min="5372" max="5372" width="37.125" style="57" customWidth="1"/>
    <col min="5373" max="5383" width="14.625" style="57" customWidth="1"/>
    <col min="5384" max="5625" width="9" style="57" customWidth="1"/>
    <col min="5626" max="5626" width="28.5" style="57" customWidth="1"/>
    <col min="5627" max="5627" width="12.625" style="57" customWidth="1"/>
    <col min="5628" max="5628" width="37.125" style="57" customWidth="1"/>
    <col min="5629" max="5639" width="14.625" style="57" customWidth="1"/>
    <col min="5640" max="5881" width="9" style="57" customWidth="1"/>
    <col min="5882" max="5882" width="28.5" style="57" customWidth="1"/>
    <col min="5883" max="5883" width="12.625" style="57" customWidth="1"/>
    <col min="5884" max="5884" width="37.125" style="57" customWidth="1"/>
    <col min="5885" max="5895" width="14.625" style="57" customWidth="1"/>
    <col min="5896" max="6137" width="9" style="57" customWidth="1"/>
    <col min="6138" max="6138" width="28.5" style="57" customWidth="1"/>
    <col min="6139" max="6139" width="12.625" style="57" customWidth="1"/>
    <col min="6140" max="6140" width="37.125" style="57" customWidth="1"/>
    <col min="6141" max="6151" width="14.625" style="57" customWidth="1"/>
    <col min="6152" max="6393" width="9" style="57" customWidth="1"/>
    <col min="6394" max="6394" width="28.5" style="57" customWidth="1"/>
    <col min="6395" max="6395" width="12.625" style="57" customWidth="1"/>
    <col min="6396" max="6396" width="37.125" style="57" customWidth="1"/>
    <col min="6397" max="6407" width="14.625" style="57" customWidth="1"/>
    <col min="6408" max="6649" width="9" style="57" customWidth="1"/>
    <col min="6650" max="6650" width="28.5" style="57" customWidth="1"/>
    <col min="6651" max="6651" width="12.625" style="57" customWidth="1"/>
    <col min="6652" max="6652" width="37.125" style="57" customWidth="1"/>
    <col min="6653" max="6663" width="14.625" style="57" customWidth="1"/>
    <col min="6664" max="6905" width="9" style="57" customWidth="1"/>
    <col min="6906" max="6906" width="28.5" style="57" customWidth="1"/>
    <col min="6907" max="6907" width="12.625" style="57" customWidth="1"/>
    <col min="6908" max="6908" width="37.125" style="57" customWidth="1"/>
    <col min="6909" max="6919" width="14.625" style="57" customWidth="1"/>
    <col min="6920" max="7161" width="9" style="57" customWidth="1"/>
    <col min="7162" max="7162" width="28.5" style="57" customWidth="1"/>
    <col min="7163" max="7163" width="12.625" style="57" customWidth="1"/>
    <col min="7164" max="7164" width="37.125" style="57" customWidth="1"/>
    <col min="7165" max="7175" width="14.625" style="57" customWidth="1"/>
    <col min="7176" max="7417" width="9" style="57" customWidth="1"/>
    <col min="7418" max="7418" width="28.5" style="57" customWidth="1"/>
    <col min="7419" max="7419" width="12.625" style="57" customWidth="1"/>
    <col min="7420" max="7420" width="37.125" style="57" customWidth="1"/>
    <col min="7421" max="7431" width="14.625" style="57" customWidth="1"/>
    <col min="7432" max="7673" width="9" style="57" customWidth="1"/>
    <col min="7674" max="7674" width="28.5" style="57" customWidth="1"/>
    <col min="7675" max="7675" width="12.625" style="57" customWidth="1"/>
    <col min="7676" max="7676" width="37.125" style="57" customWidth="1"/>
    <col min="7677" max="7687" width="14.625" style="57" customWidth="1"/>
    <col min="7688" max="7929" width="9" style="57" customWidth="1"/>
    <col min="7930" max="7930" width="28.5" style="57" customWidth="1"/>
    <col min="7931" max="7931" width="12.625" style="57" customWidth="1"/>
    <col min="7932" max="7932" width="37.125" style="57" customWidth="1"/>
    <col min="7933" max="7943" width="14.625" style="57" customWidth="1"/>
    <col min="7944" max="8185" width="9" style="57" customWidth="1"/>
    <col min="8186" max="8186" width="28.5" style="57" customWidth="1"/>
    <col min="8187" max="8187" width="12.625" style="57" customWidth="1"/>
    <col min="8188" max="8188" width="37.125" style="57" customWidth="1"/>
    <col min="8189" max="8199" width="14.625" style="57" customWidth="1"/>
    <col min="8200" max="8441" width="9" style="57" customWidth="1"/>
    <col min="8442" max="8442" width="28.5" style="57" customWidth="1"/>
    <col min="8443" max="8443" width="12.625" style="57" customWidth="1"/>
    <col min="8444" max="8444" width="37.125" style="57" customWidth="1"/>
    <col min="8445" max="8455" width="14.625" style="57" customWidth="1"/>
    <col min="8456" max="8697" width="9" style="57" customWidth="1"/>
    <col min="8698" max="8698" width="28.5" style="57" customWidth="1"/>
    <col min="8699" max="8699" width="12.625" style="57" customWidth="1"/>
    <col min="8700" max="8700" width="37.125" style="57" customWidth="1"/>
    <col min="8701" max="8711" width="14.625" style="57" customWidth="1"/>
    <col min="8712" max="8953" width="9" style="57" customWidth="1"/>
    <col min="8954" max="8954" width="28.5" style="57" customWidth="1"/>
    <col min="8955" max="8955" width="12.625" style="57" customWidth="1"/>
    <col min="8956" max="8956" width="37.125" style="57" customWidth="1"/>
    <col min="8957" max="8967" width="14.625" style="57" customWidth="1"/>
    <col min="8968" max="9209" width="9" style="57" customWidth="1"/>
    <col min="9210" max="9210" width="28.5" style="57" customWidth="1"/>
    <col min="9211" max="9211" width="12.625" style="57" customWidth="1"/>
    <col min="9212" max="9212" width="37.125" style="57" customWidth="1"/>
    <col min="9213" max="9223" width="14.625" style="57" customWidth="1"/>
    <col min="9224" max="9465" width="9" style="57" customWidth="1"/>
    <col min="9466" max="9466" width="28.5" style="57" customWidth="1"/>
    <col min="9467" max="9467" width="12.625" style="57" customWidth="1"/>
    <col min="9468" max="9468" width="37.125" style="57" customWidth="1"/>
    <col min="9469" max="9479" width="14.625" style="57" customWidth="1"/>
    <col min="9480" max="9721" width="9" style="57" customWidth="1"/>
    <col min="9722" max="9722" width="28.5" style="57" customWidth="1"/>
    <col min="9723" max="9723" width="12.625" style="57" customWidth="1"/>
    <col min="9724" max="9724" width="37.125" style="57" customWidth="1"/>
    <col min="9725" max="9735" width="14.625" style="57" customWidth="1"/>
    <col min="9736" max="9977" width="9" style="57" customWidth="1"/>
    <col min="9978" max="9978" width="28.5" style="57" customWidth="1"/>
    <col min="9979" max="9979" width="12.625" style="57" customWidth="1"/>
    <col min="9980" max="9980" width="37.125" style="57" customWidth="1"/>
    <col min="9981" max="9991" width="14.625" style="57" customWidth="1"/>
    <col min="9992" max="10233" width="9" style="57" customWidth="1"/>
    <col min="10234" max="10234" width="28.5" style="57" customWidth="1"/>
    <col min="10235" max="10235" width="12.625" style="57" customWidth="1"/>
    <col min="10236" max="10236" width="37.125" style="57" customWidth="1"/>
    <col min="10237" max="10247" width="14.625" style="57" customWidth="1"/>
    <col min="10248" max="10489" width="9" style="57" customWidth="1"/>
    <col min="10490" max="10490" width="28.5" style="57" customWidth="1"/>
    <col min="10491" max="10491" width="12.625" style="57" customWidth="1"/>
    <col min="10492" max="10492" width="37.125" style="57" customWidth="1"/>
    <col min="10493" max="10503" width="14.625" style="57" customWidth="1"/>
    <col min="10504" max="10745" width="9" style="57" customWidth="1"/>
    <col min="10746" max="10746" width="28.5" style="57" customWidth="1"/>
    <col min="10747" max="10747" width="12.625" style="57" customWidth="1"/>
    <col min="10748" max="10748" width="37.125" style="57" customWidth="1"/>
    <col min="10749" max="10759" width="14.625" style="57" customWidth="1"/>
    <col min="10760" max="11001" width="9" style="57" customWidth="1"/>
    <col min="11002" max="11002" width="28.5" style="57" customWidth="1"/>
    <col min="11003" max="11003" width="12.625" style="57" customWidth="1"/>
    <col min="11004" max="11004" width="37.125" style="57" customWidth="1"/>
    <col min="11005" max="11015" width="14.625" style="57" customWidth="1"/>
    <col min="11016" max="11257" width="9" style="57" customWidth="1"/>
    <col min="11258" max="11258" width="28.5" style="57" customWidth="1"/>
    <col min="11259" max="11259" width="12.625" style="57" customWidth="1"/>
    <col min="11260" max="11260" width="37.125" style="57" customWidth="1"/>
    <col min="11261" max="11271" width="14.625" style="57" customWidth="1"/>
    <col min="11272" max="11513" width="9" style="57" customWidth="1"/>
    <col min="11514" max="11514" width="28.5" style="57" customWidth="1"/>
    <col min="11515" max="11515" width="12.625" style="57" customWidth="1"/>
    <col min="11516" max="11516" width="37.125" style="57" customWidth="1"/>
    <col min="11517" max="11527" width="14.625" style="57" customWidth="1"/>
    <col min="11528" max="11769" width="9" style="57" customWidth="1"/>
    <col min="11770" max="11770" width="28.5" style="57" customWidth="1"/>
    <col min="11771" max="11771" width="12.625" style="57" customWidth="1"/>
    <col min="11772" max="11772" width="37.125" style="57" customWidth="1"/>
    <col min="11773" max="11783" width="14.625" style="57" customWidth="1"/>
    <col min="11784" max="12025" width="9" style="57" customWidth="1"/>
    <col min="12026" max="12026" width="28.5" style="57" customWidth="1"/>
    <col min="12027" max="12027" width="12.625" style="57" customWidth="1"/>
    <col min="12028" max="12028" width="37.125" style="57" customWidth="1"/>
    <col min="12029" max="12039" width="14.625" style="57" customWidth="1"/>
    <col min="12040" max="12281" width="9" style="57" customWidth="1"/>
    <col min="12282" max="12282" width="28.5" style="57" customWidth="1"/>
    <col min="12283" max="12283" width="12.625" style="57" customWidth="1"/>
    <col min="12284" max="12284" width="37.125" style="57" customWidth="1"/>
    <col min="12285" max="12295" width="14.625" style="57" customWidth="1"/>
    <col min="12296" max="12537" width="9" style="57" customWidth="1"/>
    <col min="12538" max="12538" width="28.5" style="57" customWidth="1"/>
    <col min="12539" max="12539" width="12.625" style="57" customWidth="1"/>
    <col min="12540" max="12540" width="37.125" style="57" customWidth="1"/>
    <col min="12541" max="12551" width="14.625" style="57" customWidth="1"/>
    <col min="12552" max="12793" width="9" style="57" customWidth="1"/>
    <col min="12794" max="12794" width="28.5" style="57" customWidth="1"/>
    <col min="12795" max="12795" width="12.625" style="57" customWidth="1"/>
    <col min="12796" max="12796" width="37.125" style="57" customWidth="1"/>
    <col min="12797" max="12807" width="14.625" style="57" customWidth="1"/>
    <col min="12808" max="13049" width="9" style="57" customWidth="1"/>
    <col min="13050" max="13050" width="28.5" style="57" customWidth="1"/>
    <col min="13051" max="13051" width="12.625" style="57" customWidth="1"/>
    <col min="13052" max="13052" width="37.125" style="57" customWidth="1"/>
    <col min="13053" max="13063" width="14.625" style="57" customWidth="1"/>
    <col min="13064" max="13305" width="9" style="57" customWidth="1"/>
    <col min="13306" max="13306" width="28.5" style="57" customWidth="1"/>
    <col min="13307" max="13307" width="12.625" style="57" customWidth="1"/>
    <col min="13308" max="13308" width="37.125" style="57" customWidth="1"/>
    <col min="13309" max="13319" width="14.625" style="57" customWidth="1"/>
    <col min="13320" max="13561" width="9" style="57" customWidth="1"/>
    <col min="13562" max="13562" width="28.5" style="57" customWidth="1"/>
    <col min="13563" max="13563" width="12.625" style="57" customWidth="1"/>
    <col min="13564" max="13564" width="37.125" style="57" customWidth="1"/>
    <col min="13565" max="13575" width="14.625" style="57" customWidth="1"/>
    <col min="13576" max="13817" width="9" style="57" customWidth="1"/>
    <col min="13818" max="13818" width="28.5" style="57" customWidth="1"/>
    <col min="13819" max="13819" width="12.625" style="57" customWidth="1"/>
    <col min="13820" max="13820" width="37.125" style="57" customWidth="1"/>
    <col min="13821" max="13831" width="14.625" style="57" customWidth="1"/>
    <col min="13832" max="14073" width="9" style="57" customWidth="1"/>
    <col min="14074" max="14074" width="28.5" style="57" customWidth="1"/>
    <col min="14075" max="14075" width="12.625" style="57" customWidth="1"/>
    <col min="14076" max="14076" width="37.125" style="57" customWidth="1"/>
    <col min="14077" max="14087" width="14.625" style="57" customWidth="1"/>
    <col min="14088" max="14329" width="9" style="57" customWidth="1"/>
    <col min="14330" max="14330" width="28.5" style="57" customWidth="1"/>
    <col min="14331" max="14331" width="12.625" style="57" customWidth="1"/>
    <col min="14332" max="14332" width="37.125" style="57" customWidth="1"/>
    <col min="14333" max="14343" width="14.625" style="57" customWidth="1"/>
    <col min="14344" max="14585" width="9" style="57" customWidth="1"/>
    <col min="14586" max="14586" width="28.5" style="57" customWidth="1"/>
    <col min="14587" max="14587" width="12.625" style="57" customWidth="1"/>
    <col min="14588" max="14588" width="37.125" style="57" customWidth="1"/>
    <col min="14589" max="14599" width="14.625" style="57" customWidth="1"/>
    <col min="14600" max="14841" width="9" style="57" customWidth="1"/>
    <col min="14842" max="14842" width="28.5" style="57" customWidth="1"/>
    <col min="14843" max="14843" width="12.625" style="57" customWidth="1"/>
    <col min="14844" max="14844" width="37.125" style="57" customWidth="1"/>
    <col min="14845" max="14855" width="14.625" style="57" customWidth="1"/>
    <col min="14856" max="15097" width="9" style="57" customWidth="1"/>
    <col min="15098" max="15098" width="28.5" style="57" customWidth="1"/>
    <col min="15099" max="15099" width="12.625" style="57" customWidth="1"/>
    <col min="15100" max="15100" width="37.125" style="57" customWidth="1"/>
    <col min="15101" max="15111" width="14.625" style="57" customWidth="1"/>
    <col min="15112" max="15353" width="9" style="57" customWidth="1"/>
    <col min="15354" max="15354" width="28.5" style="57" customWidth="1"/>
    <col min="15355" max="15355" width="12.625" style="57" customWidth="1"/>
    <col min="15356" max="15356" width="37.125" style="57" customWidth="1"/>
    <col min="15357" max="15367" width="14.625" style="57" customWidth="1"/>
    <col min="15368" max="15609" width="9" style="57" customWidth="1"/>
    <col min="15610" max="15610" width="28.5" style="57" customWidth="1"/>
    <col min="15611" max="15611" width="12.625" style="57" customWidth="1"/>
    <col min="15612" max="15612" width="37.125" style="57" customWidth="1"/>
    <col min="15613" max="15623" width="14.625" style="57" customWidth="1"/>
    <col min="15624" max="15865" width="9" style="57" customWidth="1"/>
    <col min="15866" max="15866" width="28.5" style="57" customWidth="1"/>
    <col min="15867" max="15867" width="12.625" style="57" customWidth="1"/>
    <col min="15868" max="15868" width="37.125" style="57" customWidth="1"/>
    <col min="15869" max="15879" width="14.625" style="57" customWidth="1"/>
    <col min="15880" max="16121" width="9" style="57" customWidth="1"/>
    <col min="16122" max="16122" width="28.5" style="57" customWidth="1"/>
    <col min="16123" max="16123" width="12.625" style="57" customWidth="1"/>
    <col min="16124" max="16124" width="37.125" style="57" customWidth="1"/>
    <col min="16125" max="16135" width="14.625" style="57" customWidth="1"/>
    <col min="16136" max="16378" width="9" style="57" customWidth="1"/>
  </cols>
  <sheetData>
    <row r="1" spans="1:13" x14ac:dyDescent="0.15">
      <c r="A1" s="23" t="s">
        <v>546</v>
      </c>
      <c r="K1"/>
      <c r="L1"/>
    </row>
    <row r="2" spans="1:13" x14ac:dyDescent="0.15">
      <c r="A2" s="669" t="s">
        <v>3</v>
      </c>
      <c r="B2" s="669"/>
      <c r="C2" s="669"/>
      <c r="D2" s="669"/>
      <c r="E2" s="669"/>
      <c r="F2" s="669"/>
      <c r="G2" s="669"/>
      <c r="H2" s="669"/>
      <c r="I2" s="669"/>
      <c r="J2" s="669"/>
      <c r="K2" s="669"/>
      <c r="L2" s="56"/>
      <c r="M2" s="147" t="s">
        <v>760</v>
      </c>
    </row>
    <row r="3" spans="1:13" ht="14.25" thickBot="1" x14ac:dyDescent="0.2">
      <c r="A3" s="24" t="s">
        <v>547</v>
      </c>
      <c r="B3" s="56"/>
      <c r="C3" s="56"/>
      <c r="D3" s="87"/>
      <c r="E3" s="87"/>
      <c r="F3" s="102"/>
      <c r="G3" s="117" t="s">
        <v>752</v>
      </c>
      <c r="H3" s="130"/>
      <c r="I3" s="133" t="s">
        <v>755</v>
      </c>
      <c r="J3" s="134">
        <v>1</v>
      </c>
      <c r="K3" s="145"/>
      <c r="L3" s="87"/>
      <c r="M3" s="87" t="s">
        <v>11</v>
      </c>
    </row>
    <row r="4" spans="1:13" ht="24" customHeight="1" x14ac:dyDescent="0.15">
      <c r="A4" s="25"/>
      <c r="B4" s="58"/>
      <c r="C4" s="684" t="s">
        <v>735</v>
      </c>
      <c r="D4" s="685"/>
      <c r="E4" s="100"/>
      <c r="F4" s="100"/>
      <c r="G4" s="100"/>
      <c r="H4" s="100"/>
      <c r="I4" s="100"/>
      <c r="J4" s="100"/>
      <c r="K4" s="100"/>
      <c r="L4" s="100"/>
      <c r="M4" s="148"/>
    </row>
    <row r="5" spans="1:13" ht="52.5" customHeight="1" x14ac:dyDescent="0.15">
      <c r="A5" s="26" t="s">
        <v>548</v>
      </c>
      <c r="B5" s="59" t="s">
        <v>700</v>
      </c>
      <c r="C5" s="71" t="s">
        <v>736</v>
      </c>
      <c r="D5" s="686" t="s">
        <v>748</v>
      </c>
      <c r="E5" s="694" t="s">
        <v>750</v>
      </c>
      <c r="F5" s="695" t="s">
        <v>751</v>
      </c>
      <c r="G5" s="697" t="s">
        <v>753</v>
      </c>
      <c r="H5" s="688" t="s">
        <v>754</v>
      </c>
      <c r="I5" s="688" t="s">
        <v>756</v>
      </c>
      <c r="J5" s="690" t="s">
        <v>757</v>
      </c>
      <c r="K5" s="688" t="s">
        <v>758</v>
      </c>
      <c r="L5" s="692" t="s">
        <v>759</v>
      </c>
      <c r="M5" s="682" t="s">
        <v>761</v>
      </c>
    </row>
    <row r="6" spans="1:13" ht="40.5" customHeight="1" thickBot="1" x14ac:dyDescent="0.2">
      <c r="A6" s="27"/>
      <c r="B6" s="60"/>
      <c r="C6" s="60"/>
      <c r="D6" s="687"/>
      <c r="E6" s="689"/>
      <c r="F6" s="696"/>
      <c r="G6" s="698"/>
      <c r="H6" s="689"/>
      <c r="I6" s="689"/>
      <c r="J6" s="691"/>
      <c r="K6" s="689"/>
      <c r="L6" s="693"/>
      <c r="M6" s="683"/>
    </row>
    <row r="7" spans="1:13" ht="14.1" customHeight="1" x14ac:dyDescent="0.15">
      <c r="A7" s="28" t="s">
        <v>535</v>
      </c>
      <c r="B7" s="61" t="s">
        <v>701</v>
      </c>
      <c r="C7" s="72">
        <v>0</v>
      </c>
      <c r="D7" s="88"/>
      <c r="E7" s="88"/>
      <c r="F7" s="103"/>
      <c r="G7" s="118"/>
      <c r="H7" s="131"/>
      <c r="I7" s="88"/>
      <c r="J7" s="135"/>
      <c r="K7" s="131"/>
      <c r="L7" s="103"/>
      <c r="M7" s="149"/>
    </row>
    <row r="8" spans="1:13" ht="27" customHeight="1" x14ac:dyDescent="0.15">
      <c r="A8" s="29" t="s">
        <v>549</v>
      </c>
      <c r="B8" s="62" t="s">
        <v>702</v>
      </c>
      <c r="C8" s="73">
        <v>0</v>
      </c>
      <c r="D8" s="89"/>
      <c r="E8" s="89"/>
      <c r="F8" s="104"/>
      <c r="G8" s="119"/>
      <c r="H8" s="119"/>
      <c r="I8" s="89"/>
      <c r="J8" s="136"/>
      <c r="K8" s="119"/>
      <c r="L8" s="114"/>
      <c r="M8" s="150"/>
    </row>
    <row r="9" spans="1:13" ht="14.1" customHeight="1" x14ac:dyDescent="0.15">
      <c r="A9" s="30" t="s">
        <v>550</v>
      </c>
      <c r="B9" s="549" t="s">
        <v>504</v>
      </c>
      <c r="C9" s="74">
        <v>0</v>
      </c>
      <c r="D9" s="90"/>
      <c r="E9" s="90"/>
      <c r="F9" s="105"/>
      <c r="G9" s="120"/>
      <c r="H9" s="120"/>
      <c r="I9" s="90"/>
      <c r="J9" s="137"/>
      <c r="K9" s="120"/>
      <c r="L9" s="110"/>
      <c r="M9" s="151"/>
    </row>
    <row r="10" spans="1:13" ht="14.1" customHeight="1" x14ac:dyDescent="0.15">
      <c r="A10" s="31" t="s">
        <v>551</v>
      </c>
      <c r="B10" s="550"/>
      <c r="C10" s="75">
        <v>20</v>
      </c>
      <c r="D10" s="91"/>
      <c r="E10" s="91"/>
      <c r="F10" s="106"/>
      <c r="G10" s="121"/>
      <c r="H10" s="121"/>
      <c r="I10" s="91"/>
      <c r="J10" s="138"/>
      <c r="K10" s="121"/>
      <c r="L10" s="108"/>
      <c r="M10" s="152"/>
    </row>
    <row r="11" spans="1:13" ht="14.1" customHeight="1" x14ac:dyDescent="0.15">
      <c r="A11" s="31" t="s">
        <v>552</v>
      </c>
      <c r="B11" s="550"/>
      <c r="C11" s="75">
        <v>50</v>
      </c>
      <c r="D11" s="91"/>
      <c r="E11" s="91"/>
      <c r="F11" s="106"/>
      <c r="G11" s="121"/>
      <c r="H11" s="121"/>
      <c r="I11" s="91"/>
      <c r="J11" s="138"/>
      <c r="K11" s="121"/>
      <c r="L11" s="108"/>
      <c r="M11" s="152"/>
    </row>
    <row r="12" spans="1:13" ht="14.1" customHeight="1" x14ac:dyDescent="0.15">
      <c r="A12" s="31" t="s">
        <v>553</v>
      </c>
      <c r="B12" s="550"/>
      <c r="C12" s="75">
        <v>100</v>
      </c>
      <c r="D12" s="91"/>
      <c r="E12" s="91"/>
      <c r="F12" s="106"/>
      <c r="G12" s="121"/>
      <c r="H12" s="121"/>
      <c r="I12" s="91"/>
      <c r="J12" s="138"/>
      <c r="K12" s="121"/>
      <c r="L12" s="108"/>
      <c r="M12" s="152"/>
    </row>
    <row r="13" spans="1:13" ht="14.1" customHeight="1" x14ac:dyDescent="0.15">
      <c r="A13" s="32" t="s">
        <v>554</v>
      </c>
      <c r="B13" s="554"/>
      <c r="C13" s="76">
        <v>150</v>
      </c>
      <c r="D13" s="92"/>
      <c r="E13" s="92"/>
      <c r="F13" s="107"/>
      <c r="G13" s="122"/>
      <c r="H13" s="122"/>
      <c r="I13" s="92"/>
      <c r="J13" s="139"/>
      <c r="K13" s="122"/>
      <c r="L13" s="109"/>
      <c r="M13" s="153"/>
    </row>
    <row r="14" spans="1:13" ht="14.1" customHeight="1" x14ac:dyDescent="0.15">
      <c r="A14" s="29" t="s">
        <v>555</v>
      </c>
      <c r="B14" s="64" t="s">
        <v>703</v>
      </c>
      <c r="C14" s="73">
        <v>0</v>
      </c>
      <c r="D14" s="89"/>
      <c r="E14" s="89"/>
      <c r="F14" s="104"/>
      <c r="G14" s="119"/>
      <c r="H14" s="119"/>
      <c r="I14" s="89"/>
      <c r="J14" s="136"/>
      <c r="K14" s="119"/>
      <c r="L14" s="114"/>
      <c r="M14" s="150"/>
    </row>
    <row r="15" spans="1:13" ht="14.1" customHeight="1" x14ac:dyDescent="0.15">
      <c r="A15" s="29" t="s">
        <v>556</v>
      </c>
      <c r="B15" s="64" t="s">
        <v>704</v>
      </c>
      <c r="C15" s="73">
        <v>0</v>
      </c>
      <c r="D15" s="89"/>
      <c r="E15" s="89"/>
      <c r="F15" s="104"/>
      <c r="G15" s="119"/>
      <c r="H15" s="119"/>
      <c r="I15" s="89"/>
      <c r="J15" s="136"/>
      <c r="K15" s="119"/>
      <c r="L15" s="114"/>
      <c r="M15" s="150"/>
    </row>
    <row r="16" spans="1:13" ht="14.1" customHeight="1" x14ac:dyDescent="0.15">
      <c r="A16" s="30" t="s">
        <v>557</v>
      </c>
      <c r="B16" s="551" t="s">
        <v>705</v>
      </c>
      <c r="C16" s="74">
        <v>20</v>
      </c>
      <c r="D16" s="90"/>
      <c r="E16" s="90"/>
      <c r="F16" s="105"/>
      <c r="G16" s="120"/>
      <c r="H16" s="120"/>
      <c r="I16" s="90"/>
      <c r="J16" s="137"/>
      <c r="K16" s="120"/>
      <c r="L16" s="110"/>
      <c r="M16" s="151"/>
    </row>
    <row r="17" spans="1:15" ht="14.1" customHeight="1" x14ac:dyDescent="0.15">
      <c r="A17" s="31" t="s">
        <v>558</v>
      </c>
      <c r="B17" s="552"/>
      <c r="C17" s="75">
        <v>50</v>
      </c>
      <c r="D17" s="91"/>
      <c r="E17" s="91"/>
      <c r="F17" s="108"/>
      <c r="G17" s="121"/>
      <c r="H17" s="121"/>
      <c r="I17" s="91"/>
      <c r="J17" s="138"/>
      <c r="K17" s="121"/>
      <c r="L17" s="108"/>
      <c r="M17" s="152"/>
    </row>
    <row r="18" spans="1:15" ht="14.1" customHeight="1" x14ac:dyDescent="0.15">
      <c r="A18" s="31" t="s">
        <v>559</v>
      </c>
      <c r="B18" s="552"/>
      <c r="C18" s="75">
        <v>100</v>
      </c>
      <c r="D18" s="91"/>
      <c r="E18" s="91"/>
      <c r="F18" s="108"/>
      <c r="G18" s="121"/>
      <c r="H18" s="121"/>
      <c r="I18" s="91"/>
      <c r="J18" s="138"/>
      <c r="K18" s="121"/>
      <c r="L18" s="108"/>
      <c r="M18" s="152"/>
    </row>
    <row r="19" spans="1:15" ht="14.1" customHeight="1" x14ac:dyDescent="0.15">
      <c r="A19" s="32" t="s">
        <v>560</v>
      </c>
      <c r="B19" s="680"/>
      <c r="C19" s="76">
        <v>150</v>
      </c>
      <c r="D19" s="92"/>
      <c r="E19" s="92"/>
      <c r="F19" s="109"/>
      <c r="G19" s="122"/>
      <c r="H19" s="122"/>
      <c r="I19" s="92"/>
      <c r="J19" s="139"/>
      <c r="K19" s="122"/>
      <c r="L19" s="109"/>
      <c r="M19" s="153"/>
    </row>
    <row r="20" spans="1:15" ht="14.1" customHeight="1" x14ac:dyDescent="0.15">
      <c r="A20" s="33" t="s">
        <v>561</v>
      </c>
      <c r="B20" s="677" t="s">
        <v>706</v>
      </c>
      <c r="C20" s="74">
        <v>0</v>
      </c>
      <c r="D20" s="90"/>
      <c r="E20" s="90"/>
      <c r="F20" s="110"/>
      <c r="G20" s="120"/>
      <c r="H20" s="120"/>
      <c r="I20" s="90"/>
      <c r="J20" s="137"/>
      <c r="K20" s="120"/>
      <c r="L20" s="110"/>
      <c r="M20" s="151"/>
    </row>
    <row r="21" spans="1:15" ht="14.1" customHeight="1" x14ac:dyDescent="0.15">
      <c r="A21" s="31" t="s">
        <v>562</v>
      </c>
      <c r="B21" s="678"/>
      <c r="C21" s="75">
        <v>20</v>
      </c>
      <c r="D21" s="91"/>
      <c r="E21" s="91"/>
      <c r="F21" s="108"/>
      <c r="G21" s="121"/>
      <c r="H21" s="121"/>
      <c r="I21" s="91"/>
      <c r="J21" s="138"/>
      <c r="K21" s="121"/>
      <c r="L21" s="108"/>
      <c r="M21" s="152"/>
    </row>
    <row r="22" spans="1:15" s="162" customFormat="1" ht="14.1" customHeight="1" x14ac:dyDescent="0.15">
      <c r="A22" s="31" t="s">
        <v>563</v>
      </c>
      <c r="B22" s="678"/>
      <c r="C22" s="75">
        <v>30</v>
      </c>
      <c r="D22" s="91"/>
      <c r="E22" s="91"/>
      <c r="F22" s="108"/>
      <c r="G22" s="121"/>
      <c r="H22" s="121"/>
      <c r="I22" s="91"/>
      <c r="J22" s="138"/>
      <c r="K22" s="121"/>
      <c r="L22" s="108"/>
      <c r="M22" s="152"/>
      <c r="N22" s="24"/>
      <c r="O22" s="24"/>
    </row>
    <row r="23" spans="1:15" s="162" customFormat="1" ht="14.1" customHeight="1" x14ac:dyDescent="0.15">
      <c r="A23" s="31" t="s">
        <v>564</v>
      </c>
      <c r="B23" s="678"/>
      <c r="C23" s="75">
        <v>50</v>
      </c>
      <c r="D23" s="91"/>
      <c r="E23" s="91"/>
      <c r="F23" s="108"/>
      <c r="G23" s="121"/>
      <c r="H23" s="121"/>
      <c r="I23" s="91"/>
      <c r="J23" s="138"/>
      <c r="K23" s="121"/>
      <c r="L23" s="108"/>
      <c r="M23" s="152"/>
      <c r="N23" s="24"/>
      <c r="O23" s="24"/>
    </row>
    <row r="24" spans="1:15" s="162" customFormat="1" ht="14.1" customHeight="1" x14ac:dyDescent="0.15">
      <c r="A24" s="31" t="s">
        <v>565</v>
      </c>
      <c r="B24" s="678"/>
      <c r="C24" s="75">
        <v>100</v>
      </c>
      <c r="D24" s="91"/>
      <c r="E24" s="91"/>
      <c r="F24" s="108"/>
      <c r="G24" s="121"/>
      <c r="H24" s="121"/>
      <c r="I24" s="91"/>
      <c r="J24" s="138"/>
      <c r="K24" s="121"/>
      <c r="L24" s="108"/>
      <c r="M24" s="152"/>
      <c r="N24" s="24"/>
      <c r="O24" s="24"/>
    </row>
    <row r="25" spans="1:15" s="162" customFormat="1" ht="14.1" customHeight="1" x14ac:dyDescent="0.15">
      <c r="A25" s="34" t="s">
        <v>566</v>
      </c>
      <c r="B25" s="679"/>
      <c r="C25" s="76">
        <v>150</v>
      </c>
      <c r="D25" s="92"/>
      <c r="E25" s="92"/>
      <c r="F25" s="109"/>
      <c r="G25" s="122"/>
      <c r="H25" s="122"/>
      <c r="I25" s="92"/>
      <c r="J25" s="139"/>
      <c r="K25" s="122"/>
      <c r="L25" s="109"/>
      <c r="M25" s="153"/>
      <c r="N25" s="24"/>
      <c r="O25" s="24"/>
    </row>
    <row r="26" spans="1:15" s="162" customFormat="1" ht="14.1" customHeight="1" x14ac:dyDescent="0.15">
      <c r="A26" s="30" t="s">
        <v>567</v>
      </c>
      <c r="B26" s="546" t="s">
        <v>707</v>
      </c>
      <c r="C26" s="74">
        <v>10</v>
      </c>
      <c r="D26" s="90"/>
      <c r="E26" s="90"/>
      <c r="F26" s="110"/>
      <c r="G26" s="120"/>
      <c r="H26" s="120"/>
      <c r="I26" s="90"/>
      <c r="J26" s="137"/>
      <c r="K26" s="120"/>
      <c r="L26" s="110"/>
      <c r="M26" s="151"/>
      <c r="N26" s="24"/>
      <c r="O26" s="24"/>
    </row>
    <row r="27" spans="1:15" s="162" customFormat="1" ht="14.1" customHeight="1" x14ac:dyDescent="0.15">
      <c r="A27" s="32" t="s">
        <v>568</v>
      </c>
      <c r="B27" s="558"/>
      <c r="C27" s="75">
        <v>20</v>
      </c>
      <c r="D27" s="91"/>
      <c r="E27" s="91"/>
      <c r="F27" s="108"/>
      <c r="G27" s="121"/>
      <c r="H27" s="121"/>
      <c r="I27" s="91"/>
      <c r="J27" s="138"/>
      <c r="K27" s="121"/>
      <c r="L27" s="108"/>
      <c r="M27" s="152"/>
      <c r="N27" s="24"/>
      <c r="O27" s="24"/>
    </row>
    <row r="28" spans="1:15" s="162" customFormat="1" ht="14.1" customHeight="1" x14ac:dyDescent="0.15">
      <c r="A28" s="32" t="s">
        <v>569</v>
      </c>
      <c r="B28" s="558"/>
      <c r="C28" s="75">
        <v>50</v>
      </c>
      <c r="D28" s="91"/>
      <c r="E28" s="91"/>
      <c r="F28" s="108"/>
      <c r="G28" s="121"/>
      <c r="H28" s="121"/>
      <c r="I28" s="91"/>
      <c r="J28" s="138"/>
      <c r="K28" s="121"/>
      <c r="L28" s="108"/>
      <c r="M28" s="152"/>
      <c r="N28" s="24"/>
      <c r="O28" s="24"/>
    </row>
    <row r="29" spans="1:15" s="162" customFormat="1" ht="14.1" customHeight="1" x14ac:dyDescent="0.15">
      <c r="A29" s="32" t="s">
        <v>570</v>
      </c>
      <c r="B29" s="558"/>
      <c r="C29" s="59">
        <v>100</v>
      </c>
      <c r="D29" s="93"/>
      <c r="E29" s="93"/>
      <c r="F29" s="111"/>
      <c r="G29" s="123"/>
      <c r="H29" s="123"/>
      <c r="I29" s="93"/>
      <c r="J29" s="140"/>
      <c r="K29" s="123"/>
      <c r="L29" s="111"/>
      <c r="M29" s="154"/>
      <c r="N29" s="24"/>
      <c r="O29" s="24"/>
    </row>
    <row r="30" spans="1:15" s="162" customFormat="1" ht="14.1" customHeight="1" x14ac:dyDescent="0.15">
      <c r="A30" s="32" t="s">
        <v>571</v>
      </c>
      <c r="B30" s="548"/>
      <c r="C30" s="76">
        <v>150</v>
      </c>
      <c r="D30" s="92"/>
      <c r="E30" s="92"/>
      <c r="F30" s="109"/>
      <c r="G30" s="122"/>
      <c r="H30" s="122"/>
      <c r="I30" s="92"/>
      <c r="J30" s="139"/>
      <c r="K30" s="122"/>
      <c r="L30" s="109"/>
      <c r="M30" s="153"/>
      <c r="N30" s="24"/>
      <c r="O30" s="24"/>
    </row>
    <row r="31" spans="1:15" s="162" customFormat="1" ht="14.1" customHeight="1" x14ac:dyDescent="0.15">
      <c r="A31" s="35" t="s">
        <v>572</v>
      </c>
      <c r="B31" s="557" t="s">
        <v>708</v>
      </c>
      <c r="C31" s="74">
        <v>10</v>
      </c>
      <c r="D31" s="90"/>
      <c r="E31" s="90"/>
      <c r="F31" s="110"/>
      <c r="G31" s="120"/>
      <c r="H31" s="120"/>
      <c r="I31" s="90"/>
      <c r="J31" s="110"/>
      <c r="K31" s="120"/>
      <c r="L31" s="110"/>
      <c r="M31" s="110"/>
      <c r="N31" s="24"/>
      <c r="O31" s="24"/>
    </row>
    <row r="32" spans="1:15" s="162" customFormat="1" ht="14.1" customHeight="1" x14ac:dyDescent="0.15">
      <c r="A32" s="32" t="s">
        <v>573</v>
      </c>
      <c r="B32" s="558"/>
      <c r="C32" s="75">
        <v>20</v>
      </c>
      <c r="D32" s="91"/>
      <c r="E32" s="91"/>
      <c r="F32" s="108"/>
      <c r="G32" s="121"/>
      <c r="H32" s="121"/>
      <c r="I32" s="91"/>
      <c r="J32" s="108"/>
      <c r="K32" s="121"/>
      <c r="L32" s="108"/>
      <c r="M32" s="108"/>
      <c r="N32" s="24"/>
      <c r="O32" s="24"/>
    </row>
    <row r="33" spans="1:15" s="162" customFormat="1" ht="14.1" customHeight="1" x14ac:dyDescent="0.15">
      <c r="A33" s="32" t="s">
        <v>574</v>
      </c>
      <c r="B33" s="558"/>
      <c r="C33" s="75">
        <v>50</v>
      </c>
      <c r="D33" s="91"/>
      <c r="E33" s="91"/>
      <c r="F33" s="108"/>
      <c r="G33" s="121"/>
      <c r="H33" s="121"/>
      <c r="I33" s="91"/>
      <c r="J33" s="138"/>
      <c r="K33" s="121"/>
      <c r="L33" s="108"/>
      <c r="M33" s="152"/>
      <c r="N33" s="24"/>
      <c r="O33" s="24"/>
    </row>
    <row r="34" spans="1:15" s="162" customFormat="1" ht="14.1" customHeight="1" x14ac:dyDescent="0.15">
      <c r="A34" s="32" t="s">
        <v>575</v>
      </c>
      <c r="B34" s="558"/>
      <c r="C34" s="75">
        <v>100</v>
      </c>
      <c r="D34" s="91"/>
      <c r="E34" s="91"/>
      <c r="F34" s="108"/>
      <c r="G34" s="121"/>
      <c r="H34" s="121"/>
      <c r="I34" s="91"/>
      <c r="J34" s="138"/>
      <c r="K34" s="121"/>
      <c r="L34" s="108"/>
      <c r="M34" s="152"/>
      <c r="N34" s="24"/>
      <c r="O34" s="24"/>
    </row>
    <row r="35" spans="1:15" s="162" customFormat="1" ht="14.1" customHeight="1" x14ac:dyDescent="0.15">
      <c r="A35" s="32" t="s">
        <v>576</v>
      </c>
      <c r="B35" s="559"/>
      <c r="C35" s="72">
        <v>150</v>
      </c>
      <c r="D35" s="93"/>
      <c r="E35" s="93"/>
      <c r="F35" s="111"/>
      <c r="G35" s="123"/>
      <c r="H35" s="123"/>
      <c r="I35" s="93"/>
      <c r="J35" s="140"/>
      <c r="K35" s="123"/>
      <c r="L35" s="111"/>
      <c r="M35" s="154"/>
      <c r="N35" s="24"/>
      <c r="O35" s="24"/>
    </row>
    <row r="36" spans="1:15" s="162" customFormat="1" ht="14.1" customHeight="1" x14ac:dyDescent="0.15">
      <c r="A36" s="36" t="s">
        <v>577</v>
      </c>
      <c r="B36" s="557" t="s">
        <v>709</v>
      </c>
      <c r="C36" s="74">
        <v>20</v>
      </c>
      <c r="D36" s="94"/>
      <c r="E36" s="94"/>
      <c r="F36" s="112"/>
      <c r="G36" s="124"/>
      <c r="H36" s="124"/>
      <c r="I36" s="94"/>
      <c r="J36" s="141"/>
      <c r="K36" s="124"/>
      <c r="L36" s="112"/>
      <c r="M36" s="155"/>
      <c r="N36" s="24"/>
      <c r="O36" s="24"/>
    </row>
    <row r="37" spans="1:15" s="162" customFormat="1" ht="14.1" customHeight="1" x14ac:dyDescent="0.15">
      <c r="A37" s="32" t="s">
        <v>578</v>
      </c>
      <c r="B37" s="558"/>
      <c r="C37" s="75">
        <v>50</v>
      </c>
      <c r="D37" s="91"/>
      <c r="E37" s="91"/>
      <c r="F37" s="108"/>
      <c r="G37" s="121"/>
      <c r="H37" s="121"/>
      <c r="I37" s="91"/>
      <c r="J37" s="138"/>
      <c r="K37" s="121"/>
      <c r="L37" s="108"/>
      <c r="M37" s="152"/>
      <c r="N37" s="24"/>
      <c r="O37" s="24"/>
    </row>
    <row r="38" spans="1:15" s="162" customFormat="1" ht="14.1" customHeight="1" x14ac:dyDescent="0.15">
      <c r="A38" s="32" t="s">
        <v>579</v>
      </c>
      <c r="B38" s="558"/>
      <c r="C38" s="75">
        <v>100</v>
      </c>
      <c r="D38" s="91"/>
      <c r="E38" s="91"/>
      <c r="F38" s="108"/>
      <c r="G38" s="121"/>
      <c r="H38" s="121"/>
      <c r="I38" s="91"/>
      <c r="J38" s="138"/>
      <c r="K38" s="121"/>
      <c r="L38" s="108"/>
      <c r="M38" s="152"/>
      <c r="N38" s="24"/>
      <c r="O38" s="24"/>
    </row>
    <row r="39" spans="1:15" s="162" customFormat="1" ht="14.1" customHeight="1" x14ac:dyDescent="0.15">
      <c r="A39" s="37" t="s">
        <v>580</v>
      </c>
      <c r="B39" s="559"/>
      <c r="C39" s="59">
        <v>150</v>
      </c>
      <c r="D39" s="93"/>
      <c r="E39" s="93"/>
      <c r="F39" s="111"/>
      <c r="G39" s="123"/>
      <c r="H39" s="123"/>
      <c r="I39" s="93"/>
      <c r="J39" s="140"/>
      <c r="K39" s="123"/>
      <c r="L39" s="111"/>
      <c r="M39" s="154"/>
      <c r="N39" s="24"/>
      <c r="O39" s="24"/>
    </row>
    <row r="40" spans="1:15" s="162" customFormat="1" ht="14.1" customHeight="1" x14ac:dyDescent="0.15">
      <c r="A40" s="30" t="s">
        <v>581</v>
      </c>
      <c r="B40" s="549" t="s">
        <v>506</v>
      </c>
      <c r="C40" s="74">
        <v>20</v>
      </c>
      <c r="D40" s="90"/>
      <c r="E40" s="90"/>
      <c r="F40" s="110"/>
      <c r="G40" s="120"/>
      <c r="H40" s="120"/>
      <c r="I40" s="90"/>
      <c r="J40" s="137"/>
      <c r="K40" s="120"/>
      <c r="L40" s="110"/>
      <c r="M40" s="151"/>
      <c r="N40" s="24"/>
      <c r="O40" s="24"/>
    </row>
    <row r="41" spans="1:15" s="162" customFormat="1" ht="14.1" customHeight="1" x14ac:dyDescent="0.15">
      <c r="A41" s="30" t="s">
        <v>582</v>
      </c>
      <c r="B41" s="550"/>
      <c r="C41" s="77">
        <v>30</v>
      </c>
      <c r="D41" s="95"/>
      <c r="E41" s="95"/>
      <c r="F41" s="113"/>
      <c r="G41" s="125"/>
      <c r="H41" s="125"/>
      <c r="I41" s="95"/>
      <c r="J41" s="142"/>
      <c r="K41" s="125"/>
      <c r="L41" s="113"/>
      <c r="M41" s="156"/>
      <c r="N41" s="24"/>
      <c r="O41" s="24"/>
    </row>
    <row r="42" spans="1:15" s="162" customFormat="1" ht="14.1" customHeight="1" x14ac:dyDescent="0.15">
      <c r="A42" s="30" t="s">
        <v>583</v>
      </c>
      <c r="B42" s="550"/>
      <c r="C42" s="77">
        <v>40</v>
      </c>
      <c r="D42" s="95"/>
      <c r="E42" s="95"/>
      <c r="F42" s="113"/>
      <c r="G42" s="125"/>
      <c r="H42" s="125"/>
      <c r="I42" s="95"/>
      <c r="J42" s="142"/>
      <c r="K42" s="125"/>
      <c r="L42" s="113"/>
      <c r="M42" s="156"/>
      <c r="N42" s="24"/>
      <c r="O42" s="24"/>
    </row>
    <row r="43" spans="1:15" s="162" customFormat="1" ht="14.1" customHeight="1" x14ac:dyDescent="0.15">
      <c r="A43" s="31" t="s">
        <v>584</v>
      </c>
      <c r="B43" s="550"/>
      <c r="C43" s="75">
        <v>50</v>
      </c>
      <c r="D43" s="91"/>
      <c r="E43" s="91"/>
      <c r="F43" s="108"/>
      <c r="G43" s="121"/>
      <c r="H43" s="121"/>
      <c r="I43" s="91"/>
      <c r="J43" s="138"/>
      <c r="K43" s="121"/>
      <c r="L43" s="108"/>
      <c r="M43" s="152"/>
      <c r="N43" s="24"/>
      <c r="O43" s="24"/>
    </row>
    <row r="44" spans="1:15" s="162" customFormat="1" ht="14.1" customHeight="1" x14ac:dyDescent="0.15">
      <c r="A44" s="30" t="s">
        <v>585</v>
      </c>
      <c r="B44" s="550"/>
      <c r="C44" s="75">
        <v>75</v>
      </c>
      <c r="D44" s="91"/>
      <c r="E44" s="91"/>
      <c r="F44" s="108"/>
      <c r="G44" s="121"/>
      <c r="H44" s="121"/>
      <c r="I44" s="91"/>
      <c r="J44" s="138"/>
      <c r="K44" s="121"/>
      <c r="L44" s="108"/>
      <c r="M44" s="152"/>
      <c r="N44" s="24"/>
      <c r="O44" s="24"/>
    </row>
    <row r="45" spans="1:15" s="162" customFormat="1" ht="14.1" customHeight="1" x14ac:dyDescent="0.15">
      <c r="A45" s="31" t="s">
        <v>586</v>
      </c>
      <c r="B45" s="550"/>
      <c r="C45" s="75">
        <v>100</v>
      </c>
      <c r="D45" s="91"/>
      <c r="E45" s="91"/>
      <c r="F45" s="108"/>
      <c r="G45" s="121"/>
      <c r="H45" s="121"/>
      <c r="I45" s="91"/>
      <c r="J45" s="138"/>
      <c r="K45" s="121"/>
      <c r="L45" s="108"/>
      <c r="M45" s="152"/>
      <c r="N45" s="24"/>
      <c r="O45" s="24"/>
    </row>
    <row r="46" spans="1:15" s="162" customFormat="1" ht="14.1" customHeight="1" x14ac:dyDescent="0.15">
      <c r="A46" s="32" t="s">
        <v>587</v>
      </c>
      <c r="B46" s="550"/>
      <c r="C46" s="75">
        <v>150</v>
      </c>
      <c r="D46" s="91"/>
      <c r="E46" s="91"/>
      <c r="F46" s="108"/>
      <c r="G46" s="121"/>
      <c r="H46" s="121"/>
      <c r="I46" s="91"/>
      <c r="J46" s="138"/>
      <c r="K46" s="121"/>
      <c r="L46" s="108"/>
      <c r="M46" s="152"/>
      <c r="N46" s="24"/>
      <c r="O46" s="24"/>
    </row>
    <row r="47" spans="1:15" s="162" customFormat="1" ht="14.1" customHeight="1" x14ac:dyDescent="0.15">
      <c r="A47" s="37" t="s">
        <v>588</v>
      </c>
      <c r="B47" s="554"/>
      <c r="C47" s="76">
        <v>250</v>
      </c>
      <c r="D47" s="92"/>
      <c r="E47" s="92"/>
      <c r="F47" s="109"/>
      <c r="G47" s="122"/>
      <c r="H47" s="122"/>
      <c r="I47" s="92"/>
      <c r="J47" s="139"/>
      <c r="K47" s="122"/>
      <c r="L47" s="109"/>
      <c r="M47" s="153"/>
      <c r="N47" s="24"/>
      <c r="O47" s="24"/>
    </row>
    <row r="48" spans="1:15" s="162" customFormat="1" ht="14.1" customHeight="1" x14ac:dyDescent="0.15">
      <c r="A48" s="38" t="s">
        <v>589</v>
      </c>
      <c r="B48" s="677" t="s">
        <v>710</v>
      </c>
      <c r="C48" s="77">
        <v>10</v>
      </c>
      <c r="D48" s="90"/>
      <c r="E48" s="90"/>
      <c r="F48" s="110"/>
      <c r="G48" s="120"/>
      <c r="H48" s="120"/>
      <c r="I48" s="90"/>
      <c r="J48" s="137"/>
      <c r="K48" s="120"/>
      <c r="L48" s="110"/>
      <c r="M48" s="151"/>
      <c r="N48" s="24"/>
      <c r="O48" s="24"/>
    </row>
    <row r="49" spans="1:15" s="162" customFormat="1" ht="14.1" customHeight="1" x14ac:dyDescent="0.15">
      <c r="A49" s="30" t="s">
        <v>590</v>
      </c>
      <c r="B49" s="678"/>
      <c r="C49" s="77">
        <v>15</v>
      </c>
      <c r="D49" s="91"/>
      <c r="E49" s="91"/>
      <c r="F49" s="108"/>
      <c r="G49" s="121"/>
      <c r="H49" s="121"/>
      <c r="I49" s="91"/>
      <c r="J49" s="138"/>
      <c r="K49" s="121"/>
      <c r="L49" s="108"/>
      <c r="M49" s="152"/>
      <c r="N49" s="24"/>
      <c r="O49" s="24"/>
    </row>
    <row r="50" spans="1:15" s="162" customFormat="1" ht="14.1" customHeight="1" x14ac:dyDescent="0.15">
      <c r="A50" s="30" t="s">
        <v>591</v>
      </c>
      <c r="B50" s="678"/>
      <c r="C50" s="77">
        <v>20</v>
      </c>
      <c r="D50" s="91"/>
      <c r="E50" s="91"/>
      <c r="F50" s="108"/>
      <c r="G50" s="121"/>
      <c r="H50" s="121"/>
      <c r="I50" s="91"/>
      <c r="J50" s="138"/>
      <c r="K50" s="121"/>
      <c r="L50" s="108"/>
      <c r="M50" s="152"/>
      <c r="N50" s="24"/>
      <c r="O50" s="24"/>
    </row>
    <row r="51" spans="1:15" s="162" customFormat="1" ht="14.1" customHeight="1" x14ac:dyDescent="0.15">
      <c r="A51" s="31" t="s">
        <v>592</v>
      </c>
      <c r="B51" s="678"/>
      <c r="C51" s="75">
        <v>25</v>
      </c>
      <c r="D51" s="91"/>
      <c r="E51" s="91"/>
      <c r="F51" s="108"/>
      <c r="G51" s="121"/>
      <c r="H51" s="121"/>
      <c r="I51" s="91"/>
      <c r="J51" s="138"/>
      <c r="K51" s="121"/>
      <c r="L51" s="108"/>
      <c r="M51" s="152"/>
      <c r="N51" s="24"/>
      <c r="O51" s="24"/>
    </row>
    <row r="52" spans="1:15" s="162" customFormat="1" ht="14.1" customHeight="1" x14ac:dyDescent="0.15">
      <c r="A52" s="30" t="s">
        <v>593</v>
      </c>
      <c r="B52" s="678"/>
      <c r="C52" s="77">
        <v>35</v>
      </c>
      <c r="D52" s="91"/>
      <c r="E52" s="91"/>
      <c r="F52" s="108"/>
      <c r="G52" s="121"/>
      <c r="H52" s="121"/>
      <c r="I52" s="91"/>
      <c r="J52" s="138"/>
      <c r="K52" s="121"/>
      <c r="L52" s="108"/>
      <c r="M52" s="152"/>
      <c r="N52" s="24"/>
      <c r="O52" s="24"/>
    </row>
    <row r="53" spans="1:15" s="162" customFormat="1" ht="14.1" customHeight="1" x14ac:dyDescent="0.15">
      <c r="A53" s="31" t="s">
        <v>594</v>
      </c>
      <c r="B53" s="678"/>
      <c r="C53" s="75">
        <v>50</v>
      </c>
      <c r="D53" s="91"/>
      <c r="E53" s="91"/>
      <c r="F53" s="108"/>
      <c r="G53" s="121"/>
      <c r="H53" s="121"/>
      <c r="I53" s="91"/>
      <c r="J53" s="138"/>
      <c r="K53" s="121"/>
      <c r="L53" s="108"/>
      <c r="M53" s="152"/>
      <c r="N53" s="24"/>
      <c r="O53" s="24"/>
    </row>
    <row r="54" spans="1:15" s="162" customFormat="1" ht="14.1" customHeight="1" x14ac:dyDescent="0.15">
      <c r="A54" s="37" t="s">
        <v>595</v>
      </c>
      <c r="B54" s="679"/>
      <c r="C54" s="78">
        <v>100</v>
      </c>
      <c r="D54" s="92"/>
      <c r="E54" s="92"/>
      <c r="F54" s="109"/>
      <c r="G54" s="122"/>
      <c r="H54" s="122"/>
      <c r="I54" s="92"/>
      <c r="J54" s="139"/>
      <c r="K54" s="122"/>
      <c r="L54" s="109"/>
      <c r="M54" s="153"/>
      <c r="N54" s="24"/>
      <c r="O54" s="24"/>
    </row>
    <row r="55" spans="1:15" s="162" customFormat="1" ht="14.1" customHeight="1" x14ac:dyDescent="0.15">
      <c r="A55" s="30" t="s">
        <v>596</v>
      </c>
      <c r="B55" s="677" t="s">
        <v>505</v>
      </c>
      <c r="C55" s="74">
        <v>20</v>
      </c>
      <c r="D55" s="90"/>
      <c r="E55" s="90"/>
      <c r="F55" s="110"/>
      <c r="G55" s="120"/>
      <c r="H55" s="120"/>
      <c r="I55" s="90"/>
      <c r="J55" s="137"/>
      <c r="K55" s="120"/>
      <c r="L55" s="110"/>
      <c r="M55" s="151"/>
      <c r="N55" s="24"/>
      <c r="O55" s="24"/>
    </row>
    <row r="56" spans="1:15" s="162" customFormat="1" ht="14.1" customHeight="1" x14ac:dyDescent="0.15">
      <c r="A56" s="31" t="s">
        <v>597</v>
      </c>
      <c r="B56" s="678"/>
      <c r="C56" s="75">
        <v>50</v>
      </c>
      <c r="D56" s="91"/>
      <c r="E56" s="91"/>
      <c r="F56" s="108"/>
      <c r="G56" s="121"/>
      <c r="H56" s="121"/>
      <c r="I56" s="91"/>
      <c r="J56" s="138"/>
      <c r="K56" s="121"/>
      <c r="L56" s="108"/>
      <c r="M56" s="152"/>
      <c r="N56" s="24"/>
      <c r="O56" s="24"/>
    </row>
    <row r="57" spans="1:15" s="162" customFormat="1" ht="14.1" customHeight="1" x14ac:dyDescent="0.15">
      <c r="A57" s="31" t="s">
        <v>598</v>
      </c>
      <c r="B57" s="678"/>
      <c r="C57" s="75">
        <v>75</v>
      </c>
      <c r="D57" s="91"/>
      <c r="E57" s="91"/>
      <c r="F57" s="108"/>
      <c r="G57" s="121"/>
      <c r="H57" s="121"/>
      <c r="I57" s="91"/>
      <c r="J57" s="138"/>
      <c r="K57" s="121"/>
      <c r="L57" s="108"/>
      <c r="M57" s="152"/>
      <c r="N57" s="24"/>
      <c r="O57" s="24"/>
    </row>
    <row r="58" spans="1:15" s="162" customFormat="1" ht="14.1" customHeight="1" x14ac:dyDescent="0.15">
      <c r="A58" s="31" t="s">
        <v>599</v>
      </c>
      <c r="B58" s="678"/>
      <c r="C58" s="75">
        <v>85</v>
      </c>
      <c r="D58" s="91"/>
      <c r="E58" s="91"/>
      <c r="F58" s="108"/>
      <c r="G58" s="121"/>
      <c r="H58" s="121"/>
      <c r="I58" s="91"/>
      <c r="J58" s="138"/>
      <c r="K58" s="121"/>
      <c r="L58" s="108"/>
      <c r="M58" s="152"/>
      <c r="N58" s="24"/>
      <c r="O58" s="24"/>
    </row>
    <row r="59" spans="1:15" s="162" customFormat="1" ht="14.1" customHeight="1" x14ac:dyDescent="0.15">
      <c r="A59" s="31" t="s">
        <v>600</v>
      </c>
      <c r="B59" s="678"/>
      <c r="C59" s="75">
        <v>100</v>
      </c>
      <c r="D59" s="91"/>
      <c r="E59" s="91"/>
      <c r="F59" s="108"/>
      <c r="G59" s="121"/>
      <c r="H59" s="121"/>
      <c r="I59" s="91"/>
      <c r="J59" s="138"/>
      <c r="K59" s="121"/>
      <c r="L59" s="108"/>
      <c r="M59" s="152"/>
      <c r="N59" s="24"/>
      <c r="O59" s="24"/>
    </row>
    <row r="60" spans="1:15" s="162" customFormat="1" ht="14.1" customHeight="1" x14ac:dyDescent="0.15">
      <c r="A60" s="32" t="s">
        <v>601</v>
      </c>
      <c r="B60" s="678"/>
      <c r="C60" s="75">
        <v>150</v>
      </c>
      <c r="D60" s="91"/>
      <c r="E60" s="91"/>
      <c r="F60" s="108"/>
      <c r="G60" s="121"/>
      <c r="H60" s="121"/>
      <c r="I60" s="91"/>
      <c r="J60" s="138"/>
      <c r="K60" s="121"/>
      <c r="L60" s="108"/>
      <c r="M60" s="152"/>
      <c r="N60" s="24"/>
      <c r="O60" s="24"/>
    </row>
    <row r="61" spans="1:15" s="162" customFormat="1" ht="14.1" customHeight="1" x14ac:dyDescent="0.15">
      <c r="A61" s="37" t="s">
        <v>602</v>
      </c>
      <c r="B61" s="679"/>
      <c r="C61" s="76">
        <v>250</v>
      </c>
      <c r="D61" s="92"/>
      <c r="E61" s="92"/>
      <c r="F61" s="109"/>
      <c r="G61" s="122"/>
      <c r="H61" s="122"/>
      <c r="I61" s="92"/>
      <c r="J61" s="139"/>
      <c r="K61" s="122"/>
      <c r="L61" s="109"/>
      <c r="M61" s="153"/>
      <c r="N61" s="24"/>
      <c r="O61" s="24"/>
    </row>
    <row r="62" spans="1:15" s="162" customFormat="1" ht="14.1" customHeight="1" x14ac:dyDescent="0.15">
      <c r="A62" s="35" t="s">
        <v>603</v>
      </c>
      <c r="B62" s="677" t="s">
        <v>711</v>
      </c>
      <c r="C62" s="74">
        <v>20</v>
      </c>
      <c r="D62" s="90"/>
      <c r="E62" s="90"/>
      <c r="F62" s="110"/>
      <c r="G62" s="120"/>
      <c r="H62" s="120"/>
      <c r="I62" s="90"/>
      <c r="J62" s="137"/>
      <c r="K62" s="120"/>
      <c r="L62" s="110"/>
      <c r="M62" s="151"/>
      <c r="N62" s="24"/>
      <c r="O62" s="24"/>
    </row>
    <row r="63" spans="1:15" s="162" customFormat="1" ht="14.1" customHeight="1" x14ac:dyDescent="0.15">
      <c r="A63" s="39" t="s">
        <v>604</v>
      </c>
      <c r="B63" s="678"/>
      <c r="C63" s="75">
        <v>50</v>
      </c>
      <c r="D63" s="91"/>
      <c r="E63" s="91"/>
      <c r="F63" s="108"/>
      <c r="G63" s="121"/>
      <c r="H63" s="121"/>
      <c r="I63" s="91"/>
      <c r="J63" s="138"/>
      <c r="K63" s="121"/>
      <c r="L63" s="108"/>
      <c r="M63" s="152"/>
      <c r="N63" s="24"/>
      <c r="O63" s="24"/>
    </row>
    <row r="64" spans="1:15" s="162" customFormat="1" ht="14.1" customHeight="1" x14ac:dyDescent="0.15">
      <c r="A64" s="39" t="s">
        <v>605</v>
      </c>
      <c r="B64" s="678"/>
      <c r="C64" s="75">
        <v>75</v>
      </c>
      <c r="D64" s="91"/>
      <c r="E64" s="91"/>
      <c r="F64" s="108"/>
      <c r="G64" s="121"/>
      <c r="H64" s="121"/>
      <c r="I64" s="91"/>
      <c r="J64" s="138"/>
      <c r="K64" s="121"/>
      <c r="L64" s="108"/>
      <c r="M64" s="152"/>
      <c r="N64" s="24"/>
      <c r="O64" s="24"/>
    </row>
    <row r="65" spans="1:15" s="162" customFormat="1" ht="14.1" customHeight="1" x14ac:dyDescent="0.15">
      <c r="A65" s="39" t="s">
        <v>606</v>
      </c>
      <c r="B65" s="678"/>
      <c r="C65" s="75">
        <v>80</v>
      </c>
      <c r="D65" s="91"/>
      <c r="E65" s="91"/>
      <c r="F65" s="108"/>
      <c r="G65" s="121"/>
      <c r="H65" s="121"/>
      <c r="I65" s="91"/>
      <c r="J65" s="138"/>
      <c r="K65" s="121"/>
      <c r="L65" s="108"/>
      <c r="M65" s="152"/>
      <c r="N65" s="24"/>
      <c r="O65" s="24"/>
    </row>
    <row r="66" spans="1:15" s="162" customFormat="1" ht="14.1" customHeight="1" x14ac:dyDescent="0.15">
      <c r="A66" s="40" t="s">
        <v>607</v>
      </c>
      <c r="B66" s="678"/>
      <c r="C66" s="75">
        <v>100</v>
      </c>
      <c r="D66" s="91"/>
      <c r="E66" s="91"/>
      <c r="F66" s="108"/>
      <c r="G66" s="121"/>
      <c r="H66" s="121"/>
      <c r="I66" s="91"/>
      <c r="J66" s="138"/>
      <c r="K66" s="121"/>
      <c r="L66" s="108"/>
      <c r="M66" s="152"/>
      <c r="N66" s="24"/>
      <c r="O66" s="24"/>
    </row>
    <row r="67" spans="1:15" s="162" customFormat="1" ht="14.1" customHeight="1" x14ac:dyDescent="0.15">
      <c r="A67" s="40" t="s">
        <v>608</v>
      </c>
      <c r="B67" s="678"/>
      <c r="C67" s="59">
        <v>130</v>
      </c>
      <c r="D67" s="91"/>
      <c r="E67" s="91"/>
      <c r="F67" s="108"/>
      <c r="G67" s="121"/>
      <c r="H67" s="121"/>
      <c r="I67" s="91"/>
      <c r="J67" s="138"/>
      <c r="K67" s="121"/>
      <c r="L67" s="108"/>
      <c r="M67" s="152"/>
      <c r="N67" s="24"/>
      <c r="O67" s="24"/>
    </row>
    <row r="68" spans="1:15" s="162" customFormat="1" ht="14.1" customHeight="1" x14ac:dyDescent="0.15">
      <c r="A68" s="40" t="s">
        <v>609</v>
      </c>
      <c r="B68" s="678"/>
      <c r="C68" s="75">
        <v>150</v>
      </c>
      <c r="D68" s="91"/>
      <c r="E68" s="91"/>
      <c r="F68" s="108"/>
      <c r="G68" s="121"/>
      <c r="H68" s="121"/>
      <c r="I68" s="91"/>
      <c r="J68" s="138"/>
      <c r="K68" s="121"/>
      <c r="L68" s="108"/>
      <c r="M68" s="152"/>
      <c r="N68" s="24"/>
      <c r="O68" s="24"/>
    </row>
    <row r="69" spans="1:15" s="162" customFormat="1" ht="14.1" customHeight="1" x14ac:dyDescent="0.15">
      <c r="A69" s="35" t="s">
        <v>610</v>
      </c>
      <c r="B69" s="670" t="s">
        <v>712</v>
      </c>
      <c r="C69" s="74">
        <v>45</v>
      </c>
      <c r="D69" s="90"/>
      <c r="E69" s="90"/>
      <c r="F69" s="110"/>
      <c r="G69" s="120"/>
      <c r="H69" s="120"/>
      <c r="I69" s="90"/>
      <c r="J69" s="137"/>
      <c r="K69" s="120"/>
      <c r="L69" s="110"/>
      <c r="M69" s="151"/>
      <c r="N69" s="24"/>
      <c r="O69" s="24"/>
    </row>
    <row r="70" spans="1:15" s="162" customFormat="1" ht="14.1" customHeight="1" x14ac:dyDescent="0.15">
      <c r="A70" s="40" t="s">
        <v>611</v>
      </c>
      <c r="B70" s="671"/>
      <c r="C70" s="59">
        <v>75</v>
      </c>
      <c r="D70" s="91"/>
      <c r="E70" s="91"/>
      <c r="F70" s="108"/>
      <c r="G70" s="121"/>
      <c r="H70" s="121"/>
      <c r="I70" s="91"/>
      <c r="J70" s="138"/>
      <c r="K70" s="121"/>
      <c r="L70" s="108"/>
      <c r="M70" s="152"/>
      <c r="N70" s="24"/>
      <c r="O70" s="24"/>
    </row>
    <row r="71" spans="1:15" s="162" customFormat="1" ht="14.1" customHeight="1" x14ac:dyDescent="0.15">
      <c r="A71" s="41" t="s">
        <v>612</v>
      </c>
      <c r="B71" s="673"/>
      <c r="C71" s="76">
        <v>100</v>
      </c>
      <c r="D71" s="92"/>
      <c r="E71" s="92"/>
      <c r="F71" s="109"/>
      <c r="G71" s="122"/>
      <c r="H71" s="122"/>
      <c r="I71" s="92"/>
      <c r="J71" s="139"/>
      <c r="K71" s="122"/>
      <c r="L71" s="109"/>
      <c r="M71" s="153"/>
      <c r="N71" s="24"/>
      <c r="O71" s="24"/>
    </row>
    <row r="72" spans="1:15" s="162" customFormat="1" ht="14.1" customHeight="1" x14ac:dyDescent="0.15">
      <c r="A72" s="30" t="s">
        <v>613</v>
      </c>
      <c r="B72" s="677" t="s">
        <v>713</v>
      </c>
      <c r="C72" s="77">
        <v>20</v>
      </c>
      <c r="D72" s="90"/>
      <c r="E72" s="90"/>
      <c r="F72" s="110"/>
      <c r="G72" s="120"/>
      <c r="H72" s="120"/>
      <c r="I72" s="90"/>
      <c r="J72" s="137"/>
      <c r="K72" s="120"/>
      <c r="L72" s="110"/>
      <c r="M72" s="151"/>
      <c r="N72" s="24"/>
      <c r="O72" s="24"/>
    </row>
    <row r="73" spans="1:15" s="162" customFormat="1" ht="14.1" customHeight="1" x14ac:dyDescent="0.15">
      <c r="A73" s="30" t="s">
        <v>614</v>
      </c>
      <c r="B73" s="678"/>
      <c r="C73" s="77">
        <v>25</v>
      </c>
      <c r="D73" s="91"/>
      <c r="E73" s="91"/>
      <c r="F73" s="108"/>
      <c r="G73" s="121"/>
      <c r="H73" s="121"/>
      <c r="I73" s="91"/>
      <c r="J73" s="138"/>
      <c r="K73" s="121"/>
      <c r="L73" s="108"/>
      <c r="M73" s="152"/>
      <c r="N73" s="24"/>
      <c r="O73" s="24"/>
    </row>
    <row r="74" spans="1:15" s="162" customFormat="1" ht="14.1" customHeight="1" x14ac:dyDescent="0.15">
      <c r="A74" s="30" t="s">
        <v>615</v>
      </c>
      <c r="B74" s="678"/>
      <c r="C74" s="77">
        <v>30</v>
      </c>
      <c r="D74" s="91"/>
      <c r="E74" s="91"/>
      <c r="F74" s="108"/>
      <c r="G74" s="121"/>
      <c r="H74" s="121"/>
      <c r="I74" s="91"/>
      <c r="J74" s="138"/>
      <c r="K74" s="121"/>
      <c r="L74" s="108"/>
      <c r="M74" s="152"/>
      <c r="N74" s="24"/>
      <c r="O74" s="24"/>
    </row>
    <row r="75" spans="1:15" s="162" customFormat="1" ht="14.1" customHeight="1" x14ac:dyDescent="0.15">
      <c r="A75" s="30" t="s">
        <v>616</v>
      </c>
      <c r="B75" s="678"/>
      <c r="C75" s="77">
        <v>31.25</v>
      </c>
      <c r="D75" s="91"/>
      <c r="E75" s="91"/>
      <c r="F75" s="108"/>
      <c r="G75" s="121"/>
      <c r="H75" s="121"/>
      <c r="I75" s="91"/>
      <c r="J75" s="138"/>
      <c r="K75" s="121"/>
      <c r="L75" s="108"/>
      <c r="M75" s="152"/>
      <c r="N75" s="24"/>
      <c r="O75" s="24"/>
    </row>
    <row r="76" spans="1:15" s="162" customFormat="1" ht="14.1" customHeight="1" x14ac:dyDescent="0.15">
      <c r="A76" s="30" t="s">
        <v>617</v>
      </c>
      <c r="B76" s="678"/>
      <c r="C76" s="77">
        <v>35</v>
      </c>
      <c r="D76" s="91"/>
      <c r="E76" s="91"/>
      <c r="F76" s="108"/>
      <c r="G76" s="121"/>
      <c r="H76" s="121"/>
      <c r="I76" s="91"/>
      <c r="J76" s="138"/>
      <c r="K76" s="121"/>
      <c r="L76" s="108"/>
      <c r="M76" s="152"/>
      <c r="N76" s="24"/>
      <c r="O76" s="24"/>
    </row>
    <row r="77" spans="1:15" s="162" customFormat="1" ht="14.1" customHeight="1" x14ac:dyDescent="0.15">
      <c r="A77" s="30" t="s">
        <v>618</v>
      </c>
      <c r="B77" s="678"/>
      <c r="C77" s="77">
        <v>37.5</v>
      </c>
      <c r="D77" s="91"/>
      <c r="E77" s="91"/>
      <c r="F77" s="108"/>
      <c r="G77" s="121"/>
      <c r="H77" s="121"/>
      <c r="I77" s="91"/>
      <c r="J77" s="138"/>
      <c r="K77" s="121"/>
      <c r="L77" s="108"/>
      <c r="M77" s="152"/>
      <c r="N77" s="24"/>
      <c r="O77" s="24"/>
    </row>
    <row r="78" spans="1:15" s="162" customFormat="1" ht="14.1" customHeight="1" x14ac:dyDescent="0.15">
      <c r="A78" s="31" t="s">
        <v>619</v>
      </c>
      <c r="B78" s="678"/>
      <c r="C78" s="75">
        <v>40</v>
      </c>
      <c r="D78" s="91"/>
      <c r="E78" s="91"/>
      <c r="F78" s="108"/>
      <c r="G78" s="121"/>
      <c r="H78" s="121"/>
      <c r="I78" s="91"/>
      <c r="J78" s="138"/>
      <c r="K78" s="121"/>
      <c r="L78" s="108"/>
      <c r="M78" s="152"/>
      <c r="N78" s="24"/>
      <c r="O78" s="24"/>
    </row>
    <row r="79" spans="1:15" s="162" customFormat="1" ht="14.1" customHeight="1" x14ac:dyDescent="0.15">
      <c r="A79" s="30" t="s">
        <v>620</v>
      </c>
      <c r="B79" s="678"/>
      <c r="C79" s="77">
        <v>50</v>
      </c>
      <c r="D79" s="91"/>
      <c r="E79" s="91"/>
      <c r="F79" s="108"/>
      <c r="G79" s="121"/>
      <c r="H79" s="121"/>
      <c r="I79" s="91"/>
      <c r="J79" s="138"/>
      <c r="K79" s="121"/>
      <c r="L79" s="108"/>
      <c r="M79" s="152"/>
      <c r="N79" s="24"/>
      <c r="O79" s="24"/>
    </row>
    <row r="80" spans="1:15" s="162" customFormat="1" ht="14.1" customHeight="1" x14ac:dyDescent="0.15">
      <c r="A80" s="30" t="s">
        <v>621</v>
      </c>
      <c r="B80" s="678"/>
      <c r="C80" s="77">
        <v>62.5</v>
      </c>
      <c r="D80" s="91"/>
      <c r="E80" s="91"/>
      <c r="F80" s="108"/>
      <c r="G80" s="121"/>
      <c r="H80" s="121"/>
      <c r="I80" s="91"/>
      <c r="J80" s="138"/>
      <c r="K80" s="121"/>
      <c r="L80" s="108"/>
      <c r="M80" s="152"/>
      <c r="N80" s="24"/>
      <c r="O80" s="24"/>
    </row>
    <row r="81" spans="1:15" s="162" customFormat="1" ht="14.1" customHeight="1" x14ac:dyDescent="0.15">
      <c r="A81" s="31" t="s">
        <v>622</v>
      </c>
      <c r="B81" s="678"/>
      <c r="C81" s="75">
        <v>70</v>
      </c>
      <c r="D81" s="91"/>
      <c r="E81" s="91"/>
      <c r="F81" s="108"/>
      <c r="G81" s="121"/>
      <c r="H81" s="121"/>
      <c r="I81" s="91"/>
      <c r="J81" s="138"/>
      <c r="K81" s="121"/>
      <c r="L81" s="108"/>
      <c r="M81" s="152"/>
      <c r="N81" s="24"/>
      <c r="O81" s="24"/>
    </row>
    <row r="82" spans="1:15" s="162" customFormat="1" ht="14.1" customHeight="1" x14ac:dyDescent="0.15">
      <c r="A82" s="37" t="s">
        <v>623</v>
      </c>
      <c r="B82" s="679"/>
      <c r="C82" s="78">
        <v>75</v>
      </c>
      <c r="D82" s="92"/>
      <c r="E82" s="92"/>
      <c r="F82" s="109"/>
      <c r="G82" s="122"/>
      <c r="H82" s="122"/>
      <c r="I82" s="92"/>
      <c r="J82" s="139"/>
      <c r="K82" s="122"/>
      <c r="L82" s="109"/>
      <c r="M82" s="153"/>
      <c r="N82" s="24"/>
      <c r="O82" s="24"/>
    </row>
    <row r="83" spans="1:15" s="162" customFormat="1" ht="14.1" customHeight="1" x14ac:dyDescent="0.15">
      <c r="A83" s="35" t="s">
        <v>624</v>
      </c>
      <c r="B83" s="677" t="s">
        <v>714</v>
      </c>
      <c r="C83" s="77">
        <v>30</v>
      </c>
      <c r="D83" s="90"/>
      <c r="E83" s="90"/>
      <c r="F83" s="110"/>
      <c r="G83" s="120"/>
      <c r="H83" s="120"/>
      <c r="I83" s="90"/>
      <c r="J83" s="137"/>
      <c r="K83" s="120"/>
      <c r="L83" s="110"/>
      <c r="M83" s="151"/>
      <c r="N83" s="24"/>
      <c r="O83" s="24"/>
    </row>
    <row r="84" spans="1:15" s="162" customFormat="1" ht="14.1" customHeight="1" x14ac:dyDescent="0.15">
      <c r="A84" s="30" t="s">
        <v>625</v>
      </c>
      <c r="B84" s="678"/>
      <c r="C84" s="77">
        <v>35</v>
      </c>
      <c r="D84" s="91"/>
      <c r="E84" s="91"/>
      <c r="F84" s="108"/>
      <c r="G84" s="121"/>
      <c r="H84" s="121"/>
      <c r="I84" s="91"/>
      <c r="J84" s="138"/>
      <c r="K84" s="121"/>
      <c r="L84" s="108"/>
      <c r="M84" s="152"/>
      <c r="N84" s="24"/>
      <c r="O84" s="24"/>
    </row>
    <row r="85" spans="1:15" s="162" customFormat="1" ht="14.1" customHeight="1" x14ac:dyDescent="0.15">
      <c r="A85" s="30" t="s">
        <v>626</v>
      </c>
      <c r="B85" s="678"/>
      <c r="C85" s="77">
        <v>43.75</v>
      </c>
      <c r="D85" s="91"/>
      <c r="E85" s="91"/>
      <c r="F85" s="108"/>
      <c r="G85" s="121"/>
      <c r="H85" s="121"/>
      <c r="I85" s="91"/>
      <c r="J85" s="138"/>
      <c r="K85" s="121"/>
      <c r="L85" s="108"/>
      <c r="M85" s="152"/>
      <c r="N85" s="24"/>
      <c r="O85" s="24"/>
    </row>
    <row r="86" spans="1:15" s="162" customFormat="1" ht="14.1" customHeight="1" x14ac:dyDescent="0.15">
      <c r="A86" s="30" t="s">
        <v>627</v>
      </c>
      <c r="B86" s="678"/>
      <c r="C86" s="77">
        <v>45</v>
      </c>
      <c r="D86" s="91"/>
      <c r="E86" s="91"/>
      <c r="F86" s="108"/>
      <c r="G86" s="121"/>
      <c r="H86" s="121"/>
      <c r="I86" s="91"/>
      <c r="J86" s="138"/>
      <c r="K86" s="121"/>
      <c r="L86" s="108"/>
      <c r="M86" s="152"/>
      <c r="N86" s="24"/>
      <c r="O86" s="24"/>
    </row>
    <row r="87" spans="1:15" s="162" customFormat="1" ht="14.1" customHeight="1" x14ac:dyDescent="0.15">
      <c r="A87" s="30" t="s">
        <v>628</v>
      </c>
      <c r="B87" s="678"/>
      <c r="C87" s="77">
        <v>56.25</v>
      </c>
      <c r="D87" s="91"/>
      <c r="E87" s="91"/>
      <c r="F87" s="108"/>
      <c r="G87" s="121"/>
      <c r="H87" s="121"/>
      <c r="I87" s="91"/>
      <c r="J87" s="138"/>
      <c r="K87" s="121"/>
      <c r="L87" s="108"/>
      <c r="M87" s="152"/>
      <c r="N87" s="24"/>
      <c r="O87" s="24"/>
    </row>
    <row r="88" spans="1:15" s="162" customFormat="1" ht="14.1" customHeight="1" x14ac:dyDescent="0.15">
      <c r="A88" s="30" t="s">
        <v>629</v>
      </c>
      <c r="B88" s="678"/>
      <c r="C88" s="77">
        <v>60</v>
      </c>
      <c r="D88" s="91"/>
      <c r="E88" s="91"/>
      <c r="F88" s="108"/>
      <c r="G88" s="121"/>
      <c r="H88" s="121"/>
      <c r="I88" s="91"/>
      <c r="J88" s="138"/>
      <c r="K88" s="121"/>
      <c r="L88" s="108"/>
      <c r="M88" s="152"/>
      <c r="N88" s="24"/>
      <c r="O88" s="24"/>
    </row>
    <row r="89" spans="1:15" s="162" customFormat="1" ht="14.1" customHeight="1" x14ac:dyDescent="0.15">
      <c r="A89" s="31" t="s">
        <v>630</v>
      </c>
      <c r="B89" s="678"/>
      <c r="C89" s="75">
        <v>75</v>
      </c>
      <c r="D89" s="91"/>
      <c r="E89" s="91"/>
      <c r="F89" s="108"/>
      <c r="G89" s="121"/>
      <c r="H89" s="121"/>
      <c r="I89" s="91"/>
      <c r="J89" s="138"/>
      <c r="K89" s="121"/>
      <c r="L89" s="108"/>
      <c r="M89" s="152"/>
      <c r="N89" s="24"/>
      <c r="O89" s="24"/>
    </row>
    <row r="90" spans="1:15" s="162" customFormat="1" ht="14.1" customHeight="1" x14ac:dyDescent="0.15">
      <c r="A90" s="30" t="s">
        <v>631</v>
      </c>
      <c r="B90" s="678"/>
      <c r="C90" s="77">
        <v>93.75</v>
      </c>
      <c r="D90" s="91"/>
      <c r="E90" s="91"/>
      <c r="F90" s="108"/>
      <c r="G90" s="121"/>
      <c r="H90" s="121"/>
      <c r="I90" s="91"/>
      <c r="J90" s="138"/>
      <c r="K90" s="121"/>
      <c r="L90" s="108"/>
      <c r="M90" s="152"/>
      <c r="N90" s="24"/>
      <c r="O90" s="24"/>
    </row>
    <row r="91" spans="1:15" s="162" customFormat="1" ht="14.1" customHeight="1" x14ac:dyDescent="0.15">
      <c r="A91" s="30" t="s">
        <v>632</v>
      </c>
      <c r="B91" s="678"/>
      <c r="C91" s="77">
        <v>105</v>
      </c>
      <c r="D91" s="91"/>
      <c r="E91" s="91"/>
      <c r="F91" s="108"/>
      <c r="G91" s="121"/>
      <c r="H91" s="121"/>
      <c r="I91" s="91"/>
      <c r="J91" s="138"/>
      <c r="K91" s="121"/>
      <c r="L91" s="108"/>
      <c r="M91" s="152"/>
      <c r="N91" s="24"/>
      <c r="O91" s="24"/>
    </row>
    <row r="92" spans="1:15" s="162" customFormat="1" ht="14.1" customHeight="1" x14ac:dyDescent="0.15">
      <c r="A92" s="37" t="s">
        <v>633</v>
      </c>
      <c r="B92" s="679"/>
      <c r="C92" s="78">
        <v>150</v>
      </c>
      <c r="D92" s="92"/>
      <c r="E92" s="92"/>
      <c r="F92" s="109"/>
      <c r="G92" s="122"/>
      <c r="H92" s="122"/>
      <c r="I92" s="92"/>
      <c r="J92" s="139"/>
      <c r="K92" s="122"/>
      <c r="L92" s="109"/>
      <c r="M92" s="153"/>
      <c r="N92" s="24"/>
      <c r="O92" s="24"/>
    </row>
    <row r="93" spans="1:15" s="162" customFormat="1" ht="14.1" customHeight="1" x14ac:dyDescent="0.15">
      <c r="A93" s="30" t="s">
        <v>634</v>
      </c>
      <c r="B93" s="670" t="s">
        <v>715</v>
      </c>
      <c r="C93" s="77">
        <v>70</v>
      </c>
      <c r="D93" s="90"/>
      <c r="E93" s="90"/>
      <c r="F93" s="110"/>
      <c r="G93" s="120"/>
      <c r="H93" s="120"/>
      <c r="I93" s="90"/>
      <c r="J93" s="137"/>
      <c r="K93" s="120"/>
      <c r="L93" s="110"/>
      <c r="M93" s="151"/>
      <c r="N93" s="24"/>
      <c r="O93" s="24"/>
    </row>
    <row r="94" spans="1:15" s="162" customFormat="1" ht="14.1" customHeight="1" x14ac:dyDescent="0.15">
      <c r="A94" s="30" t="s">
        <v>635</v>
      </c>
      <c r="B94" s="671"/>
      <c r="C94" s="77">
        <v>90</v>
      </c>
      <c r="D94" s="91"/>
      <c r="E94" s="91"/>
      <c r="F94" s="108"/>
      <c r="G94" s="121"/>
      <c r="H94" s="121"/>
      <c r="I94" s="91"/>
      <c r="J94" s="138"/>
      <c r="K94" s="121"/>
      <c r="L94" s="108"/>
      <c r="M94" s="152"/>
      <c r="N94" s="24"/>
      <c r="O94" s="24"/>
    </row>
    <row r="95" spans="1:15" s="162" customFormat="1" ht="14.1" customHeight="1" x14ac:dyDescent="0.15">
      <c r="A95" s="30" t="s">
        <v>636</v>
      </c>
      <c r="B95" s="671"/>
      <c r="C95" s="77">
        <v>110</v>
      </c>
      <c r="D95" s="91"/>
      <c r="E95" s="91"/>
      <c r="F95" s="108"/>
      <c r="G95" s="121"/>
      <c r="H95" s="121"/>
      <c r="I95" s="91"/>
      <c r="J95" s="138"/>
      <c r="K95" s="121"/>
      <c r="L95" s="108"/>
      <c r="M95" s="152"/>
      <c r="N95" s="24"/>
      <c r="O95" s="24"/>
    </row>
    <row r="96" spans="1:15" s="162" customFormat="1" ht="14.1" customHeight="1" x14ac:dyDescent="0.15">
      <c r="A96" s="30" t="s">
        <v>637</v>
      </c>
      <c r="B96" s="672"/>
      <c r="C96" s="77">
        <v>112.5</v>
      </c>
      <c r="D96" s="91"/>
      <c r="E96" s="91"/>
      <c r="F96" s="108"/>
      <c r="G96" s="121"/>
      <c r="H96" s="121"/>
      <c r="I96" s="91"/>
      <c r="J96" s="138"/>
      <c r="K96" s="121"/>
      <c r="L96" s="108"/>
      <c r="M96" s="152"/>
      <c r="N96" s="24"/>
      <c r="O96" s="24"/>
    </row>
    <row r="97" spans="1:15" s="162" customFormat="1" ht="14.1" customHeight="1" x14ac:dyDescent="0.15">
      <c r="A97" s="37" t="s">
        <v>638</v>
      </c>
      <c r="B97" s="673"/>
      <c r="C97" s="78">
        <v>150</v>
      </c>
      <c r="D97" s="92"/>
      <c r="E97" s="92"/>
      <c r="F97" s="109"/>
      <c r="G97" s="122"/>
      <c r="H97" s="122"/>
      <c r="I97" s="92"/>
      <c r="J97" s="139"/>
      <c r="K97" s="122"/>
      <c r="L97" s="109"/>
      <c r="M97" s="153"/>
      <c r="N97" s="24"/>
      <c r="O97" s="24"/>
    </row>
    <row r="98" spans="1:15" s="162" customFormat="1" ht="14.1" customHeight="1" x14ac:dyDescent="0.15">
      <c r="A98" s="42" t="s">
        <v>639</v>
      </c>
      <c r="B98" s="63" t="s">
        <v>716</v>
      </c>
      <c r="C98" s="73">
        <v>60</v>
      </c>
      <c r="D98" s="93"/>
      <c r="E98" s="93"/>
      <c r="F98" s="111"/>
      <c r="G98" s="123"/>
      <c r="H98" s="123"/>
      <c r="I98" s="93"/>
      <c r="J98" s="140"/>
      <c r="K98" s="123"/>
      <c r="L98" s="111"/>
      <c r="M98" s="154"/>
      <c r="N98" s="24"/>
      <c r="O98" s="24"/>
    </row>
    <row r="99" spans="1:15" s="162" customFormat="1" ht="14.1" customHeight="1" x14ac:dyDescent="0.15">
      <c r="A99" s="30" t="s">
        <v>640</v>
      </c>
      <c r="B99" s="549" t="s">
        <v>717</v>
      </c>
      <c r="C99" s="77">
        <v>100</v>
      </c>
      <c r="D99" s="90"/>
      <c r="E99" s="90"/>
      <c r="F99" s="110"/>
      <c r="G99" s="120"/>
      <c r="H99" s="120"/>
      <c r="I99" s="90"/>
      <c r="J99" s="137"/>
      <c r="K99" s="120"/>
      <c r="L99" s="110"/>
      <c r="M99" s="151"/>
      <c r="N99" s="24"/>
      <c r="O99" s="24"/>
    </row>
    <row r="100" spans="1:15" s="162" customFormat="1" ht="14.1" customHeight="1" x14ac:dyDescent="0.15">
      <c r="A100" s="37" t="s">
        <v>641</v>
      </c>
      <c r="B100" s="554"/>
      <c r="C100" s="78">
        <v>150</v>
      </c>
      <c r="D100" s="92"/>
      <c r="E100" s="92"/>
      <c r="F100" s="109"/>
      <c r="G100" s="122"/>
      <c r="H100" s="122"/>
      <c r="I100" s="92"/>
      <c r="J100" s="139"/>
      <c r="K100" s="122"/>
      <c r="L100" s="109"/>
      <c r="M100" s="153"/>
      <c r="N100" s="24"/>
      <c r="O100" s="24"/>
    </row>
    <row r="101" spans="1:15" s="162" customFormat="1" ht="14.1" customHeight="1" x14ac:dyDescent="0.15">
      <c r="A101" s="30" t="s">
        <v>642</v>
      </c>
      <c r="B101" s="549" t="s">
        <v>718</v>
      </c>
      <c r="C101" s="77">
        <v>100</v>
      </c>
      <c r="D101" s="90"/>
      <c r="E101" s="90"/>
      <c r="F101" s="110"/>
      <c r="G101" s="120"/>
      <c r="H101" s="120"/>
      <c r="I101" s="90"/>
      <c r="J101" s="137"/>
      <c r="K101" s="120"/>
      <c r="L101" s="110"/>
      <c r="M101" s="151"/>
      <c r="N101" s="24"/>
      <c r="O101" s="24"/>
    </row>
    <row r="102" spans="1:15" s="162" customFormat="1" ht="14.1" customHeight="1" x14ac:dyDescent="0.15">
      <c r="A102" s="30" t="s">
        <v>643</v>
      </c>
      <c r="B102" s="550"/>
      <c r="C102" s="59">
        <v>125</v>
      </c>
      <c r="D102" s="93"/>
      <c r="E102" s="93"/>
      <c r="F102" s="111"/>
      <c r="G102" s="123"/>
      <c r="H102" s="123"/>
      <c r="I102" s="93"/>
      <c r="J102" s="140"/>
      <c r="K102" s="123"/>
      <c r="L102" s="111"/>
      <c r="M102" s="154"/>
      <c r="N102" s="24"/>
      <c r="O102" s="24"/>
    </row>
    <row r="103" spans="1:15" s="162" customFormat="1" ht="14.1" customHeight="1" x14ac:dyDescent="0.15">
      <c r="A103" s="37" t="s">
        <v>644</v>
      </c>
      <c r="B103" s="554"/>
      <c r="C103" s="78">
        <v>150</v>
      </c>
      <c r="D103" s="92"/>
      <c r="E103" s="92"/>
      <c r="F103" s="109"/>
      <c r="G103" s="122"/>
      <c r="H103" s="122"/>
      <c r="I103" s="92"/>
      <c r="J103" s="139"/>
      <c r="K103" s="122"/>
      <c r="L103" s="109"/>
      <c r="M103" s="153"/>
      <c r="N103" s="24"/>
      <c r="O103" s="24"/>
    </row>
    <row r="104" spans="1:15" ht="14.1" customHeight="1" x14ac:dyDescent="0.15">
      <c r="A104" s="43" t="s">
        <v>645</v>
      </c>
      <c r="B104" s="677" t="s">
        <v>719</v>
      </c>
      <c r="C104" s="79">
        <v>50</v>
      </c>
      <c r="D104" s="96"/>
      <c r="E104" s="96"/>
      <c r="F104" s="110"/>
      <c r="G104" s="126"/>
      <c r="H104" s="126"/>
      <c r="I104" s="96"/>
      <c r="J104" s="137"/>
      <c r="K104" s="126"/>
      <c r="L104" s="110"/>
      <c r="M104" s="151"/>
    </row>
    <row r="105" spans="1:15" ht="14.1" customHeight="1" x14ac:dyDescent="0.15">
      <c r="A105" s="44" t="s">
        <v>646</v>
      </c>
      <c r="B105" s="678"/>
      <c r="C105" s="80">
        <v>100</v>
      </c>
      <c r="D105" s="97"/>
      <c r="E105" s="97"/>
      <c r="F105" s="108"/>
      <c r="G105" s="127"/>
      <c r="H105" s="127"/>
      <c r="I105" s="97"/>
      <c r="J105" s="138"/>
      <c r="K105" s="127"/>
      <c r="L105" s="108"/>
      <c r="M105" s="152"/>
    </row>
    <row r="106" spans="1:15" ht="14.1" customHeight="1" x14ac:dyDescent="0.15">
      <c r="A106" s="32" t="s">
        <v>647</v>
      </c>
      <c r="B106" s="679"/>
      <c r="C106" s="76">
        <v>150</v>
      </c>
      <c r="D106" s="92"/>
      <c r="E106" s="92"/>
      <c r="F106" s="109"/>
      <c r="G106" s="122"/>
      <c r="H106" s="122"/>
      <c r="I106" s="92"/>
      <c r="J106" s="139"/>
      <c r="K106" s="122"/>
      <c r="L106" s="109"/>
      <c r="M106" s="153"/>
    </row>
    <row r="107" spans="1:15" ht="14.1" customHeight="1" x14ac:dyDescent="0.15">
      <c r="A107" s="45" t="s">
        <v>648</v>
      </c>
      <c r="B107" s="69" t="s">
        <v>720</v>
      </c>
      <c r="C107" s="81">
        <v>20</v>
      </c>
      <c r="D107" s="98"/>
      <c r="E107" s="98"/>
      <c r="F107" s="114"/>
      <c r="G107" s="128"/>
      <c r="H107" s="128"/>
      <c r="I107" s="98"/>
      <c r="J107" s="136"/>
      <c r="K107" s="128"/>
      <c r="L107" s="114"/>
      <c r="M107" s="150"/>
    </row>
    <row r="108" spans="1:15" ht="14.1" customHeight="1" x14ac:dyDescent="0.15">
      <c r="A108" s="45" t="s">
        <v>649</v>
      </c>
      <c r="B108" s="70" t="s">
        <v>721</v>
      </c>
      <c r="C108" s="81">
        <v>10</v>
      </c>
      <c r="D108" s="98"/>
      <c r="E108" s="98"/>
      <c r="F108" s="114"/>
      <c r="G108" s="128"/>
      <c r="H108" s="128"/>
      <c r="I108" s="98"/>
      <c r="J108" s="136"/>
      <c r="K108" s="128"/>
      <c r="L108" s="114"/>
      <c r="M108" s="150"/>
    </row>
    <row r="109" spans="1:15" ht="30" customHeight="1" x14ac:dyDescent="0.15">
      <c r="A109" s="45" t="s">
        <v>650</v>
      </c>
      <c r="B109" s="70" t="s">
        <v>722</v>
      </c>
      <c r="C109" s="81">
        <v>10</v>
      </c>
      <c r="D109" s="98"/>
      <c r="E109" s="98"/>
      <c r="F109" s="114"/>
      <c r="G109" s="128"/>
      <c r="H109" s="128"/>
      <c r="I109" s="98"/>
      <c r="J109" s="136"/>
      <c r="K109" s="128"/>
      <c r="L109" s="114"/>
      <c r="M109" s="150"/>
    </row>
    <row r="110" spans="1:15" s="162" customFormat="1" ht="14.1" customHeight="1" x14ac:dyDescent="0.15">
      <c r="A110" s="46" t="s">
        <v>651</v>
      </c>
      <c r="B110" s="549" t="s">
        <v>723</v>
      </c>
      <c r="C110" s="74">
        <v>100</v>
      </c>
      <c r="D110" s="90"/>
      <c r="E110" s="90"/>
      <c r="F110" s="110"/>
      <c r="G110" s="120"/>
      <c r="H110" s="120"/>
      <c r="I110" s="90"/>
      <c r="J110" s="137"/>
      <c r="K110" s="120"/>
      <c r="L110" s="110"/>
      <c r="M110" s="110"/>
      <c r="N110" s="24"/>
      <c r="O110" s="24"/>
    </row>
    <row r="111" spans="1:15" s="162" customFormat="1" ht="14.1" customHeight="1" x14ac:dyDescent="0.15">
      <c r="A111" s="47" t="s">
        <v>652</v>
      </c>
      <c r="B111" s="550"/>
      <c r="C111" s="75">
        <v>130</v>
      </c>
      <c r="D111" s="91"/>
      <c r="E111" s="91"/>
      <c r="F111" s="108"/>
      <c r="G111" s="121"/>
      <c r="H111" s="121"/>
      <c r="I111" s="91"/>
      <c r="J111" s="138"/>
      <c r="K111" s="121"/>
      <c r="L111" s="108"/>
      <c r="M111" s="108"/>
      <c r="N111" s="24"/>
      <c r="O111" s="24"/>
    </row>
    <row r="112" spans="1:15" s="162" customFormat="1" ht="14.1" customHeight="1" x14ac:dyDescent="0.15">
      <c r="A112" s="48" t="s">
        <v>653</v>
      </c>
      <c r="B112" s="550"/>
      <c r="C112" s="59">
        <v>160</v>
      </c>
      <c r="D112" s="91"/>
      <c r="E112" s="91"/>
      <c r="F112" s="108"/>
      <c r="G112" s="121"/>
      <c r="H112" s="121"/>
      <c r="I112" s="91"/>
      <c r="J112" s="138"/>
      <c r="K112" s="121"/>
      <c r="L112" s="108"/>
      <c r="M112" s="108"/>
      <c r="N112" s="24"/>
      <c r="O112" s="24"/>
    </row>
    <row r="113" spans="1:15" s="162" customFormat="1" ht="14.1" customHeight="1" x14ac:dyDescent="0.15">
      <c r="A113" s="48" t="s">
        <v>654</v>
      </c>
      <c r="B113" s="550"/>
      <c r="C113" s="75">
        <v>190</v>
      </c>
      <c r="D113" s="91"/>
      <c r="E113" s="91"/>
      <c r="F113" s="108"/>
      <c r="G113" s="121"/>
      <c r="H113" s="121"/>
      <c r="I113" s="91"/>
      <c r="J113" s="138"/>
      <c r="K113" s="121"/>
      <c r="L113" s="108"/>
      <c r="M113" s="108"/>
      <c r="N113" s="24"/>
      <c r="O113" s="24"/>
    </row>
    <row r="114" spans="1:15" s="162" customFormat="1" ht="14.1" customHeight="1" x14ac:dyDescent="0.15">
      <c r="A114" s="48" t="s">
        <v>655</v>
      </c>
      <c r="B114" s="550"/>
      <c r="C114" s="75">
        <v>220</v>
      </c>
      <c r="D114" s="91"/>
      <c r="E114" s="91"/>
      <c r="F114" s="108"/>
      <c r="G114" s="121"/>
      <c r="H114" s="121"/>
      <c r="I114" s="91"/>
      <c r="J114" s="138"/>
      <c r="K114" s="121"/>
      <c r="L114" s="108"/>
      <c r="M114" s="108"/>
      <c r="N114" s="24"/>
      <c r="O114" s="24"/>
    </row>
    <row r="115" spans="1:15" s="162" customFormat="1" ht="14.1" customHeight="1" x14ac:dyDescent="0.15">
      <c r="A115" s="47" t="s">
        <v>656</v>
      </c>
      <c r="B115" s="550"/>
      <c r="C115" s="82">
        <v>250</v>
      </c>
      <c r="D115" s="91"/>
      <c r="E115" s="91"/>
      <c r="F115" s="108"/>
      <c r="G115" s="121"/>
      <c r="H115" s="121"/>
      <c r="I115" s="91"/>
      <c r="J115" s="138"/>
      <c r="K115" s="121"/>
      <c r="L115" s="108"/>
      <c r="M115" s="108"/>
      <c r="N115" s="24"/>
      <c r="O115" s="24"/>
    </row>
    <row r="116" spans="1:15" s="162" customFormat="1" ht="14.1" customHeight="1" x14ac:dyDescent="0.15">
      <c r="A116" s="48" t="s">
        <v>657</v>
      </c>
      <c r="B116" s="550"/>
      <c r="C116" s="75">
        <v>280</v>
      </c>
      <c r="D116" s="91"/>
      <c r="E116" s="91"/>
      <c r="F116" s="108"/>
      <c r="G116" s="121"/>
      <c r="H116" s="121"/>
      <c r="I116" s="91"/>
      <c r="J116" s="138"/>
      <c r="K116" s="121"/>
      <c r="L116" s="108"/>
      <c r="M116" s="108"/>
      <c r="N116" s="24"/>
      <c r="O116" s="24"/>
    </row>
    <row r="117" spans="1:15" s="162" customFormat="1" ht="14.1" customHeight="1" x14ac:dyDescent="0.15">
      <c r="A117" s="47" t="s">
        <v>658</v>
      </c>
      <c r="B117" s="550"/>
      <c r="C117" s="75">
        <v>340</v>
      </c>
      <c r="D117" s="91"/>
      <c r="E117" s="91"/>
      <c r="F117" s="108"/>
      <c r="G117" s="121"/>
      <c r="H117" s="121"/>
      <c r="I117" s="91"/>
      <c r="J117" s="138"/>
      <c r="K117" s="121"/>
      <c r="L117" s="108"/>
      <c r="M117" s="108"/>
      <c r="N117" s="24"/>
      <c r="O117" s="24"/>
    </row>
    <row r="118" spans="1:15" s="162" customFormat="1" ht="14.1" customHeight="1" x14ac:dyDescent="0.15">
      <c r="A118" s="49" t="s">
        <v>659</v>
      </c>
      <c r="B118" s="554"/>
      <c r="C118" s="78">
        <v>400</v>
      </c>
      <c r="D118" s="92"/>
      <c r="E118" s="92"/>
      <c r="F118" s="109"/>
      <c r="G118" s="122"/>
      <c r="H118" s="122"/>
      <c r="I118" s="92"/>
      <c r="J118" s="139"/>
      <c r="K118" s="122"/>
      <c r="L118" s="109"/>
      <c r="M118" s="109"/>
      <c r="N118" s="24"/>
      <c r="O118" s="24"/>
    </row>
    <row r="119" spans="1:15" s="162" customFormat="1" ht="14.1" customHeight="1" x14ac:dyDescent="0.15">
      <c r="A119" s="50" t="s">
        <v>660</v>
      </c>
      <c r="B119" s="62" t="s">
        <v>724</v>
      </c>
      <c r="C119" s="73">
        <v>1250</v>
      </c>
      <c r="D119" s="89"/>
      <c r="E119" s="89"/>
      <c r="F119" s="114"/>
      <c r="G119" s="119"/>
      <c r="H119" s="119"/>
      <c r="I119" s="89"/>
      <c r="J119" s="136"/>
      <c r="K119" s="119"/>
      <c r="L119" s="114"/>
      <c r="M119" s="114"/>
      <c r="N119" s="24"/>
      <c r="O119" s="24"/>
    </row>
    <row r="120" spans="1:15" s="162" customFormat="1" ht="14.1" customHeight="1" x14ac:dyDescent="0.15">
      <c r="A120" s="30" t="s">
        <v>661</v>
      </c>
      <c r="B120" s="549" t="s">
        <v>725</v>
      </c>
      <c r="C120" s="77">
        <v>150</v>
      </c>
      <c r="D120" s="90"/>
      <c r="E120" s="90"/>
      <c r="F120" s="110"/>
      <c r="G120" s="120"/>
      <c r="H120" s="120"/>
      <c r="I120" s="90"/>
      <c r="J120" s="137"/>
      <c r="K120" s="120"/>
      <c r="L120" s="110"/>
      <c r="M120" s="151"/>
      <c r="N120" s="24"/>
      <c r="O120" s="24"/>
    </row>
    <row r="121" spans="1:15" s="162" customFormat="1" ht="14.1" customHeight="1" x14ac:dyDescent="0.15">
      <c r="A121" s="37" t="s">
        <v>662</v>
      </c>
      <c r="B121" s="554"/>
      <c r="C121" s="78">
        <v>250</v>
      </c>
      <c r="D121" s="92"/>
      <c r="E121" s="92"/>
      <c r="F121" s="109"/>
      <c r="G121" s="122"/>
      <c r="H121" s="122"/>
      <c r="I121" s="92"/>
      <c r="J121" s="139"/>
      <c r="K121" s="122"/>
      <c r="L121" s="109"/>
      <c r="M121" s="153"/>
      <c r="N121" s="24"/>
      <c r="O121" s="24"/>
    </row>
    <row r="122" spans="1:15" s="162" customFormat="1" ht="14.1" customHeight="1" x14ac:dyDescent="0.15">
      <c r="A122" s="30" t="s">
        <v>663</v>
      </c>
      <c r="B122" s="549" t="s">
        <v>726</v>
      </c>
      <c r="C122" s="77">
        <v>30</v>
      </c>
      <c r="D122" s="90"/>
      <c r="E122" s="90"/>
      <c r="F122" s="110"/>
      <c r="G122" s="120"/>
      <c r="H122" s="120"/>
      <c r="I122" s="90"/>
      <c r="J122" s="137"/>
      <c r="K122" s="120"/>
      <c r="L122" s="110"/>
      <c r="M122" s="151"/>
      <c r="N122" s="24"/>
      <c r="O122" s="24"/>
    </row>
    <row r="123" spans="1:15" s="162" customFormat="1" ht="14.1" customHeight="1" x14ac:dyDescent="0.15">
      <c r="A123" s="30" t="s">
        <v>664</v>
      </c>
      <c r="B123" s="550"/>
      <c r="C123" s="77">
        <f>25*1.5</f>
        <v>37.5</v>
      </c>
      <c r="D123" s="91"/>
      <c r="E123" s="91"/>
      <c r="F123" s="108"/>
      <c r="G123" s="121"/>
      <c r="H123" s="121"/>
      <c r="I123" s="91"/>
      <c r="J123" s="138"/>
      <c r="K123" s="121"/>
      <c r="L123" s="108"/>
      <c r="M123" s="152"/>
      <c r="N123" s="24"/>
      <c r="O123" s="24"/>
    </row>
    <row r="124" spans="1:15" s="162" customFormat="1" ht="14.1" customHeight="1" x14ac:dyDescent="0.15">
      <c r="A124" s="30" t="s">
        <v>665</v>
      </c>
      <c r="B124" s="550"/>
      <c r="C124" s="77">
        <v>45</v>
      </c>
      <c r="D124" s="91"/>
      <c r="E124" s="91"/>
      <c r="F124" s="108"/>
      <c r="G124" s="121"/>
      <c r="H124" s="121"/>
      <c r="I124" s="91"/>
      <c r="J124" s="138"/>
      <c r="K124" s="121"/>
      <c r="L124" s="108"/>
      <c r="M124" s="152"/>
      <c r="N124" s="24"/>
      <c r="O124" s="24"/>
    </row>
    <row r="125" spans="1:15" s="162" customFormat="1" ht="14.1" customHeight="1" x14ac:dyDescent="0.15">
      <c r="A125" s="30" t="s">
        <v>666</v>
      </c>
      <c r="B125" s="550"/>
      <c r="C125" s="77">
        <v>46.875</v>
      </c>
      <c r="D125" s="91"/>
      <c r="E125" s="91"/>
      <c r="F125" s="108"/>
      <c r="G125" s="121"/>
      <c r="H125" s="121"/>
      <c r="I125" s="91"/>
      <c r="J125" s="138"/>
      <c r="K125" s="121"/>
      <c r="L125" s="108"/>
      <c r="M125" s="152"/>
      <c r="N125" s="24"/>
      <c r="O125" s="24"/>
    </row>
    <row r="126" spans="1:15" s="162" customFormat="1" ht="14.1" customHeight="1" x14ac:dyDescent="0.15">
      <c r="A126" s="30" t="s">
        <v>667</v>
      </c>
      <c r="B126" s="550"/>
      <c r="C126" s="77">
        <f>35*1.5</f>
        <v>52.5</v>
      </c>
      <c r="D126" s="91"/>
      <c r="E126" s="91"/>
      <c r="F126" s="108"/>
      <c r="G126" s="121"/>
      <c r="H126" s="121"/>
      <c r="I126" s="91"/>
      <c r="J126" s="138"/>
      <c r="K126" s="121"/>
      <c r="L126" s="108"/>
      <c r="M126" s="152"/>
      <c r="N126" s="24"/>
      <c r="O126" s="24"/>
    </row>
    <row r="127" spans="1:15" s="162" customFormat="1" ht="14.1" customHeight="1" x14ac:dyDescent="0.15">
      <c r="A127" s="30" t="s">
        <v>668</v>
      </c>
      <c r="B127" s="550"/>
      <c r="C127" s="77">
        <v>56.25</v>
      </c>
      <c r="D127" s="91"/>
      <c r="E127" s="91"/>
      <c r="F127" s="108"/>
      <c r="G127" s="121"/>
      <c r="H127" s="121"/>
      <c r="I127" s="91"/>
      <c r="J127" s="138"/>
      <c r="K127" s="121"/>
      <c r="L127" s="108"/>
      <c r="M127" s="152"/>
      <c r="N127" s="24"/>
      <c r="O127" s="24"/>
    </row>
    <row r="128" spans="1:15" s="162" customFormat="1" ht="14.1" customHeight="1" x14ac:dyDescent="0.15">
      <c r="A128" s="31" t="s">
        <v>669</v>
      </c>
      <c r="B128" s="550"/>
      <c r="C128" s="75">
        <v>60</v>
      </c>
      <c r="D128" s="91"/>
      <c r="E128" s="91"/>
      <c r="F128" s="108"/>
      <c r="G128" s="121"/>
      <c r="H128" s="121"/>
      <c r="I128" s="91"/>
      <c r="J128" s="138"/>
      <c r="K128" s="121"/>
      <c r="L128" s="108"/>
      <c r="M128" s="152"/>
      <c r="N128" s="24"/>
      <c r="O128" s="24"/>
    </row>
    <row r="129" spans="1:15" s="162" customFormat="1" ht="14.1" customHeight="1" x14ac:dyDescent="0.15">
      <c r="A129" s="31" t="s">
        <v>670</v>
      </c>
      <c r="B129" s="550"/>
      <c r="C129" s="75">
        <v>65.625</v>
      </c>
      <c r="D129" s="91"/>
      <c r="E129" s="91"/>
      <c r="F129" s="108"/>
      <c r="G129" s="121"/>
      <c r="H129" s="121"/>
      <c r="I129" s="91"/>
      <c r="J129" s="138"/>
      <c r="K129" s="121"/>
      <c r="L129" s="108"/>
      <c r="M129" s="152"/>
      <c r="N129" s="24"/>
      <c r="O129" s="24"/>
    </row>
    <row r="130" spans="1:15" s="162" customFormat="1" ht="14.1" customHeight="1" x14ac:dyDescent="0.15">
      <c r="A130" s="30" t="s">
        <v>671</v>
      </c>
      <c r="B130" s="550"/>
      <c r="C130" s="77">
        <f>45*1.5</f>
        <v>67.5</v>
      </c>
      <c r="D130" s="91"/>
      <c r="E130" s="91"/>
      <c r="F130" s="108"/>
      <c r="G130" s="121"/>
      <c r="H130" s="121"/>
      <c r="I130" s="91"/>
      <c r="J130" s="138"/>
      <c r="K130" s="121"/>
      <c r="L130" s="108"/>
      <c r="M130" s="152"/>
      <c r="N130" s="24"/>
      <c r="O130" s="24"/>
    </row>
    <row r="131" spans="1:15" s="162" customFormat="1" ht="14.1" customHeight="1" x14ac:dyDescent="0.15">
      <c r="A131" s="30" t="s">
        <v>672</v>
      </c>
      <c r="B131" s="550"/>
      <c r="C131" s="77">
        <v>75</v>
      </c>
      <c r="D131" s="91"/>
      <c r="E131" s="91"/>
      <c r="F131" s="108"/>
      <c r="G131" s="121"/>
      <c r="H131" s="121"/>
      <c r="I131" s="91"/>
      <c r="J131" s="138"/>
      <c r="K131" s="121"/>
      <c r="L131" s="108"/>
      <c r="M131" s="152"/>
      <c r="N131" s="24"/>
      <c r="O131" s="24"/>
    </row>
    <row r="132" spans="1:15" s="162" customFormat="1" ht="14.1" customHeight="1" x14ac:dyDescent="0.15">
      <c r="A132" s="30" t="s">
        <v>673</v>
      </c>
      <c r="B132" s="550"/>
      <c r="C132" s="77">
        <v>84.375</v>
      </c>
      <c r="D132" s="91"/>
      <c r="E132" s="91"/>
      <c r="F132" s="108"/>
      <c r="G132" s="121"/>
      <c r="H132" s="121"/>
      <c r="I132" s="91"/>
      <c r="J132" s="138"/>
      <c r="K132" s="121"/>
      <c r="L132" s="108"/>
      <c r="M132" s="152"/>
      <c r="N132" s="24"/>
      <c r="O132" s="24"/>
    </row>
    <row r="133" spans="1:15" s="162" customFormat="1" ht="14.1" customHeight="1" x14ac:dyDescent="0.15">
      <c r="A133" s="30" t="s">
        <v>674</v>
      </c>
      <c r="B133" s="550"/>
      <c r="C133" s="77">
        <v>90</v>
      </c>
      <c r="D133" s="91"/>
      <c r="E133" s="91"/>
      <c r="F133" s="108"/>
      <c r="G133" s="121"/>
      <c r="H133" s="121"/>
      <c r="I133" s="91"/>
      <c r="J133" s="138"/>
      <c r="K133" s="121"/>
      <c r="L133" s="108"/>
      <c r="M133" s="152"/>
      <c r="N133" s="24"/>
      <c r="O133" s="24"/>
    </row>
    <row r="134" spans="1:15" s="162" customFormat="1" ht="14.1" customHeight="1" x14ac:dyDescent="0.15">
      <c r="A134" s="30" t="s">
        <v>675</v>
      </c>
      <c r="B134" s="550"/>
      <c r="C134" s="77">
        <v>93.75</v>
      </c>
      <c r="D134" s="91"/>
      <c r="E134" s="91"/>
      <c r="F134" s="108"/>
      <c r="G134" s="121"/>
      <c r="H134" s="121"/>
      <c r="I134" s="91"/>
      <c r="J134" s="138"/>
      <c r="K134" s="121"/>
      <c r="L134" s="108"/>
      <c r="M134" s="152"/>
      <c r="N134" s="24"/>
      <c r="O134" s="24"/>
    </row>
    <row r="135" spans="1:15" s="162" customFormat="1" ht="14.1" customHeight="1" x14ac:dyDescent="0.15">
      <c r="A135" s="31" t="s">
        <v>676</v>
      </c>
      <c r="B135" s="550"/>
      <c r="C135" s="75">
        <v>105</v>
      </c>
      <c r="D135" s="91"/>
      <c r="E135" s="91"/>
      <c r="F135" s="108"/>
      <c r="G135" s="121"/>
      <c r="H135" s="121"/>
      <c r="I135" s="91"/>
      <c r="J135" s="138"/>
      <c r="K135" s="121"/>
      <c r="L135" s="108"/>
      <c r="M135" s="152"/>
      <c r="N135" s="24"/>
      <c r="O135" s="24"/>
    </row>
    <row r="136" spans="1:15" s="162" customFormat="1" ht="14.1" customHeight="1" x14ac:dyDescent="0.15">
      <c r="A136" s="32" t="s">
        <v>677</v>
      </c>
      <c r="B136" s="550"/>
      <c r="C136" s="82">
        <f>75*1.5</f>
        <v>112.5</v>
      </c>
      <c r="D136" s="91"/>
      <c r="E136" s="91"/>
      <c r="F136" s="108"/>
      <c r="G136" s="121"/>
      <c r="H136" s="121"/>
      <c r="I136" s="91"/>
      <c r="J136" s="138"/>
      <c r="K136" s="121"/>
      <c r="L136" s="108"/>
      <c r="M136" s="152"/>
      <c r="N136" s="24"/>
      <c r="O136" s="24"/>
    </row>
    <row r="137" spans="1:15" s="162" customFormat="1" ht="14.1" customHeight="1" x14ac:dyDescent="0.15">
      <c r="A137" s="32" t="s">
        <v>678</v>
      </c>
      <c r="B137" s="550"/>
      <c r="C137" s="82">
        <v>140.625</v>
      </c>
      <c r="D137" s="91"/>
      <c r="E137" s="91"/>
      <c r="F137" s="108"/>
      <c r="G137" s="121"/>
      <c r="H137" s="121"/>
      <c r="I137" s="91"/>
      <c r="J137" s="138"/>
      <c r="K137" s="121"/>
      <c r="L137" s="108"/>
      <c r="M137" s="152"/>
      <c r="N137" s="24"/>
      <c r="O137" s="24"/>
    </row>
    <row r="138" spans="1:15" s="162" customFormat="1" ht="14.1" customHeight="1" x14ac:dyDescent="0.15">
      <c r="A138" s="37" t="s">
        <v>679</v>
      </c>
      <c r="B138" s="554"/>
      <c r="C138" s="78">
        <v>150</v>
      </c>
      <c r="D138" s="92"/>
      <c r="E138" s="92"/>
      <c r="F138" s="109"/>
      <c r="G138" s="122"/>
      <c r="H138" s="122"/>
      <c r="I138" s="92"/>
      <c r="J138" s="139"/>
      <c r="K138" s="122"/>
      <c r="L138" s="109"/>
      <c r="M138" s="153"/>
      <c r="N138" s="24"/>
      <c r="O138" s="24"/>
    </row>
    <row r="139" spans="1:15" ht="14.1" customHeight="1" x14ac:dyDescent="0.15">
      <c r="A139" s="51" t="s">
        <v>515</v>
      </c>
      <c r="B139" s="64" t="s">
        <v>727</v>
      </c>
      <c r="C139" s="73">
        <v>100</v>
      </c>
      <c r="D139" s="89"/>
      <c r="E139" s="89"/>
      <c r="F139" s="114"/>
      <c r="G139" s="119"/>
      <c r="H139" s="119"/>
      <c r="I139" s="89"/>
      <c r="J139" s="136"/>
      <c r="K139" s="119"/>
      <c r="L139" s="114"/>
      <c r="M139" s="150"/>
    </row>
    <row r="140" spans="1:15" ht="14.1" customHeight="1" x14ac:dyDescent="0.15">
      <c r="A140" s="52" t="s">
        <v>680</v>
      </c>
      <c r="B140" s="670" t="s">
        <v>728</v>
      </c>
      <c r="C140" s="83" t="s">
        <v>737</v>
      </c>
      <c r="D140" s="90"/>
      <c r="E140" s="90"/>
      <c r="F140" s="110"/>
      <c r="G140" s="120"/>
      <c r="H140" s="120"/>
      <c r="I140" s="90"/>
      <c r="J140" s="137"/>
      <c r="K140" s="120"/>
      <c r="L140" s="110"/>
      <c r="M140" s="151"/>
    </row>
    <row r="141" spans="1:15" ht="14.1" customHeight="1" x14ac:dyDescent="0.15">
      <c r="A141" s="31" t="s">
        <v>681</v>
      </c>
      <c r="B141" s="671"/>
      <c r="C141" s="84" t="s">
        <v>738</v>
      </c>
      <c r="D141" s="91"/>
      <c r="E141" s="91"/>
      <c r="F141" s="106"/>
      <c r="G141" s="121"/>
      <c r="H141" s="121"/>
      <c r="I141" s="91"/>
      <c r="J141" s="138"/>
      <c r="K141" s="121"/>
      <c r="L141" s="108"/>
      <c r="M141" s="152"/>
    </row>
    <row r="142" spans="1:15" ht="14.1" customHeight="1" x14ac:dyDescent="0.15">
      <c r="A142" s="31" t="s">
        <v>682</v>
      </c>
      <c r="B142" s="671"/>
      <c r="C142" s="84" t="s">
        <v>739</v>
      </c>
      <c r="D142" s="91"/>
      <c r="E142" s="91"/>
      <c r="F142" s="106"/>
      <c r="G142" s="121"/>
      <c r="H142" s="121"/>
      <c r="I142" s="91"/>
      <c r="J142" s="138"/>
      <c r="K142" s="121"/>
      <c r="L142" s="108"/>
      <c r="M142" s="152"/>
    </row>
    <row r="143" spans="1:15" ht="14.1" customHeight="1" x14ac:dyDescent="0.15">
      <c r="A143" s="31" t="s">
        <v>683</v>
      </c>
      <c r="B143" s="671"/>
      <c r="C143" s="84" t="s">
        <v>740</v>
      </c>
      <c r="D143" s="91"/>
      <c r="E143" s="91"/>
      <c r="F143" s="106"/>
      <c r="G143" s="121"/>
      <c r="H143" s="121"/>
      <c r="I143" s="91"/>
      <c r="J143" s="138"/>
      <c r="K143" s="121"/>
      <c r="L143" s="108"/>
      <c r="M143" s="152"/>
    </row>
    <row r="144" spans="1:15" ht="14.1" customHeight="1" x14ac:dyDescent="0.15">
      <c r="A144" s="32" t="s">
        <v>684</v>
      </c>
      <c r="B144" s="673"/>
      <c r="C144" s="85">
        <v>1250</v>
      </c>
      <c r="D144" s="92"/>
      <c r="E144" s="92"/>
      <c r="F144" s="107"/>
      <c r="G144" s="122"/>
      <c r="H144" s="122"/>
      <c r="I144" s="92"/>
      <c r="J144" s="139"/>
      <c r="K144" s="122"/>
      <c r="L144" s="109"/>
      <c r="M144" s="153"/>
    </row>
    <row r="145" spans="1:13" ht="14.1" customHeight="1" x14ac:dyDescent="0.15">
      <c r="A145" s="52" t="s">
        <v>685</v>
      </c>
      <c r="B145" s="670" t="s">
        <v>729</v>
      </c>
      <c r="C145" s="83" t="s">
        <v>741</v>
      </c>
      <c r="D145" s="90"/>
      <c r="E145" s="90"/>
      <c r="F145" s="105"/>
      <c r="G145" s="120"/>
      <c r="H145" s="120"/>
      <c r="I145" s="90"/>
      <c r="J145" s="137"/>
      <c r="K145" s="120"/>
      <c r="L145" s="110"/>
      <c r="M145" s="151"/>
    </row>
    <row r="146" spans="1:13" ht="14.1" customHeight="1" x14ac:dyDescent="0.15">
      <c r="A146" s="31" t="s">
        <v>686</v>
      </c>
      <c r="B146" s="671"/>
      <c r="C146" s="84" t="s">
        <v>742</v>
      </c>
      <c r="D146" s="91"/>
      <c r="E146" s="91"/>
      <c r="F146" s="106"/>
      <c r="G146" s="121"/>
      <c r="H146" s="121"/>
      <c r="I146" s="91"/>
      <c r="J146" s="138"/>
      <c r="K146" s="121"/>
      <c r="L146" s="108"/>
      <c r="M146" s="152"/>
    </row>
    <row r="147" spans="1:13" ht="14.1" customHeight="1" x14ac:dyDescent="0.15">
      <c r="A147" s="31" t="s">
        <v>687</v>
      </c>
      <c r="B147" s="671"/>
      <c r="C147" s="84" t="s">
        <v>743</v>
      </c>
      <c r="D147" s="91"/>
      <c r="E147" s="91"/>
      <c r="F147" s="106"/>
      <c r="G147" s="121"/>
      <c r="H147" s="121"/>
      <c r="I147" s="91"/>
      <c r="J147" s="138"/>
      <c r="K147" s="121"/>
      <c r="L147" s="108"/>
      <c r="M147" s="152"/>
    </row>
    <row r="148" spans="1:13" ht="14.1" customHeight="1" x14ac:dyDescent="0.15">
      <c r="A148" s="31" t="s">
        <v>688</v>
      </c>
      <c r="B148" s="671"/>
      <c r="C148" s="84" t="s">
        <v>744</v>
      </c>
      <c r="D148" s="91"/>
      <c r="E148" s="91"/>
      <c r="F148" s="106"/>
      <c r="G148" s="121"/>
      <c r="H148" s="121"/>
      <c r="I148" s="91"/>
      <c r="J148" s="138"/>
      <c r="K148" s="121"/>
      <c r="L148" s="106"/>
      <c r="M148" s="157"/>
    </row>
    <row r="149" spans="1:13" ht="14.1" customHeight="1" x14ac:dyDescent="0.15">
      <c r="A149" s="32" t="s">
        <v>689</v>
      </c>
      <c r="B149" s="673"/>
      <c r="C149" s="85">
        <v>1250</v>
      </c>
      <c r="D149" s="92"/>
      <c r="E149" s="92"/>
      <c r="F149" s="107"/>
      <c r="G149" s="122"/>
      <c r="H149" s="122"/>
      <c r="I149" s="92"/>
      <c r="J149" s="139"/>
      <c r="K149" s="122"/>
      <c r="L149" s="107"/>
      <c r="M149" s="158"/>
    </row>
    <row r="150" spans="1:13" ht="14.1" customHeight="1" x14ac:dyDescent="0.15">
      <c r="A150" s="33" t="s">
        <v>690</v>
      </c>
      <c r="B150" s="670" t="s">
        <v>730</v>
      </c>
      <c r="C150" s="83" t="s">
        <v>745</v>
      </c>
      <c r="D150" s="90"/>
      <c r="E150" s="90"/>
      <c r="F150" s="105"/>
      <c r="G150" s="120"/>
      <c r="H150" s="120"/>
      <c r="I150" s="90"/>
      <c r="J150" s="137"/>
      <c r="K150" s="120"/>
      <c r="L150" s="105"/>
      <c r="M150" s="159"/>
    </row>
    <row r="151" spans="1:13" ht="14.1" customHeight="1" x14ac:dyDescent="0.15">
      <c r="A151" s="31" t="s">
        <v>691</v>
      </c>
      <c r="B151" s="671"/>
      <c r="C151" s="84" t="s">
        <v>746</v>
      </c>
      <c r="D151" s="91"/>
      <c r="E151" s="91"/>
      <c r="F151" s="106"/>
      <c r="G151" s="121"/>
      <c r="H151" s="121"/>
      <c r="I151" s="91"/>
      <c r="J151" s="138"/>
      <c r="K151" s="121"/>
      <c r="L151" s="106"/>
      <c r="M151" s="157"/>
    </row>
    <row r="152" spans="1:13" ht="14.1" customHeight="1" x14ac:dyDescent="0.15">
      <c r="A152" s="31" t="s">
        <v>692</v>
      </c>
      <c r="B152" s="671"/>
      <c r="C152" s="84" t="s">
        <v>747</v>
      </c>
      <c r="D152" s="91"/>
      <c r="E152" s="91"/>
      <c r="F152" s="106"/>
      <c r="G152" s="121"/>
      <c r="H152" s="121"/>
      <c r="I152" s="91"/>
      <c r="J152" s="138"/>
      <c r="K152" s="121"/>
      <c r="L152" s="106"/>
      <c r="M152" s="157"/>
    </row>
    <row r="153" spans="1:13" ht="14.1" customHeight="1" x14ac:dyDescent="0.15">
      <c r="A153" s="31" t="s">
        <v>693</v>
      </c>
      <c r="B153" s="672"/>
      <c r="C153" s="84" t="s">
        <v>744</v>
      </c>
      <c r="D153" s="91"/>
      <c r="E153" s="91"/>
      <c r="F153" s="106"/>
      <c r="G153" s="121"/>
      <c r="H153" s="121"/>
      <c r="I153" s="91"/>
      <c r="J153" s="138"/>
      <c r="K153" s="121"/>
      <c r="L153" s="106"/>
      <c r="M153" s="157"/>
    </row>
    <row r="154" spans="1:13" ht="14.1" customHeight="1" x14ac:dyDescent="0.15">
      <c r="A154" s="32" t="s">
        <v>694</v>
      </c>
      <c r="B154" s="673"/>
      <c r="C154" s="85">
        <v>1250</v>
      </c>
      <c r="D154" s="92"/>
      <c r="E154" s="92"/>
      <c r="F154" s="107"/>
      <c r="G154" s="122"/>
      <c r="H154" s="122"/>
      <c r="I154" s="92"/>
      <c r="J154" s="139"/>
      <c r="K154" s="122"/>
      <c r="L154" s="107"/>
      <c r="M154" s="158"/>
    </row>
    <row r="155" spans="1:13" ht="13.5" customHeight="1" x14ac:dyDescent="0.15">
      <c r="A155" s="33" t="s">
        <v>695</v>
      </c>
      <c r="B155" s="670" t="s">
        <v>731</v>
      </c>
      <c r="C155" s="74">
        <v>0</v>
      </c>
      <c r="D155" s="90"/>
      <c r="E155" s="90"/>
      <c r="F155" s="105"/>
      <c r="G155" s="120"/>
      <c r="H155" s="90"/>
      <c r="I155" s="90"/>
      <c r="J155" s="137"/>
      <c r="K155" s="124"/>
      <c r="L155" s="105"/>
      <c r="M155" s="159"/>
    </row>
    <row r="156" spans="1:13" ht="14.1" customHeight="1" x14ac:dyDescent="0.15">
      <c r="A156" s="31" t="s">
        <v>696</v>
      </c>
      <c r="B156" s="671"/>
      <c r="C156" s="75">
        <v>2</v>
      </c>
      <c r="D156" s="91"/>
      <c r="E156" s="91"/>
      <c r="F156" s="106"/>
      <c r="G156" s="121"/>
      <c r="H156" s="91"/>
      <c r="I156" s="91"/>
      <c r="J156" s="138"/>
      <c r="K156" s="146"/>
      <c r="L156" s="106"/>
      <c r="M156" s="157"/>
    </row>
    <row r="157" spans="1:13" ht="14.1" customHeight="1" x14ac:dyDescent="0.15">
      <c r="A157" s="31" t="s">
        <v>697</v>
      </c>
      <c r="B157" s="671"/>
      <c r="C157" s="75">
        <v>4</v>
      </c>
      <c r="D157" s="91"/>
      <c r="E157" s="91"/>
      <c r="F157" s="106"/>
      <c r="G157" s="121"/>
      <c r="H157" s="132"/>
      <c r="I157" s="91"/>
      <c r="J157" s="138"/>
      <c r="K157" s="146"/>
      <c r="L157" s="106"/>
      <c r="M157" s="157"/>
    </row>
    <row r="158" spans="1:13" ht="14.1" customHeight="1" thickBot="1" x14ac:dyDescent="0.2">
      <c r="A158" s="53" t="s">
        <v>698</v>
      </c>
      <c r="B158" s="674"/>
      <c r="C158" s="86">
        <v>20</v>
      </c>
      <c r="D158" s="93"/>
      <c r="E158" s="93"/>
      <c r="F158" s="115"/>
      <c r="G158" s="129"/>
      <c r="H158" s="129"/>
      <c r="I158" s="93"/>
      <c r="J158" s="143"/>
      <c r="K158" s="129"/>
      <c r="L158" s="115"/>
      <c r="M158" s="160"/>
    </row>
    <row r="159" spans="1:13" ht="14.1" customHeight="1" thickBot="1" x14ac:dyDescent="0.2">
      <c r="A159" s="54"/>
      <c r="B159" s="675" t="s">
        <v>732</v>
      </c>
      <c r="C159" s="676"/>
      <c r="D159" s="99" t="str">
        <f t="array" ref="D159">IF(COUNT(D7:D103,D106,D110:D154)&gt;0,SUM(D7:D103,D106,D110:D154),"")</f>
        <v/>
      </c>
      <c r="E159" s="99" t="str">
        <f t="array" ref="E159">IF(COUNT(E7:E103,E106,E110:E154)&gt;0,SUM(E7:E103,E106,E110:E154),"")</f>
        <v/>
      </c>
      <c r="F159" s="116"/>
      <c r="G159" s="99" t="str">
        <f t="array" ref="G159">IF(COUNT(G7:G103,G106,G110:G154)&gt;0,SUM(G7:G103,G106,G110:G154),"")</f>
        <v/>
      </c>
      <c r="H159" s="99" t="str">
        <f t="array" ref="H159">IF(COUNT(H7:H103,H106,H110:H154)&gt;0,SUM(H7:H103,H106,H110:H154),"")</f>
        <v/>
      </c>
      <c r="I159" s="99" t="str">
        <f t="array" ref="I159">IF(COUNT(I7:I103,I106,I110:I154)&gt;0,SUM(I7:I103,I106,I110:I154),"")</f>
        <v/>
      </c>
      <c r="J159" s="144"/>
      <c r="K159" s="99" t="str">
        <f t="array" ref="K159">IF(COUNT(K7:K103,K106,K110:K154)&gt;0,SUM(K7:K103,K106,K110:K154),"")</f>
        <v/>
      </c>
      <c r="L159" s="116"/>
      <c r="M159" s="161"/>
    </row>
    <row r="160" spans="1:13" ht="14.1" customHeight="1" thickBot="1" x14ac:dyDescent="0.2">
      <c r="A160" s="54"/>
      <c r="B160" s="675" t="s">
        <v>733</v>
      </c>
      <c r="C160" s="676"/>
      <c r="D160" s="99" t="str">
        <f t="array" ref="D160">IF(COUNT(D155:D158)&gt;0,SUM(D155:D158),"")</f>
        <v/>
      </c>
      <c r="E160" s="99" t="str">
        <f t="array" ref="E160">IF(COUNT(E155:E158)&gt;0,SUM(E155:E158),"")</f>
        <v/>
      </c>
      <c r="F160" s="116"/>
      <c r="G160" s="99" t="str">
        <f t="array" ref="G160">IF(COUNT(G155:G158)&gt;0,SUM(G155:G158),"")</f>
        <v/>
      </c>
      <c r="H160" s="99" t="str">
        <f t="array" ref="H160">IF(COUNT(H155:H158)&gt;0,SUM(H155:H158),"")</f>
        <v/>
      </c>
      <c r="I160" s="99" t="str">
        <f t="array" ref="I160">IF(COUNT(I155:I158)&gt;0,SUM(I155:I158),"")</f>
        <v/>
      </c>
      <c r="J160" s="144"/>
      <c r="K160" s="99" t="str">
        <f t="array" ref="K160">IF(COUNT(K155:K158)&gt;0,SUM(K155:K158),"")</f>
        <v/>
      </c>
      <c r="L160" s="116"/>
      <c r="M160" s="161"/>
    </row>
    <row r="161" spans="1:13" ht="14.1" customHeight="1" thickBot="1" x14ac:dyDescent="0.2">
      <c r="A161" s="55"/>
      <c r="B161" s="675" t="s">
        <v>734</v>
      </c>
      <c r="C161" s="676"/>
      <c r="D161" s="99" t="str">
        <f t="array" ref="D161">IF(COUNT(D159:D160)&gt;0,SUM(D159:D160),"")</f>
        <v/>
      </c>
      <c r="E161" s="99" t="str">
        <f t="array" ref="E161">IF(COUNT(E159:E160)&gt;0,SUM(E159:E160),"")</f>
        <v/>
      </c>
      <c r="F161" s="116"/>
      <c r="G161" s="99" t="str">
        <f t="array" ref="G161">IF(COUNT(G159:G160)&gt;0,SUM(G159:G160),"")</f>
        <v/>
      </c>
      <c r="H161" s="99" t="str">
        <f t="array" ref="H161">IF(COUNT(H159:H160)&gt;0,SUM(H159:H160),"")</f>
        <v/>
      </c>
      <c r="I161" s="99" t="str">
        <f t="array" ref="I161">IF(COUNT(I159:I160)&gt;0,SUM(I159:I160),"")</f>
        <v/>
      </c>
      <c r="J161" s="144"/>
      <c r="K161" s="99" t="str">
        <f t="array" ref="K161">IF(COUNT(K159:K160)&gt;0,SUM(K159:K160),"")</f>
        <v/>
      </c>
      <c r="L161" s="116"/>
      <c r="M161" s="161"/>
    </row>
    <row r="162" spans="1:13" x14ac:dyDescent="0.15">
      <c r="A162" s="56"/>
      <c r="B162" s="56"/>
      <c r="C162" s="56"/>
      <c r="D162" s="56"/>
      <c r="E162" s="56"/>
      <c r="F162" s="56"/>
      <c r="G162" s="56"/>
      <c r="H162" s="56"/>
      <c r="I162" s="56"/>
      <c r="J162" s="56"/>
      <c r="K162" s="56"/>
      <c r="L162" s="56"/>
      <c r="M162" s="56"/>
    </row>
    <row r="163" spans="1:13" ht="13.5" customHeight="1" x14ac:dyDescent="0.15">
      <c r="A163" s="681" t="s">
        <v>699</v>
      </c>
      <c r="B163" s="681"/>
      <c r="C163" s="681"/>
      <c r="D163" s="681"/>
      <c r="E163" s="681"/>
      <c r="F163" s="681"/>
      <c r="G163" s="681"/>
      <c r="H163" s="681"/>
      <c r="I163" s="681"/>
      <c r="J163" s="681"/>
      <c r="K163" s="681"/>
      <c r="L163" s="681"/>
      <c r="M163" s="681"/>
    </row>
    <row r="164" spans="1:13" ht="169.5" customHeight="1" x14ac:dyDescent="0.15">
      <c r="A164" s="681"/>
      <c r="B164" s="681"/>
      <c r="C164" s="681"/>
      <c r="D164" s="681"/>
      <c r="E164" s="681"/>
      <c r="F164" s="681"/>
      <c r="G164" s="681"/>
      <c r="H164" s="681"/>
      <c r="I164" s="681"/>
      <c r="J164" s="681"/>
      <c r="K164" s="681"/>
      <c r="L164" s="681"/>
      <c r="M164" s="681"/>
    </row>
    <row r="165" spans="1:13" x14ac:dyDescent="0.15">
      <c r="E165" s="101"/>
      <c r="G165" s="101"/>
      <c r="H165" s="101"/>
      <c r="I165" s="101"/>
      <c r="J165" s="101"/>
      <c r="K165" s="101"/>
      <c r="L165" s="101"/>
      <c r="M165" s="101"/>
    </row>
  </sheetData>
  <mergeCells count="40">
    <mergeCell ref="M5:M6"/>
    <mergeCell ref="B9:B13"/>
    <mergeCell ref="C4:D4"/>
    <mergeCell ref="D5:D6"/>
    <mergeCell ref="H5:H6"/>
    <mergeCell ref="I5:I6"/>
    <mergeCell ref="J5:J6"/>
    <mergeCell ref="K5:K6"/>
    <mergeCell ref="L5:L6"/>
    <mergeCell ref="E5:E6"/>
    <mergeCell ref="F5:F6"/>
    <mergeCell ref="G5:G6"/>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s>
  <phoneticPr fontId="3"/>
  <pageMargins left="0.39370078740157477" right="0.39370078740157477" top="0.39370078740157477" bottom="0.39370078740157477" header="0.19685039370078738" footer="0.19685039370078738"/>
  <pageSetup paperSize="9" scale="44" pageOrder="overThenDown" orientation="portrait" r:id="rId1"/>
  <headerFooter alignWithMargins="0">
    <oddFooter>&amp;P / &amp;N ページ</oddFooter>
  </headerFooter>
  <rowBreaks count="1" manualBreakCount="1">
    <brk id="10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AS239"/>
  <sheetViews>
    <sheetView view="pageBreakPreview" zoomScaleNormal="100" zoomScaleSheetLayoutView="100" workbookViewId="0"/>
  </sheetViews>
  <sheetFormatPr defaultRowHeight="11.25" x14ac:dyDescent="0.15"/>
  <cols>
    <col min="1" max="1" width="11.625" style="19" customWidth="1"/>
    <col min="2" max="2" width="9.375" style="19" customWidth="1"/>
    <col min="3" max="3" width="7.75" style="19" customWidth="1"/>
    <col min="4" max="4" width="12.5" style="19" customWidth="1"/>
    <col min="5" max="5" width="13.125" style="19" customWidth="1"/>
    <col min="6" max="6" width="21" style="19" customWidth="1"/>
    <col min="7" max="7" width="13.375" style="19" customWidth="1"/>
    <col min="8" max="8" width="27.5" style="19" customWidth="1"/>
    <col min="9" max="11" width="11.625" style="19" customWidth="1"/>
    <col min="12" max="12" width="27.375" style="19" customWidth="1"/>
    <col min="13" max="18" width="11.625" style="19" customWidth="1"/>
    <col min="19" max="19" width="10.875" style="19" customWidth="1"/>
    <col min="20" max="21" width="7.625" style="19" bestFit="1" customWidth="1"/>
    <col min="22" max="27" width="9.625" style="19" customWidth="1"/>
    <col min="28" max="29" width="8.5" style="19" customWidth="1"/>
    <col min="30" max="30" width="12" style="19" customWidth="1"/>
    <col min="31" max="32" width="9" style="19" customWidth="1"/>
    <col min="33" max="16384" width="9" style="19"/>
  </cols>
  <sheetData>
    <row r="1" spans="1:45" x14ac:dyDescent="0.15">
      <c r="A1" s="16" t="s">
        <v>0</v>
      </c>
      <c r="B1" s="10" t="s">
        <v>3</v>
      </c>
      <c r="D1" s="1"/>
      <c r="AD1" s="22"/>
      <c r="AE1" s="22"/>
    </row>
    <row r="2" spans="1:45" x14ac:dyDescent="0.15">
      <c r="A2" s="16" t="s">
        <v>1</v>
      </c>
      <c r="B2" s="11">
        <v>45961</v>
      </c>
      <c r="D2" s="19" t="s">
        <v>156</v>
      </c>
      <c r="F2" s="19" t="s">
        <v>11</v>
      </c>
    </row>
    <row r="3" spans="1:45" s="17" customFormat="1" ht="13.5" hidden="1" x14ac:dyDescent="0.15">
      <c r="A3" s="17" t="s">
        <v>30</v>
      </c>
      <c r="B3" s="17" t="s">
        <v>30</v>
      </c>
      <c r="C3" s="17" t="s">
        <v>30</v>
      </c>
      <c r="D3" s="17" t="s">
        <v>30</v>
      </c>
      <c r="E3" s="17" t="s">
        <v>30</v>
      </c>
      <c r="F3" s="17" t="s">
        <v>30</v>
      </c>
      <c r="G3" s="17" t="s">
        <v>30</v>
      </c>
      <c r="H3" s="17" t="s">
        <v>30</v>
      </c>
      <c r="I3" s="17" t="s">
        <v>30</v>
      </c>
      <c r="J3" s="17" t="s">
        <v>30</v>
      </c>
      <c r="K3" s="17" t="s">
        <v>30</v>
      </c>
      <c r="L3" s="17" t="s">
        <v>30</v>
      </c>
      <c r="M3" s="17" t="s">
        <v>30</v>
      </c>
      <c r="N3" s="17" t="s">
        <v>30</v>
      </c>
      <c r="O3" s="17" t="s">
        <v>30</v>
      </c>
      <c r="P3" s="17" t="s">
        <v>30</v>
      </c>
      <c r="Q3" s="17" t="s">
        <v>30</v>
      </c>
      <c r="R3" s="17" t="s">
        <v>30</v>
      </c>
      <c r="S3" s="17" t="s">
        <v>30</v>
      </c>
      <c r="T3" s="17" t="s">
        <v>30</v>
      </c>
      <c r="U3" s="17" t="s">
        <v>30</v>
      </c>
      <c r="V3" s="17" t="s">
        <v>30</v>
      </c>
      <c r="W3" s="17" t="s">
        <v>30</v>
      </c>
      <c r="X3" s="17" t="s">
        <v>30</v>
      </c>
      <c r="Y3" s="17" t="s">
        <v>30</v>
      </c>
      <c r="Z3" s="17" t="s">
        <v>30</v>
      </c>
      <c r="AA3" s="17" t="s">
        <v>30</v>
      </c>
      <c r="AB3" s="17" t="s">
        <v>30</v>
      </c>
      <c r="AC3" s="17" t="s">
        <v>30</v>
      </c>
      <c r="AD3" s="17" t="s">
        <v>30</v>
      </c>
      <c r="AE3" s="17" t="s">
        <v>30</v>
      </c>
      <c r="AF3" s="17" t="s">
        <v>30</v>
      </c>
      <c r="AG3" s="17" t="s">
        <v>30</v>
      </c>
      <c r="AH3" s="17" t="s">
        <v>30</v>
      </c>
      <c r="AI3" s="17" t="s">
        <v>30</v>
      </c>
      <c r="AJ3" s="17" t="s">
        <v>30</v>
      </c>
      <c r="AK3" s="17" t="s">
        <v>30</v>
      </c>
      <c r="AL3" s="17" t="s">
        <v>30</v>
      </c>
      <c r="AM3" s="17" t="s">
        <v>30</v>
      </c>
      <c r="AN3" s="17" t="s">
        <v>30</v>
      </c>
      <c r="AO3" s="17" t="s">
        <v>30</v>
      </c>
      <c r="AP3" s="17" t="s">
        <v>30</v>
      </c>
      <c r="AQ3" s="17" t="s">
        <v>30</v>
      </c>
      <c r="AR3" s="17" t="s">
        <v>30</v>
      </c>
      <c r="AS3" s="17" t="s">
        <v>30</v>
      </c>
    </row>
    <row r="4" spans="1:45" ht="23.25" customHeight="1" x14ac:dyDescent="0.15">
      <c r="A4" s="708" t="s">
        <v>31</v>
      </c>
      <c r="B4" s="708" t="s">
        <v>33</v>
      </c>
      <c r="C4" s="709" t="s">
        <v>36</v>
      </c>
      <c r="D4" s="701" t="s">
        <v>39</v>
      </c>
      <c r="E4" s="701" t="s">
        <v>311</v>
      </c>
      <c r="F4" s="701" t="s">
        <v>42</v>
      </c>
      <c r="G4" s="701" t="s">
        <v>89</v>
      </c>
      <c r="H4" s="703" t="s">
        <v>122</v>
      </c>
      <c r="I4" s="704"/>
      <c r="J4" s="704"/>
      <c r="K4" s="705"/>
      <c r="L4" s="703" t="s">
        <v>124</v>
      </c>
      <c r="M4" s="704"/>
      <c r="N4" s="704"/>
      <c r="O4" s="705"/>
      <c r="P4" s="706" t="s">
        <v>516</v>
      </c>
      <c r="Q4" s="706" t="s">
        <v>517</v>
      </c>
      <c r="R4" s="706" t="s">
        <v>518</v>
      </c>
      <c r="S4" s="706" t="s">
        <v>519</v>
      </c>
      <c r="T4" s="706" t="s">
        <v>520</v>
      </c>
      <c r="U4" s="706" t="s">
        <v>521</v>
      </c>
      <c r="V4" s="699" t="s">
        <v>522</v>
      </c>
      <c r="W4" s="699" t="s">
        <v>58</v>
      </c>
      <c r="X4" s="699" t="s">
        <v>524</v>
      </c>
      <c r="Y4" s="699" t="s">
        <v>525</v>
      </c>
      <c r="Z4" s="699" t="s">
        <v>526</v>
      </c>
      <c r="AA4" s="699" t="s">
        <v>527</v>
      </c>
      <c r="AB4" s="699" t="s">
        <v>528</v>
      </c>
      <c r="AC4" s="699" t="s">
        <v>529</v>
      </c>
      <c r="AD4" s="699" t="s">
        <v>78</v>
      </c>
      <c r="AE4" s="699" t="s">
        <v>79</v>
      </c>
      <c r="AF4" s="699" t="s">
        <v>80</v>
      </c>
      <c r="AG4" s="699" t="s">
        <v>81</v>
      </c>
      <c r="AH4" s="699" t="s">
        <v>82</v>
      </c>
      <c r="AI4" s="699" t="s">
        <v>83</v>
      </c>
      <c r="AJ4" s="699" t="s">
        <v>84</v>
      </c>
      <c r="AK4" s="699" t="s">
        <v>85</v>
      </c>
      <c r="AL4" s="699" t="s">
        <v>86</v>
      </c>
      <c r="AM4" s="699" t="s">
        <v>87</v>
      </c>
      <c r="AN4" s="699" t="s">
        <v>88</v>
      </c>
      <c r="AO4" s="699" t="s">
        <v>89</v>
      </c>
      <c r="AP4" s="699" t="s">
        <v>90</v>
      </c>
      <c r="AQ4" s="699" t="s">
        <v>91</v>
      </c>
      <c r="AR4" s="699" t="s">
        <v>93</v>
      </c>
      <c r="AS4" s="699" t="s">
        <v>94</v>
      </c>
    </row>
    <row r="5" spans="1:45" ht="32.450000000000003" customHeight="1" x14ac:dyDescent="0.15">
      <c r="A5" s="699"/>
      <c r="B5" s="699"/>
      <c r="C5" s="710"/>
      <c r="D5" s="702"/>
      <c r="E5" s="702"/>
      <c r="F5" s="702"/>
      <c r="G5" s="702"/>
      <c r="H5" s="14" t="s">
        <v>47</v>
      </c>
      <c r="I5" s="13" t="s">
        <v>508</v>
      </c>
      <c r="J5" s="13" t="s">
        <v>509</v>
      </c>
      <c r="K5" s="14" t="s">
        <v>123</v>
      </c>
      <c r="L5" s="14" t="s">
        <v>47</v>
      </c>
      <c r="M5" s="13" t="s">
        <v>508</v>
      </c>
      <c r="N5" s="13" t="s">
        <v>509</v>
      </c>
      <c r="O5" s="14" t="s">
        <v>123</v>
      </c>
      <c r="P5" s="707"/>
      <c r="Q5" s="707"/>
      <c r="R5" s="707"/>
      <c r="S5" s="707"/>
      <c r="T5" s="707"/>
      <c r="U5" s="707"/>
      <c r="V5" s="700"/>
      <c r="W5" s="700"/>
      <c r="X5" s="700"/>
      <c r="Y5" s="700"/>
      <c r="Z5" s="700"/>
      <c r="AA5" s="700"/>
      <c r="AB5" s="700"/>
      <c r="AC5" s="700"/>
      <c r="AD5" s="713"/>
      <c r="AE5" s="713"/>
      <c r="AF5" s="713"/>
      <c r="AG5" s="713"/>
      <c r="AH5" s="713"/>
      <c r="AI5" s="713"/>
      <c r="AJ5" s="713"/>
      <c r="AK5" s="713"/>
      <c r="AL5" s="713"/>
      <c r="AM5" s="713"/>
      <c r="AN5" s="713"/>
      <c r="AO5" s="713"/>
      <c r="AP5" s="713"/>
      <c r="AQ5" s="713"/>
      <c r="AR5" s="713"/>
      <c r="AS5" s="713"/>
    </row>
    <row r="6" spans="1:45" x14ac:dyDescent="0.15">
      <c r="A6" s="18" t="s">
        <v>127</v>
      </c>
      <c r="B6" s="18" t="s">
        <v>129</v>
      </c>
      <c r="C6" s="18" t="s">
        <v>37</v>
      </c>
      <c r="D6" s="18" t="s">
        <v>157</v>
      </c>
      <c r="E6" s="18" t="s">
        <v>312</v>
      </c>
      <c r="F6" s="18" t="s">
        <v>463</v>
      </c>
      <c r="G6" s="18" t="s">
        <v>96</v>
      </c>
      <c r="H6" s="18" t="s">
        <v>504</v>
      </c>
      <c r="I6" s="20">
        <v>49414072.029805839</v>
      </c>
      <c r="J6" s="18" t="s">
        <v>30</v>
      </c>
      <c r="K6" s="20">
        <v>0</v>
      </c>
      <c r="L6" s="18" t="s">
        <v>504</v>
      </c>
      <c r="M6" s="20">
        <v>49414072.029805839</v>
      </c>
      <c r="N6" s="18" t="s">
        <v>30</v>
      </c>
      <c r="O6" s="20">
        <v>0</v>
      </c>
      <c r="P6" s="20">
        <v>49407722.101676136</v>
      </c>
      <c r="Q6" s="20">
        <v>6349.928129699394</v>
      </c>
      <c r="R6" s="20">
        <v>0</v>
      </c>
      <c r="S6" s="21">
        <v>0</v>
      </c>
      <c r="T6" s="18" t="s">
        <v>92</v>
      </c>
      <c r="U6" s="18" t="s">
        <v>96</v>
      </c>
      <c r="V6" s="18" t="s">
        <v>523</v>
      </c>
      <c r="W6" s="21">
        <v>7.0118464329719465</v>
      </c>
      <c r="X6" s="21">
        <v>1</v>
      </c>
      <c r="Y6" s="18" t="s">
        <v>96</v>
      </c>
      <c r="Z6" s="18" t="s">
        <v>96</v>
      </c>
      <c r="AA6" s="21" t="s">
        <v>96</v>
      </c>
      <c r="AB6" s="21" t="s">
        <v>96</v>
      </c>
      <c r="AC6" s="18" t="s">
        <v>96</v>
      </c>
      <c r="AD6" s="714">
        <v>308521.24305076565</v>
      </c>
      <c r="AE6" s="715">
        <v>102.93</v>
      </c>
      <c r="AF6" s="714">
        <v>48937754.426757023</v>
      </c>
      <c r="AG6" s="715">
        <v>103.92191</v>
      </c>
      <c r="AH6" s="716">
        <v>154.1</v>
      </c>
      <c r="AI6" s="714">
        <v>6349.928129699395</v>
      </c>
      <c r="AJ6" s="714">
        <v>0</v>
      </c>
      <c r="AK6" s="714">
        <v>6349.928129699395</v>
      </c>
      <c r="AL6" s="717">
        <v>47238</v>
      </c>
      <c r="AM6" s="714">
        <v>49414072.029805847</v>
      </c>
      <c r="AN6" s="714">
        <v>0</v>
      </c>
      <c r="AO6" s="718" t="s">
        <v>96</v>
      </c>
      <c r="AP6" s="719">
        <v>0</v>
      </c>
      <c r="AQ6" s="718" t="s">
        <v>535</v>
      </c>
      <c r="AR6" s="718" t="s">
        <v>96</v>
      </c>
      <c r="AS6" s="718" t="s">
        <v>539</v>
      </c>
    </row>
    <row r="7" spans="1:45" x14ac:dyDescent="0.15">
      <c r="A7" s="18" t="s">
        <v>127</v>
      </c>
      <c r="B7" s="18" t="s">
        <v>129</v>
      </c>
      <c r="C7" s="18" t="s">
        <v>37</v>
      </c>
      <c r="D7" s="18" t="s">
        <v>158</v>
      </c>
      <c r="E7" s="18" t="s">
        <v>313</v>
      </c>
      <c r="F7" s="18" t="s">
        <v>463</v>
      </c>
      <c r="G7" s="18" t="s">
        <v>96</v>
      </c>
      <c r="H7" s="18" t="s">
        <v>504</v>
      </c>
      <c r="I7" s="20">
        <v>15521072.671705052</v>
      </c>
      <c r="J7" s="18" t="s">
        <v>30</v>
      </c>
      <c r="K7" s="20">
        <v>0</v>
      </c>
      <c r="L7" s="18" t="s">
        <v>504</v>
      </c>
      <c r="M7" s="20">
        <v>15521072.671705052</v>
      </c>
      <c r="N7" s="18" t="s">
        <v>30</v>
      </c>
      <c r="O7" s="20">
        <v>0</v>
      </c>
      <c r="P7" s="20">
        <v>15480220.812964983</v>
      </c>
      <c r="Q7" s="20">
        <v>40851.858740066513</v>
      </c>
      <c r="R7" s="20">
        <v>0</v>
      </c>
      <c r="S7" s="21">
        <v>0</v>
      </c>
      <c r="T7" s="18" t="s">
        <v>92</v>
      </c>
      <c r="U7" s="18" t="s">
        <v>96</v>
      </c>
      <c r="V7" s="18" t="s">
        <v>523</v>
      </c>
      <c r="W7" s="21">
        <v>7.0118464329719465</v>
      </c>
      <c r="X7" s="21">
        <v>1</v>
      </c>
      <c r="Y7" s="18" t="s">
        <v>96</v>
      </c>
      <c r="Z7" s="18" t="s">
        <v>96</v>
      </c>
      <c r="AA7" s="21" t="s">
        <v>96</v>
      </c>
      <c r="AB7" s="21" t="s">
        <v>96</v>
      </c>
      <c r="AC7" s="18" t="s">
        <v>96</v>
      </c>
      <c r="AD7" s="714">
        <v>112189.54292755114</v>
      </c>
      <c r="AE7" s="715">
        <v>86.13</v>
      </c>
      <c r="AF7" s="714">
        <v>14892200.569604918</v>
      </c>
      <c r="AG7" s="715">
        <v>89.541039999999995</v>
      </c>
      <c r="AH7" s="716">
        <v>154.1</v>
      </c>
      <c r="AI7" s="714">
        <v>40851.85874006652</v>
      </c>
      <c r="AJ7" s="714">
        <v>0</v>
      </c>
      <c r="AK7" s="714">
        <v>40851.85874006652</v>
      </c>
      <c r="AL7" s="717">
        <v>48106</v>
      </c>
      <c r="AM7" s="714">
        <v>15521072.671705052</v>
      </c>
      <c r="AN7" s="714">
        <v>0</v>
      </c>
      <c r="AO7" s="718" t="s">
        <v>96</v>
      </c>
      <c r="AP7" s="719">
        <v>0</v>
      </c>
      <c r="AQ7" s="718" t="s">
        <v>535</v>
      </c>
      <c r="AR7" s="718" t="s">
        <v>96</v>
      </c>
      <c r="AS7" s="718" t="s">
        <v>539</v>
      </c>
    </row>
    <row r="8" spans="1:45" x14ac:dyDescent="0.15">
      <c r="A8" s="18" t="s">
        <v>127</v>
      </c>
      <c r="B8" s="18" t="s">
        <v>129</v>
      </c>
      <c r="C8" s="18" t="s">
        <v>37</v>
      </c>
      <c r="D8" s="18" t="s">
        <v>159</v>
      </c>
      <c r="E8" s="18" t="s">
        <v>314</v>
      </c>
      <c r="F8" s="18" t="s">
        <v>464</v>
      </c>
      <c r="G8" s="18" t="s">
        <v>96</v>
      </c>
      <c r="H8" s="18" t="s">
        <v>504</v>
      </c>
      <c r="I8" s="20">
        <v>23237752.50250252</v>
      </c>
      <c r="J8" s="18" t="s">
        <v>30</v>
      </c>
      <c r="K8" s="20">
        <v>0</v>
      </c>
      <c r="L8" s="18" t="s">
        <v>504</v>
      </c>
      <c r="M8" s="20">
        <v>23237752.50250252</v>
      </c>
      <c r="N8" s="18" t="s">
        <v>30</v>
      </c>
      <c r="O8" s="20">
        <v>0</v>
      </c>
      <c r="P8" s="20">
        <v>22945695.495587155</v>
      </c>
      <c r="Q8" s="20">
        <v>292057.0069153615</v>
      </c>
      <c r="R8" s="20">
        <v>0</v>
      </c>
      <c r="S8" s="21">
        <v>0</v>
      </c>
      <c r="T8" s="18" t="s">
        <v>92</v>
      </c>
      <c r="U8" s="18" t="s">
        <v>96</v>
      </c>
      <c r="V8" s="18" t="s">
        <v>523</v>
      </c>
      <c r="W8" s="21">
        <v>7.0118464329719465</v>
      </c>
      <c r="X8" s="21">
        <v>1</v>
      </c>
      <c r="Y8" s="18" t="s">
        <v>96</v>
      </c>
      <c r="Z8" s="18" t="s">
        <v>96</v>
      </c>
      <c r="AA8" s="21" t="s">
        <v>96</v>
      </c>
      <c r="AB8" s="21" t="s">
        <v>96</v>
      </c>
      <c r="AC8" s="18" t="s">
        <v>96</v>
      </c>
      <c r="AD8" s="714">
        <v>147248.77509241088</v>
      </c>
      <c r="AE8" s="715">
        <v>97.68</v>
      </c>
      <c r="AF8" s="714">
        <v>22166306.046179883</v>
      </c>
      <c r="AG8" s="715">
        <v>101.12229000000001</v>
      </c>
      <c r="AH8" s="716">
        <v>154.1</v>
      </c>
      <c r="AI8" s="714">
        <v>292057.00691536156</v>
      </c>
      <c r="AJ8" s="714">
        <v>0</v>
      </c>
      <c r="AK8" s="714">
        <v>292057.00691536156</v>
      </c>
      <c r="AL8" s="717">
        <v>48402</v>
      </c>
      <c r="AM8" s="714">
        <v>23237752.50250252</v>
      </c>
      <c r="AN8" s="714">
        <v>0</v>
      </c>
      <c r="AO8" s="718" t="s">
        <v>96</v>
      </c>
      <c r="AP8" s="719">
        <v>0</v>
      </c>
      <c r="AQ8" s="718" t="s">
        <v>535</v>
      </c>
      <c r="AR8" s="718" t="s">
        <v>96</v>
      </c>
      <c r="AS8" s="718" t="s">
        <v>539</v>
      </c>
    </row>
    <row r="9" spans="1:45" x14ac:dyDescent="0.15">
      <c r="A9" s="18" t="s">
        <v>127</v>
      </c>
      <c r="B9" s="18" t="s">
        <v>129</v>
      </c>
      <c r="C9" s="18" t="s">
        <v>37</v>
      </c>
      <c r="D9" s="18" t="s">
        <v>159</v>
      </c>
      <c r="E9" s="18" t="s">
        <v>314</v>
      </c>
      <c r="F9" s="18" t="s">
        <v>464</v>
      </c>
      <c r="G9" s="18" t="s">
        <v>96</v>
      </c>
      <c r="H9" s="18" t="s">
        <v>504</v>
      </c>
      <c r="I9" s="20">
        <v>11064680.34872151</v>
      </c>
      <c r="J9" s="18" t="s">
        <v>30</v>
      </c>
      <c r="K9" s="20">
        <v>0</v>
      </c>
      <c r="L9" s="18" t="s">
        <v>504</v>
      </c>
      <c r="M9" s="20">
        <v>11064680.34872151</v>
      </c>
      <c r="N9" s="18" t="s">
        <v>30</v>
      </c>
      <c r="O9" s="20">
        <v>0</v>
      </c>
      <c r="P9" s="20">
        <v>10926521.661226336</v>
      </c>
      <c r="Q9" s="20">
        <v>29971.085800773635</v>
      </c>
      <c r="R9" s="20">
        <v>108187.60169439673</v>
      </c>
      <c r="S9" s="21">
        <v>0</v>
      </c>
      <c r="T9" s="18" t="s">
        <v>92</v>
      </c>
      <c r="U9" s="18" t="s">
        <v>96</v>
      </c>
      <c r="V9" s="18" t="s">
        <v>523</v>
      </c>
      <c r="W9" s="21">
        <v>7.0118464329719465</v>
      </c>
      <c r="X9" s="21">
        <v>1</v>
      </c>
      <c r="Y9" s="18" t="s">
        <v>96</v>
      </c>
      <c r="Z9" s="18" t="s">
        <v>96</v>
      </c>
      <c r="AA9" s="21" t="s">
        <v>96</v>
      </c>
      <c r="AB9" s="21" t="s">
        <v>96</v>
      </c>
      <c r="AC9" s="18" t="s">
        <v>96</v>
      </c>
      <c r="AD9" s="714">
        <v>70118.464329719471</v>
      </c>
      <c r="AE9" s="715">
        <v>100.65</v>
      </c>
      <c r="AF9" s="714">
        <v>10875489.513005633</v>
      </c>
      <c r="AG9" s="715">
        <v>101.12229000000001</v>
      </c>
      <c r="AH9" s="716">
        <v>154.1</v>
      </c>
      <c r="AI9" s="714">
        <v>138158.68749517036</v>
      </c>
      <c r="AJ9" s="714">
        <v>108187.60169439674</v>
      </c>
      <c r="AK9" s="714">
        <v>29971.085800773639</v>
      </c>
      <c r="AL9" s="717">
        <v>48402</v>
      </c>
      <c r="AM9" s="714">
        <v>11064680.348721508</v>
      </c>
      <c r="AN9" s="714">
        <v>0</v>
      </c>
      <c r="AO9" s="718" t="s">
        <v>96</v>
      </c>
      <c r="AP9" s="719">
        <v>0</v>
      </c>
      <c r="AQ9" s="718" t="s">
        <v>535</v>
      </c>
      <c r="AR9" s="718" t="s">
        <v>96</v>
      </c>
      <c r="AS9" s="718" t="s">
        <v>539</v>
      </c>
    </row>
    <row r="10" spans="1:45" x14ac:dyDescent="0.15">
      <c r="A10" s="18" t="s">
        <v>127</v>
      </c>
      <c r="B10" s="18" t="s">
        <v>129</v>
      </c>
      <c r="C10" s="18" t="s">
        <v>37</v>
      </c>
      <c r="D10" s="18" t="s">
        <v>160</v>
      </c>
      <c r="E10" s="18" t="s">
        <v>315</v>
      </c>
      <c r="F10" s="18" t="s">
        <v>464</v>
      </c>
      <c r="G10" s="18" t="s">
        <v>96</v>
      </c>
      <c r="H10" s="18" t="s">
        <v>504</v>
      </c>
      <c r="I10" s="20">
        <v>13936003.345519325</v>
      </c>
      <c r="J10" s="18" t="s">
        <v>30</v>
      </c>
      <c r="K10" s="20">
        <v>0</v>
      </c>
      <c r="L10" s="18" t="s">
        <v>504</v>
      </c>
      <c r="M10" s="20">
        <v>13936003.345519325</v>
      </c>
      <c r="N10" s="18" t="s">
        <v>30</v>
      </c>
      <c r="O10" s="20">
        <v>0</v>
      </c>
      <c r="P10" s="20">
        <v>13873123.21026236</v>
      </c>
      <c r="Q10" s="20">
        <v>62880.135256962516</v>
      </c>
      <c r="R10" s="20">
        <v>0</v>
      </c>
      <c r="S10" s="21">
        <v>0</v>
      </c>
      <c r="T10" s="18" t="s">
        <v>92</v>
      </c>
      <c r="U10" s="18" t="s">
        <v>96</v>
      </c>
      <c r="V10" s="18" t="s">
        <v>523</v>
      </c>
      <c r="W10" s="21">
        <v>7.0118464329719465</v>
      </c>
      <c r="X10" s="21">
        <v>1</v>
      </c>
      <c r="Y10" s="18" t="s">
        <v>96</v>
      </c>
      <c r="Z10" s="18" t="s">
        <v>96</v>
      </c>
      <c r="AA10" s="21" t="s">
        <v>96</v>
      </c>
      <c r="AB10" s="21" t="s">
        <v>96</v>
      </c>
      <c r="AC10" s="18" t="s">
        <v>96</v>
      </c>
      <c r="AD10" s="714">
        <v>84142.157195663356</v>
      </c>
      <c r="AE10" s="715">
        <v>102.76</v>
      </c>
      <c r="AF10" s="714">
        <v>13324448.751147024</v>
      </c>
      <c r="AG10" s="715">
        <v>106.99364</v>
      </c>
      <c r="AH10" s="716">
        <v>154.1</v>
      </c>
      <c r="AI10" s="714">
        <v>62880.135256962523</v>
      </c>
      <c r="AJ10" s="714">
        <v>0</v>
      </c>
      <c r="AK10" s="714">
        <v>62880.135256962523</v>
      </c>
      <c r="AL10" s="717">
        <v>48847</v>
      </c>
      <c r="AM10" s="714">
        <v>13936003.345519325</v>
      </c>
      <c r="AN10" s="714">
        <v>0</v>
      </c>
      <c r="AO10" s="718" t="s">
        <v>96</v>
      </c>
      <c r="AP10" s="719">
        <v>0</v>
      </c>
      <c r="AQ10" s="718" t="s">
        <v>535</v>
      </c>
      <c r="AR10" s="718" t="s">
        <v>96</v>
      </c>
      <c r="AS10" s="718" t="s">
        <v>539</v>
      </c>
    </row>
    <row r="11" spans="1:45" x14ac:dyDescent="0.15">
      <c r="A11" s="18" t="s">
        <v>127</v>
      </c>
      <c r="B11" s="18" t="s">
        <v>129</v>
      </c>
      <c r="C11" s="18" t="s">
        <v>37</v>
      </c>
      <c r="D11" s="18" t="s">
        <v>160</v>
      </c>
      <c r="E11" s="18" t="s">
        <v>315</v>
      </c>
      <c r="F11" s="18" t="s">
        <v>464</v>
      </c>
      <c r="G11" s="18" t="s">
        <v>96</v>
      </c>
      <c r="H11" s="18" t="s">
        <v>504</v>
      </c>
      <c r="I11" s="20">
        <v>5806798.7088617142</v>
      </c>
      <c r="J11" s="18" t="s">
        <v>30</v>
      </c>
      <c r="K11" s="20">
        <v>0</v>
      </c>
      <c r="L11" s="18" t="s">
        <v>504</v>
      </c>
      <c r="M11" s="20">
        <v>5806798.7088617142</v>
      </c>
      <c r="N11" s="18" t="s">
        <v>30</v>
      </c>
      <c r="O11" s="20">
        <v>0</v>
      </c>
      <c r="P11" s="20">
        <v>5780468.0334920101</v>
      </c>
      <c r="Q11" s="20">
        <v>16737.908501682999</v>
      </c>
      <c r="R11" s="20">
        <v>9592.7668680202587</v>
      </c>
      <c r="S11" s="21">
        <v>0</v>
      </c>
      <c r="T11" s="18" t="s">
        <v>92</v>
      </c>
      <c r="U11" s="18" t="s">
        <v>96</v>
      </c>
      <c r="V11" s="18" t="s">
        <v>523</v>
      </c>
      <c r="W11" s="21">
        <v>7.0118464329719465</v>
      </c>
      <c r="X11" s="21">
        <v>1</v>
      </c>
      <c r="Y11" s="18" t="s">
        <v>96</v>
      </c>
      <c r="Z11" s="18" t="s">
        <v>96</v>
      </c>
      <c r="AA11" s="21" t="s">
        <v>96</v>
      </c>
      <c r="AB11" s="21" t="s">
        <v>96</v>
      </c>
      <c r="AC11" s="18" t="s">
        <v>96</v>
      </c>
      <c r="AD11" s="714">
        <v>35059.232164859735</v>
      </c>
      <c r="AE11" s="715">
        <v>106.38</v>
      </c>
      <c r="AF11" s="714">
        <v>5747315.3223722763</v>
      </c>
      <c r="AG11" s="715">
        <v>106.99364</v>
      </c>
      <c r="AH11" s="716">
        <v>154.1</v>
      </c>
      <c r="AI11" s="714">
        <v>26330.675369703265</v>
      </c>
      <c r="AJ11" s="714">
        <v>9592.7668680202605</v>
      </c>
      <c r="AK11" s="714">
        <v>16737.908501683003</v>
      </c>
      <c r="AL11" s="717">
        <v>48847</v>
      </c>
      <c r="AM11" s="714">
        <v>5806798.7088617142</v>
      </c>
      <c r="AN11" s="714">
        <v>0</v>
      </c>
      <c r="AO11" s="718" t="s">
        <v>96</v>
      </c>
      <c r="AP11" s="719">
        <v>0</v>
      </c>
      <c r="AQ11" s="718" t="s">
        <v>535</v>
      </c>
      <c r="AR11" s="718" t="s">
        <v>96</v>
      </c>
      <c r="AS11" s="718" t="s">
        <v>539</v>
      </c>
    </row>
    <row r="12" spans="1:45" x14ac:dyDescent="0.15">
      <c r="A12" s="18" t="s">
        <v>127</v>
      </c>
      <c r="B12" s="18" t="s">
        <v>129</v>
      </c>
      <c r="C12" s="18" t="s">
        <v>37</v>
      </c>
      <c r="D12" s="18" t="s">
        <v>161</v>
      </c>
      <c r="E12" s="18" t="s">
        <v>316</v>
      </c>
      <c r="F12" s="18" t="s">
        <v>463</v>
      </c>
      <c r="G12" s="18" t="s">
        <v>96</v>
      </c>
      <c r="H12" s="18" t="s">
        <v>504</v>
      </c>
      <c r="I12" s="20">
        <v>25347960.604540531</v>
      </c>
      <c r="J12" s="18" t="s">
        <v>30</v>
      </c>
      <c r="K12" s="20">
        <v>0</v>
      </c>
      <c r="L12" s="18" t="s">
        <v>504</v>
      </c>
      <c r="M12" s="20">
        <v>25347960.604540531</v>
      </c>
      <c r="N12" s="18" t="s">
        <v>30</v>
      </c>
      <c r="O12" s="20">
        <v>0</v>
      </c>
      <c r="P12" s="20">
        <v>25344704.303057052</v>
      </c>
      <c r="Q12" s="20">
        <v>3256.3014834721716</v>
      </c>
      <c r="R12" s="20">
        <v>0</v>
      </c>
      <c r="S12" s="21">
        <v>0</v>
      </c>
      <c r="T12" s="18" t="s">
        <v>92</v>
      </c>
      <c r="U12" s="18" t="s">
        <v>96</v>
      </c>
      <c r="V12" s="18" t="s">
        <v>523</v>
      </c>
      <c r="W12" s="21">
        <v>7.0118464329719465</v>
      </c>
      <c r="X12" s="21">
        <v>1</v>
      </c>
      <c r="Y12" s="18" t="s">
        <v>96</v>
      </c>
      <c r="Z12" s="18" t="s">
        <v>96</v>
      </c>
      <c r="AA12" s="21" t="s">
        <v>96</v>
      </c>
      <c r="AB12" s="21" t="s">
        <v>96</v>
      </c>
      <c r="AC12" s="18" t="s">
        <v>96</v>
      </c>
      <c r="AD12" s="714">
        <v>154260.62152538283</v>
      </c>
      <c r="AE12" s="715">
        <v>105.7</v>
      </c>
      <c r="AF12" s="714">
        <v>25127491.674848773</v>
      </c>
      <c r="AG12" s="715">
        <v>106.61775</v>
      </c>
      <c r="AH12" s="716">
        <v>154.1</v>
      </c>
      <c r="AI12" s="714">
        <v>3256.3014834721721</v>
      </c>
      <c r="AJ12" s="714">
        <v>0</v>
      </c>
      <c r="AK12" s="714">
        <v>3256.3014834721721</v>
      </c>
      <c r="AL12" s="717">
        <v>49064</v>
      </c>
      <c r="AM12" s="714">
        <v>25347960.604540527</v>
      </c>
      <c r="AN12" s="714">
        <v>0</v>
      </c>
      <c r="AO12" s="718" t="s">
        <v>96</v>
      </c>
      <c r="AP12" s="719">
        <v>0</v>
      </c>
      <c r="AQ12" s="718" t="s">
        <v>535</v>
      </c>
      <c r="AR12" s="718" t="s">
        <v>96</v>
      </c>
      <c r="AS12" s="718" t="s">
        <v>539</v>
      </c>
    </row>
    <row r="13" spans="1:45" x14ac:dyDescent="0.15">
      <c r="A13" s="18" t="s">
        <v>127</v>
      </c>
      <c r="B13" s="18" t="s">
        <v>129</v>
      </c>
      <c r="C13" s="18" t="s">
        <v>37</v>
      </c>
      <c r="D13" s="18" t="s">
        <v>162</v>
      </c>
      <c r="E13" s="18" t="s">
        <v>317</v>
      </c>
      <c r="F13" s="18" t="s">
        <v>464</v>
      </c>
      <c r="G13" s="18" t="s">
        <v>96</v>
      </c>
      <c r="H13" s="18" t="s">
        <v>504</v>
      </c>
      <c r="I13" s="20">
        <v>25621941.351825546</v>
      </c>
      <c r="J13" s="18" t="s">
        <v>30</v>
      </c>
      <c r="K13" s="20">
        <v>0</v>
      </c>
      <c r="L13" s="18" t="s">
        <v>504</v>
      </c>
      <c r="M13" s="20">
        <v>25621941.351825546</v>
      </c>
      <c r="N13" s="18" t="s">
        <v>30</v>
      </c>
      <c r="O13" s="20">
        <v>0</v>
      </c>
      <c r="P13" s="20">
        <v>25239189.476985976</v>
      </c>
      <c r="Q13" s="20">
        <v>382751.87483956577</v>
      </c>
      <c r="R13" s="20">
        <v>0</v>
      </c>
      <c r="S13" s="21">
        <v>0</v>
      </c>
      <c r="T13" s="18" t="s">
        <v>92</v>
      </c>
      <c r="U13" s="18" t="s">
        <v>96</v>
      </c>
      <c r="V13" s="18" t="s">
        <v>523</v>
      </c>
      <c r="W13" s="21">
        <v>7.0118464329719465</v>
      </c>
      <c r="X13" s="21">
        <v>1</v>
      </c>
      <c r="Y13" s="18" t="s">
        <v>96</v>
      </c>
      <c r="Z13" s="18" t="s">
        <v>96</v>
      </c>
      <c r="AA13" s="21" t="s">
        <v>96</v>
      </c>
      <c r="AB13" s="21" t="s">
        <v>96</v>
      </c>
      <c r="AC13" s="18" t="s">
        <v>96</v>
      </c>
      <c r="AD13" s="714">
        <v>154260.62152538283</v>
      </c>
      <c r="AE13" s="715">
        <v>101.93</v>
      </c>
      <c r="AF13" s="714">
        <v>24230352.919358779</v>
      </c>
      <c r="AG13" s="715">
        <v>106.17388</v>
      </c>
      <c r="AH13" s="716">
        <v>154.1</v>
      </c>
      <c r="AI13" s="714">
        <v>382751.87483956583</v>
      </c>
      <c r="AJ13" s="714">
        <v>0</v>
      </c>
      <c r="AK13" s="714">
        <v>382751.87483956583</v>
      </c>
      <c r="AL13" s="717">
        <v>49127</v>
      </c>
      <c r="AM13" s="714">
        <v>25621941.351825546</v>
      </c>
      <c r="AN13" s="714">
        <v>0</v>
      </c>
      <c r="AO13" s="718" t="s">
        <v>96</v>
      </c>
      <c r="AP13" s="719">
        <v>0</v>
      </c>
      <c r="AQ13" s="718" t="s">
        <v>535</v>
      </c>
      <c r="AR13" s="718" t="s">
        <v>96</v>
      </c>
      <c r="AS13" s="718" t="s">
        <v>539</v>
      </c>
    </row>
    <row r="14" spans="1:45" x14ac:dyDescent="0.15">
      <c r="A14" s="18" t="s">
        <v>127</v>
      </c>
      <c r="B14" s="18" t="s">
        <v>129</v>
      </c>
      <c r="C14" s="18" t="s">
        <v>37</v>
      </c>
      <c r="D14" s="18" t="s">
        <v>163</v>
      </c>
      <c r="E14" s="18" t="s">
        <v>318</v>
      </c>
      <c r="F14" s="18" t="s">
        <v>463</v>
      </c>
      <c r="G14" s="18" t="s">
        <v>96</v>
      </c>
      <c r="H14" s="18" t="s">
        <v>504</v>
      </c>
      <c r="I14" s="20">
        <v>34455809.629506536</v>
      </c>
      <c r="J14" s="18" t="s">
        <v>30</v>
      </c>
      <c r="K14" s="20">
        <v>0</v>
      </c>
      <c r="L14" s="18" t="s">
        <v>504</v>
      </c>
      <c r="M14" s="20">
        <v>34455809.629506536</v>
      </c>
      <c r="N14" s="18" t="s">
        <v>30</v>
      </c>
      <c r="O14" s="20">
        <v>0</v>
      </c>
      <c r="P14" s="20">
        <v>34450925.107162856</v>
      </c>
      <c r="Q14" s="20">
        <v>4884.5223436725864</v>
      </c>
      <c r="R14" s="20">
        <v>0</v>
      </c>
      <c r="S14" s="21">
        <v>0</v>
      </c>
      <c r="T14" s="18" t="s">
        <v>92</v>
      </c>
      <c r="U14" s="18" t="s">
        <v>96</v>
      </c>
      <c r="V14" s="18" t="s">
        <v>523</v>
      </c>
      <c r="W14" s="21">
        <v>7.0118464329719465</v>
      </c>
      <c r="X14" s="21">
        <v>1</v>
      </c>
      <c r="Y14" s="18" t="s">
        <v>96</v>
      </c>
      <c r="Z14" s="18" t="s">
        <v>96</v>
      </c>
      <c r="AA14" s="21" t="s">
        <v>96</v>
      </c>
      <c r="AB14" s="21" t="s">
        <v>96</v>
      </c>
      <c r="AC14" s="18" t="s">
        <v>96</v>
      </c>
      <c r="AD14" s="714">
        <v>210355.3929891584</v>
      </c>
      <c r="AE14" s="715">
        <v>98.12</v>
      </c>
      <c r="AF14" s="714">
        <v>31808499.910535414</v>
      </c>
      <c r="AG14" s="715">
        <v>106.2783</v>
      </c>
      <c r="AH14" s="716">
        <v>154.1</v>
      </c>
      <c r="AI14" s="714">
        <v>4884.5223436725873</v>
      </c>
      <c r="AJ14" s="714">
        <v>0</v>
      </c>
      <c r="AK14" s="714">
        <v>4884.5223436725873</v>
      </c>
      <c r="AL14" s="717">
        <v>56369</v>
      </c>
      <c r="AM14" s="714">
        <v>34455809.629506536</v>
      </c>
      <c r="AN14" s="714">
        <v>0</v>
      </c>
      <c r="AO14" s="718" t="s">
        <v>96</v>
      </c>
      <c r="AP14" s="719">
        <v>0</v>
      </c>
      <c r="AQ14" s="718" t="s">
        <v>535</v>
      </c>
      <c r="AR14" s="718" t="s">
        <v>96</v>
      </c>
      <c r="AS14" s="718" t="s">
        <v>539</v>
      </c>
    </row>
    <row r="15" spans="1:45" x14ac:dyDescent="0.15">
      <c r="A15" s="18" t="s">
        <v>127</v>
      </c>
      <c r="B15" s="18" t="s">
        <v>129</v>
      </c>
      <c r="C15" s="18" t="s">
        <v>37</v>
      </c>
      <c r="D15" s="18" t="s">
        <v>164</v>
      </c>
      <c r="E15" s="18" t="s">
        <v>319</v>
      </c>
      <c r="F15" s="18" t="s">
        <v>464</v>
      </c>
      <c r="G15" s="18" t="s">
        <v>96</v>
      </c>
      <c r="H15" s="18" t="s">
        <v>504</v>
      </c>
      <c r="I15" s="20">
        <v>15481549.067034783</v>
      </c>
      <c r="J15" s="18" t="s">
        <v>30</v>
      </c>
      <c r="K15" s="20">
        <v>0</v>
      </c>
      <c r="L15" s="18" t="s">
        <v>504</v>
      </c>
      <c r="M15" s="20">
        <v>15481549.067034783</v>
      </c>
      <c r="N15" s="18" t="s">
        <v>30</v>
      </c>
      <c r="O15" s="20">
        <v>0</v>
      </c>
      <c r="P15" s="20">
        <v>15458458.636020219</v>
      </c>
      <c r="Q15" s="20">
        <v>23090.431014562593</v>
      </c>
      <c r="R15" s="20">
        <v>0</v>
      </c>
      <c r="S15" s="21">
        <v>0</v>
      </c>
      <c r="T15" s="18" t="s">
        <v>92</v>
      </c>
      <c r="U15" s="18" t="s">
        <v>96</v>
      </c>
      <c r="V15" s="18" t="s">
        <v>523</v>
      </c>
      <c r="W15" s="21">
        <v>7.0118464329719465</v>
      </c>
      <c r="X15" s="21">
        <v>1</v>
      </c>
      <c r="Y15" s="18" t="s">
        <v>96</v>
      </c>
      <c r="Z15" s="18" t="s">
        <v>96</v>
      </c>
      <c r="AA15" s="21" t="s">
        <v>96</v>
      </c>
      <c r="AB15" s="21" t="s">
        <v>96</v>
      </c>
      <c r="AC15" s="18" t="s">
        <v>96</v>
      </c>
      <c r="AD15" s="714">
        <v>140236.92865943894</v>
      </c>
      <c r="AE15" s="715">
        <v>65.63</v>
      </c>
      <c r="AF15" s="714">
        <v>14183051.169944512</v>
      </c>
      <c r="AG15" s="715">
        <v>71.532129999999995</v>
      </c>
      <c r="AH15" s="716">
        <v>154.1</v>
      </c>
      <c r="AI15" s="714">
        <v>23090.431014562597</v>
      </c>
      <c r="AJ15" s="714">
        <v>0</v>
      </c>
      <c r="AK15" s="714">
        <v>23090.431014562597</v>
      </c>
      <c r="AL15" s="717">
        <v>59098</v>
      </c>
      <c r="AM15" s="714">
        <v>15481549.067034783</v>
      </c>
      <c r="AN15" s="714">
        <v>0</v>
      </c>
      <c r="AO15" s="718" t="s">
        <v>96</v>
      </c>
      <c r="AP15" s="719">
        <v>0</v>
      </c>
      <c r="AQ15" s="718" t="s">
        <v>535</v>
      </c>
      <c r="AR15" s="718" t="s">
        <v>96</v>
      </c>
      <c r="AS15" s="718" t="s">
        <v>539</v>
      </c>
    </row>
    <row r="16" spans="1:45" x14ac:dyDescent="0.15">
      <c r="A16" s="18" t="s">
        <v>127</v>
      </c>
      <c r="B16" s="18" t="s">
        <v>130</v>
      </c>
      <c r="C16" s="18" t="s">
        <v>37</v>
      </c>
      <c r="D16" s="18" t="s">
        <v>165</v>
      </c>
      <c r="E16" s="18" t="s">
        <v>320</v>
      </c>
      <c r="F16" s="18" t="s">
        <v>465</v>
      </c>
      <c r="G16" s="18" t="s">
        <v>96</v>
      </c>
      <c r="H16" s="18" t="s">
        <v>504</v>
      </c>
      <c r="I16" s="20">
        <v>25441100.152723588</v>
      </c>
      <c r="J16" s="18" t="s">
        <v>510</v>
      </c>
      <c r="K16" s="20">
        <v>25441100.152723588</v>
      </c>
      <c r="L16" s="18" t="s">
        <v>504</v>
      </c>
      <c r="M16" s="20">
        <v>25441100.152723588</v>
      </c>
      <c r="N16" s="18" t="s">
        <v>510</v>
      </c>
      <c r="O16" s="20">
        <v>25441100.152723588</v>
      </c>
      <c r="P16" s="20">
        <v>24968928.233759794</v>
      </c>
      <c r="Q16" s="20">
        <v>472171.91896379145</v>
      </c>
      <c r="R16" s="20">
        <v>0</v>
      </c>
      <c r="S16" s="21">
        <v>0</v>
      </c>
      <c r="T16" s="18" t="s">
        <v>92</v>
      </c>
      <c r="U16" s="18" t="s">
        <v>96</v>
      </c>
      <c r="V16" s="18" t="s">
        <v>523</v>
      </c>
      <c r="W16" s="21">
        <v>7.0118464329719465</v>
      </c>
      <c r="X16" s="21">
        <v>1</v>
      </c>
      <c r="Y16" s="18" t="s">
        <v>96</v>
      </c>
      <c r="Z16" s="18" t="s">
        <v>96</v>
      </c>
      <c r="AA16" s="21" t="s">
        <v>96</v>
      </c>
      <c r="AB16" s="21" t="s">
        <v>96</v>
      </c>
      <c r="AC16" s="18" t="s">
        <v>96</v>
      </c>
      <c r="AD16" s="714">
        <v>154260.62152538283</v>
      </c>
      <c r="AE16" s="715">
        <v>99.43</v>
      </c>
      <c r="AF16" s="714">
        <v>23637576.61068169</v>
      </c>
      <c r="AG16" s="715">
        <v>105.03697</v>
      </c>
      <c r="AH16" s="716">
        <v>154.1</v>
      </c>
      <c r="AI16" s="714">
        <v>472171.91896379151</v>
      </c>
      <c r="AJ16" s="714">
        <v>0</v>
      </c>
      <c r="AK16" s="714">
        <v>472171.91896379151</v>
      </c>
      <c r="AL16" s="717">
        <v>48767</v>
      </c>
      <c r="AM16" s="714">
        <v>25441100.152723588</v>
      </c>
      <c r="AN16" s="714">
        <v>0</v>
      </c>
      <c r="AO16" s="718" t="s">
        <v>96</v>
      </c>
      <c r="AP16" s="719">
        <v>0</v>
      </c>
      <c r="AQ16" s="718" t="s">
        <v>535</v>
      </c>
      <c r="AR16" s="718" t="s">
        <v>96</v>
      </c>
      <c r="AS16" s="718" t="s">
        <v>540</v>
      </c>
    </row>
    <row r="17" spans="1:45" x14ac:dyDescent="0.15">
      <c r="A17" s="18" t="s">
        <v>127</v>
      </c>
      <c r="B17" s="18" t="s">
        <v>130</v>
      </c>
      <c r="C17" s="18" t="s">
        <v>37</v>
      </c>
      <c r="D17" s="18" t="s">
        <v>165</v>
      </c>
      <c r="E17" s="18" t="s">
        <v>320</v>
      </c>
      <c r="F17" s="18" t="s">
        <v>465</v>
      </c>
      <c r="G17" s="18" t="s">
        <v>96</v>
      </c>
      <c r="H17" s="18" t="s">
        <v>504</v>
      </c>
      <c r="I17" s="20">
        <v>3468814.631964149</v>
      </c>
      <c r="J17" s="18" t="s">
        <v>510</v>
      </c>
      <c r="K17" s="20">
        <v>3468814.631964149</v>
      </c>
      <c r="L17" s="18" t="s">
        <v>504</v>
      </c>
      <c r="M17" s="20">
        <v>3468814.631964149</v>
      </c>
      <c r="N17" s="18" t="s">
        <v>510</v>
      </c>
      <c r="O17" s="20">
        <v>3468814.631964149</v>
      </c>
      <c r="P17" s="20">
        <v>3404853.8309349362</v>
      </c>
      <c r="Q17" s="20">
        <v>13873.91982613561</v>
      </c>
      <c r="R17" s="20">
        <v>50086.88120307654</v>
      </c>
      <c r="S17" s="21">
        <v>0</v>
      </c>
      <c r="T17" s="18" t="s">
        <v>92</v>
      </c>
      <c r="U17" s="18" t="s">
        <v>96</v>
      </c>
      <c r="V17" s="18" t="s">
        <v>523</v>
      </c>
      <c r="W17" s="21">
        <v>7.0118464329719465</v>
      </c>
      <c r="X17" s="21">
        <v>1</v>
      </c>
      <c r="Y17" s="18" t="s">
        <v>96</v>
      </c>
      <c r="Z17" s="18" t="s">
        <v>96</v>
      </c>
      <c r="AA17" s="21" t="s">
        <v>96</v>
      </c>
      <c r="AB17" s="21" t="s">
        <v>96</v>
      </c>
      <c r="AC17" s="18" t="s">
        <v>96</v>
      </c>
      <c r="AD17" s="714">
        <v>21035.539298915839</v>
      </c>
      <c r="AE17" s="715">
        <v>104.38</v>
      </c>
      <c r="AF17" s="714">
        <v>3383849.354115719</v>
      </c>
      <c r="AG17" s="715">
        <v>105.03697</v>
      </c>
      <c r="AH17" s="716">
        <v>154.1</v>
      </c>
      <c r="AI17" s="714">
        <v>63960.801029212162</v>
      </c>
      <c r="AJ17" s="714">
        <v>50086.881203076548</v>
      </c>
      <c r="AK17" s="714">
        <v>13873.919826135612</v>
      </c>
      <c r="AL17" s="717">
        <v>48767</v>
      </c>
      <c r="AM17" s="714">
        <v>3468814.631964149</v>
      </c>
      <c r="AN17" s="714">
        <v>0</v>
      </c>
      <c r="AO17" s="718" t="s">
        <v>96</v>
      </c>
      <c r="AP17" s="719">
        <v>0</v>
      </c>
      <c r="AQ17" s="718" t="s">
        <v>535</v>
      </c>
      <c r="AR17" s="718" t="s">
        <v>96</v>
      </c>
      <c r="AS17" s="718" t="s">
        <v>540</v>
      </c>
    </row>
    <row r="18" spans="1:45" x14ac:dyDescent="0.15">
      <c r="A18" s="18" t="s">
        <v>127</v>
      </c>
      <c r="B18" s="18" t="s">
        <v>131</v>
      </c>
      <c r="C18" s="18" t="s">
        <v>37</v>
      </c>
      <c r="D18" s="18" t="s">
        <v>166</v>
      </c>
      <c r="E18" s="18" t="s">
        <v>321</v>
      </c>
      <c r="F18" s="18" t="s">
        <v>466</v>
      </c>
      <c r="G18" s="18" t="s">
        <v>96</v>
      </c>
      <c r="H18" s="18" t="s">
        <v>504</v>
      </c>
      <c r="I18" s="20">
        <v>20277063.10220569</v>
      </c>
      <c r="J18" s="18" t="s">
        <v>511</v>
      </c>
      <c r="K18" s="20">
        <v>10138531.551102845</v>
      </c>
      <c r="L18" s="18" t="s">
        <v>504</v>
      </c>
      <c r="M18" s="20">
        <v>20277063.10220569</v>
      </c>
      <c r="N18" s="18" t="s">
        <v>511</v>
      </c>
      <c r="O18" s="20">
        <v>10138531.551102845</v>
      </c>
      <c r="P18" s="20">
        <v>19859843.234092489</v>
      </c>
      <c r="Q18" s="20">
        <v>339962.29233774747</v>
      </c>
      <c r="R18" s="20">
        <v>77257.575775449834</v>
      </c>
      <c r="S18" s="21">
        <v>0</v>
      </c>
      <c r="T18" s="18" t="s">
        <v>92</v>
      </c>
      <c r="U18" s="18" t="s">
        <v>96</v>
      </c>
      <c r="V18" s="18" t="s">
        <v>523</v>
      </c>
      <c r="W18" s="21">
        <v>7.0118464329719465</v>
      </c>
      <c r="X18" s="21">
        <v>1</v>
      </c>
      <c r="Y18" s="18" t="s">
        <v>96</v>
      </c>
      <c r="Z18" s="18" t="s">
        <v>96</v>
      </c>
      <c r="AA18" s="21" t="s">
        <v>96</v>
      </c>
      <c r="AB18" s="21" t="s">
        <v>96</v>
      </c>
      <c r="AC18" s="18" t="s">
        <v>96</v>
      </c>
      <c r="AD18" s="714">
        <v>126213.23579349504</v>
      </c>
      <c r="AE18" s="715">
        <v>100.43</v>
      </c>
      <c r="AF18" s="714">
        <v>19533092.312211428</v>
      </c>
      <c r="AG18" s="715">
        <v>102.11</v>
      </c>
      <c r="AH18" s="716">
        <v>154.1</v>
      </c>
      <c r="AI18" s="714">
        <v>417219.86811319739</v>
      </c>
      <c r="AJ18" s="714">
        <v>77257.575775449848</v>
      </c>
      <c r="AK18" s="714">
        <v>339962.29233774752</v>
      </c>
      <c r="AL18" s="717">
        <v>47793</v>
      </c>
      <c r="AM18" s="714">
        <v>20277063.10220569</v>
      </c>
      <c r="AN18" s="714">
        <v>0</v>
      </c>
      <c r="AO18" s="718" t="s">
        <v>96</v>
      </c>
      <c r="AP18" s="719">
        <v>0</v>
      </c>
      <c r="AQ18" s="718" t="s">
        <v>535</v>
      </c>
      <c r="AR18" s="718" t="s">
        <v>96</v>
      </c>
      <c r="AS18" s="718" t="s">
        <v>541</v>
      </c>
    </row>
    <row r="19" spans="1:45" x14ac:dyDescent="0.15">
      <c r="A19" s="18" t="s">
        <v>127</v>
      </c>
      <c r="B19" s="18" t="s">
        <v>131</v>
      </c>
      <c r="C19" s="18" t="s">
        <v>37</v>
      </c>
      <c r="D19" s="18" t="s">
        <v>167</v>
      </c>
      <c r="E19" s="18" t="s">
        <v>322</v>
      </c>
      <c r="F19" s="18" t="s">
        <v>466</v>
      </c>
      <c r="G19" s="18" t="s">
        <v>96</v>
      </c>
      <c r="H19" s="18" t="s">
        <v>504</v>
      </c>
      <c r="I19" s="20">
        <v>22906339.403928172</v>
      </c>
      <c r="J19" s="18" t="s">
        <v>511</v>
      </c>
      <c r="K19" s="20">
        <v>11453169.701964086</v>
      </c>
      <c r="L19" s="18" t="s">
        <v>504</v>
      </c>
      <c r="M19" s="20">
        <v>22906339.403928172</v>
      </c>
      <c r="N19" s="18" t="s">
        <v>511</v>
      </c>
      <c r="O19" s="20">
        <v>11453169.701964086</v>
      </c>
      <c r="P19" s="20">
        <v>22747223.569577202</v>
      </c>
      <c r="Q19" s="20">
        <v>159115.83435096557</v>
      </c>
      <c r="R19" s="20">
        <v>0</v>
      </c>
      <c r="S19" s="21">
        <v>0</v>
      </c>
      <c r="T19" s="18" t="s">
        <v>92</v>
      </c>
      <c r="U19" s="18" t="s">
        <v>96</v>
      </c>
      <c r="V19" s="18" t="s">
        <v>523</v>
      </c>
      <c r="W19" s="21">
        <v>7.0118464329719465</v>
      </c>
      <c r="X19" s="21">
        <v>1</v>
      </c>
      <c r="Y19" s="18" t="s">
        <v>96</v>
      </c>
      <c r="Z19" s="18" t="s">
        <v>96</v>
      </c>
      <c r="AA19" s="21" t="s">
        <v>96</v>
      </c>
      <c r="AB19" s="21" t="s">
        <v>96</v>
      </c>
      <c r="AC19" s="18" t="s">
        <v>96</v>
      </c>
      <c r="AD19" s="714">
        <v>140236.92865943894</v>
      </c>
      <c r="AE19" s="715">
        <v>102.43</v>
      </c>
      <c r="AF19" s="714">
        <v>22136720.191222135</v>
      </c>
      <c r="AG19" s="715">
        <v>105.26</v>
      </c>
      <c r="AH19" s="716">
        <v>154.1</v>
      </c>
      <c r="AI19" s="714">
        <v>159115.8343509656</v>
      </c>
      <c r="AJ19" s="714">
        <v>0</v>
      </c>
      <c r="AK19" s="714">
        <v>159115.8343509656</v>
      </c>
      <c r="AL19" s="717">
        <v>47925</v>
      </c>
      <c r="AM19" s="714">
        <v>22906339.403928172</v>
      </c>
      <c r="AN19" s="714">
        <v>0</v>
      </c>
      <c r="AO19" s="718" t="s">
        <v>96</v>
      </c>
      <c r="AP19" s="719">
        <v>0</v>
      </c>
      <c r="AQ19" s="718" t="s">
        <v>535</v>
      </c>
      <c r="AR19" s="718" t="s">
        <v>96</v>
      </c>
      <c r="AS19" s="718" t="s">
        <v>541</v>
      </c>
    </row>
    <row r="20" spans="1:45" x14ac:dyDescent="0.15">
      <c r="A20" s="18" t="s">
        <v>127</v>
      </c>
      <c r="B20" s="18" t="s">
        <v>131</v>
      </c>
      <c r="C20" s="18" t="s">
        <v>37</v>
      </c>
      <c r="D20" s="18" t="s">
        <v>167</v>
      </c>
      <c r="E20" s="18" t="s">
        <v>322</v>
      </c>
      <c r="F20" s="18" t="s">
        <v>466</v>
      </c>
      <c r="G20" s="18" t="s">
        <v>96</v>
      </c>
      <c r="H20" s="18" t="s">
        <v>504</v>
      </c>
      <c r="I20" s="20">
        <v>13744264.895638958</v>
      </c>
      <c r="J20" s="18" t="s">
        <v>511</v>
      </c>
      <c r="K20" s="20">
        <v>6872132.4478194788</v>
      </c>
      <c r="L20" s="18" t="s">
        <v>504</v>
      </c>
      <c r="M20" s="20">
        <v>13744264.895638958</v>
      </c>
      <c r="N20" s="18" t="s">
        <v>511</v>
      </c>
      <c r="O20" s="20">
        <v>6872132.4478194788</v>
      </c>
      <c r="P20" s="20">
        <v>13648334.141746322</v>
      </c>
      <c r="Q20" s="20">
        <v>62164.365973084743</v>
      </c>
      <c r="R20" s="20">
        <v>33766.387919548361</v>
      </c>
      <c r="S20" s="21">
        <v>0</v>
      </c>
      <c r="T20" s="18" t="s">
        <v>92</v>
      </c>
      <c r="U20" s="18" t="s">
        <v>96</v>
      </c>
      <c r="V20" s="18" t="s">
        <v>523</v>
      </c>
      <c r="W20" s="21">
        <v>7.0118464329719465</v>
      </c>
      <c r="X20" s="21">
        <v>1</v>
      </c>
      <c r="Y20" s="18" t="s">
        <v>96</v>
      </c>
      <c r="Z20" s="18" t="s">
        <v>96</v>
      </c>
      <c r="AA20" s="21" t="s">
        <v>96</v>
      </c>
      <c r="AB20" s="21" t="s">
        <v>96</v>
      </c>
      <c r="AC20" s="18" t="s">
        <v>96</v>
      </c>
      <c r="AD20" s="714">
        <v>84142.157195663356</v>
      </c>
      <c r="AE20" s="715">
        <v>105.49</v>
      </c>
      <c r="AF20" s="714">
        <v>13678156.646521183</v>
      </c>
      <c r="AG20" s="715">
        <v>105.26</v>
      </c>
      <c r="AH20" s="716">
        <v>154.1</v>
      </c>
      <c r="AI20" s="714">
        <v>95930.753892633118</v>
      </c>
      <c r="AJ20" s="714">
        <v>33766.387919548368</v>
      </c>
      <c r="AK20" s="714">
        <v>62164.36597308475</v>
      </c>
      <c r="AL20" s="717">
        <v>47925</v>
      </c>
      <c r="AM20" s="714">
        <v>13744264.895638956</v>
      </c>
      <c r="AN20" s="714">
        <v>0</v>
      </c>
      <c r="AO20" s="718" t="s">
        <v>96</v>
      </c>
      <c r="AP20" s="719">
        <v>0</v>
      </c>
      <c r="AQ20" s="718" t="s">
        <v>535</v>
      </c>
      <c r="AR20" s="718" t="s">
        <v>96</v>
      </c>
      <c r="AS20" s="718" t="s">
        <v>541</v>
      </c>
    </row>
    <row r="21" spans="1:45" x14ac:dyDescent="0.15">
      <c r="A21" s="18" t="s">
        <v>127</v>
      </c>
      <c r="B21" s="18" t="s">
        <v>131</v>
      </c>
      <c r="C21" s="18" t="s">
        <v>37</v>
      </c>
      <c r="D21" s="18" t="s">
        <v>168</v>
      </c>
      <c r="E21" s="18" t="s">
        <v>323</v>
      </c>
      <c r="F21" s="18" t="s">
        <v>466</v>
      </c>
      <c r="G21" s="18" t="s">
        <v>96</v>
      </c>
      <c r="H21" s="18" t="s">
        <v>504</v>
      </c>
      <c r="I21" s="20">
        <v>21193068.562774416</v>
      </c>
      <c r="J21" s="18" t="s">
        <v>511</v>
      </c>
      <c r="K21" s="20">
        <v>10596534.281387208</v>
      </c>
      <c r="L21" s="18" t="s">
        <v>504</v>
      </c>
      <c r="M21" s="20">
        <v>21193068.562774416</v>
      </c>
      <c r="N21" s="18" t="s">
        <v>511</v>
      </c>
      <c r="O21" s="20">
        <v>10596534.281387208</v>
      </c>
      <c r="P21" s="20">
        <v>21078838.081705615</v>
      </c>
      <c r="Q21" s="20">
        <v>114230.48106879627</v>
      </c>
      <c r="R21" s="20">
        <v>0</v>
      </c>
      <c r="S21" s="21">
        <v>0</v>
      </c>
      <c r="T21" s="18" t="s">
        <v>92</v>
      </c>
      <c r="U21" s="18" t="s">
        <v>96</v>
      </c>
      <c r="V21" s="18" t="s">
        <v>523</v>
      </c>
      <c r="W21" s="21">
        <v>7.0118464329719465</v>
      </c>
      <c r="X21" s="21">
        <v>1</v>
      </c>
      <c r="Y21" s="18" t="s">
        <v>96</v>
      </c>
      <c r="Z21" s="18" t="s">
        <v>96</v>
      </c>
      <c r="AA21" s="21" t="s">
        <v>96</v>
      </c>
      <c r="AB21" s="21" t="s">
        <v>96</v>
      </c>
      <c r="AC21" s="18" t="s">
        <v>96</v>
      </c>
      <c r="AD21" s="714">
        <v>147248.77509241088</v>
      </c>
      <c r="AE21" s="715">
        <v>89.27</v>
      </c>
      <c r="AF21" s="714">
        <v>20256389.794893499</v>
      </c>
      <c r="AG21" s="715">
        <v>92.894999999999996</v>
      </c>
      <c r="AH21" s="716">
        <v>154.1</v>
      </c>
      <c r="AI21" s="714">
        <v>114230.48106879629</v>
      </c>
      <c r="AJ21" s="714">
        <v>0</v>
      </c>
      <c r="AK21" s="714">
        <v>114230.48106879629</v>
      </c>
      <c r="AL21" s="717">
        <v>48103</v>
      </c>
      <c r="AM21" s="714">
        <v>21193068.562774416</v>
      </c>
      <c r="AN21" s="714">
        <v>0</v>
      </c>
      <c r="AO21" s="718" t="s">
        <v>96</v>
      </c>
      <c r="AP21" s="719">
        <v>0</v>
      </c>
      <c r="AQ21" s="718" t="s">
        <v>535</v>
      </c>
      <c r="AR21" s="718" t="s">
        <v>96</v>
      </c>
      <c r="AS21" s="718" t="s">
        <v>541</v>
      </c>
    </row>
    <row r="22" spans="1:45" x14ac:dyDescent="0.15">
      <c r="A22" s="18" t="s">
        <v>127</v>
      </c>
      <c r="B22" s="18" t="s">
        <v>131</v>
      </c>
      <c r="C22" s="18" t="s">
        <v>37</v>
      </c>
      <c r="D22" s="18" t="s">
        <v>169</v>
      </c>
      <c r="E22" s="18" t="s">
        <v>324</v>
      </c>
      <c r="F22" s="18" t="s">
        <v>466</v>
      </c>
      <c r="G22" s="18" t="s">
        <v>96</v>
      </c>
      <c r="H22" s="18" t="s">
        <v>504</v>
      </c>
      <c r="I22" s="20">
        <v>25143139.521703988</v>
      </c>
      <c r="J22" s="18" t="s">
        <v>511</v>
      </c>
      <c r="K22" s="20">
        <v>12571569.760851994</v>
      </c>
      <c r="L22" s="18" t="s">
        <v>504</v>
      </c>
      <c r="M22" s="20">
        <v>25143139.521703988</v>
      </c>
      <c r="N22" s="18" t="s">
        <v>511</v>
      </c>
      <c r="O22" s="20">
        <v>12571569.760851994</v>
      </c>
      <c r="P22" s="20">
        <v>24740252.919476744</v>
      </c>
      <c r="Q22" s="20">
        <v>402886.60222723772</v>
      </c>
      <c r="R22" s="20">
        <v>0</v>
      </c>
      <c r="S22" s="21">
        <v>0</v>
      </c>
      <c r="T22" s="18" t="s">
        <v>92</v>
      </c>
      <c r="U22" s="18" t="s">
        <v>96</v>
      </c>
      <c r="V22" s="18" t="s">
        <v>523</v>
      </c>
      <c r="W22" s="21">
        <v>7.0118464329719465</v>
      </c>
      <c r="X22" s="21">
        <v>1</v>
      </c>
      <c r="Y22" s="18" t="s">
        <v>96</v>
      </c>
      <c r="Z22" s="18" t="s">
        <v>96</v>
      </c>
      <c r="AA22" s="21" t="s">
        <v>96</v>
      </c>
      <c r="AB22" s="21" t="s">
        <v>96</v>
      </c>
      <c r="AC22" s="18" t="s">
        <v>96</v>
      </c>
      <c r="AD22" s="714">
        <v>154260.62152538283</v>
      </c>
      <c r="AE22" s="715">
        <v>101.08</v>
      </c>
      <c r="AF22" s="714">
        <v>24029594.921056289</v>
      </c>
      <c r="AG22" s="715">
        <v>104.075</v>
      </c>
      <c r="AH22" s="716">
        <v>154.1</v>
      </c>
      <c r="AI22" s="714">
        <v>402886.60222723777</v>
      </c>
      <c r="AJ22" s="714">
        <v>0</v>
      </c>
      <c r="AK22" s="714">
        <v>402886.60222723777</v>
      </c>
      <c r="AL22" s="717">
        <v>48235</v>
      </c>
      <c r="AM22" s="714">
        <v>25143139.521703985</v>
      </c>
      <c r="AN22" s="714">
        <v>0</v>
      </c>
      <c r="AO22" s="718" t="s">
        <v>96</v>
      </c>
      <c r="AP22" s="719">
        <v>0</v>
      </c>
      <c r="AQ22" s="718" t="s">
        <v>535</v>
      </c>
      <c r="AR22" s="718" t="s">
        <v>96</v>
      </c>
      <c r="AS22" s="718" t="s">
        <v>541</v>
      </c>
    </row>
    <row r="23" spans="1:45" x14ac:dyDescent="0.15">
      <c r="A23" s="18" t="s">
        <v>127</v>
      </c>
      <c r="B23" s="18" t="s">
        <v>131</v>
      </c>
      <c r="C23" s="18" t="s">
        <v>37</v>
      </c>
      <c r="D23" s="18" t="s">
        <v>170</v>
      </c>
      <c r="E23" s="18" t="s">
        <v>325</v>
      </c>
      <c r="F23" s="18" t="s">
        <v>466</v>
      </c>
      <c r="G23" s="18" t="s">
        <v>96</v>
      </c>
      <c r="H23" s="18" t="s">
        <v>504</v>
      </c>
      <c r="I23" s="20">
        <v>26614853.655611146</v>
      </c>
      <c r="J23" s="18" t="s">
        <v>511</v>
      </c>
      <c r="K23" s="20">
        <v>13307426.827805573</v>
      </c>
      <c r="L23" s="18" t="s">
        <v>504</v>
      </c>
      <c r="M23" s="20">
        <v>26614853.655611146</v>
      </c>
      <c r="N23" s="18" t="s">
        <v>511</v>
      </c>
      <c r="O23" s="20">
        <v>13307426.827805573</v>
      </c>
      <c r="P23" s="20">
        <v>26567961.862472177</v>
      </c>
      <c r="Q23" s="20">
        <v>46891.793138964218</v>
      </c>
      <c r="R23" s="20">
        <v>0</v>
      </c>
      <c r="S23" s="21">
        <v>0</v>
      </c>
      <c r="T23" s="18" t="s">
        <v>92</v>
      </c>
      <c r="U23" s="18" t="s">
        <v>96</v>
      </c>
      <c r="V23" s="18" t="s">
        <v>523</v>
      </c>
      <c r="W23" s="21">
        <v>7.0118464329719465</v>
      </c>
      <c r="X23" s="21">
        <v>1</v>
      </c>
      <c r="Y23" s="18" t="s">
        <v>96</v>
      </c>
      <c r="Z23" s="18" t="s">
        <v>96</v>
      </c>
      <c r="AA23" s="21" t="s">
        <v>96</v>
      </c>
      <c r="AB23" s="21" t="s">
        <v>96</v>
      </c>
      <c r="AC23" s="18" t="s">
        <v>96</v>
      </c>
      <c r="AD23" s="714">
        <v>168284.31439132671</v>
      </c>
      <c r="AE23" s="715">
        <v>99.77</v>
      </c>
      <c r="AF23" s="714">
        <v>25872967.838153727</v>
      </c>
      <c r="AG23" s="715">
        <v>102.45</v>
      </c>
      <c r="AH23" s="716">
        <v>154.1</v>
      </c>
      <c r="AI23" s="714">
        <v>46891.793138964225</v>
      </c>
      <c r="AJ23" s="714">
        <v>0</v>
      </c>
      <c r="AK23" s="714">
        <v>46891.793138964225</v>
      </c>
      <c r="AL23" s="717">
        <v>48872</v>
      </c>
      <c r="AM23" s="714">
        <v>26614853.655611146</v>
      </c>
      <c r="AN23" s="714">
        <v>0</v>
      </c>
      <c r="AO23" s="718" t="s">
        <v>96</v>
      </c>
      <c r="AP23" s="719">
        <v>0</v>
      </c>
      <c r="AQ23" s="718" t="s">
        <v>535</v>
      </c>
      <c r="AR23" s="718" t="s">
        <v>96</v>
      </c>
      <c r="AS23" s="718" t="s">
        <v>541</v>
      </c>
    </row>
    <row r="24" spans="1:45" x14ac:dyDescent="0.15">
      <c r="A24" s="18" t="s">
        <v>127</v>
      </c>
      <c r="B24" s="18" t="s">
        <v>131</v>
      </c>
      <c r="C24" s="18" t="s">
        <v>37</v>
      </c>
      <c r="D24" s="18" t="s">
        <v>171</v>
      </c>
      <c r="E24" s="18" t="s">
        <v>326</v>
      </c>
      <c r="F24" s="18" t="s">
        <v>466</v>
      </c>
      <c r="G24" s="18" t="s">
        <v>96</v>
      </c>
      <c r="H24" s="18" t="s">
        <v>504</v>
      </c>
      <c r="I24" s="20">
        <v>29997460.019709691</v>
      </c>
      <c r="J24" s="18" t="s">
        <v>511</v>
      </c>
      <c r="K24" s="20">
        <v>14998730.009854846</v>
      </c>
      <c r="L24" s="18" t="s">
        <v>504</v>
      </c>
      <c r="M24" s="20">
        <v>29997460.019709691</v>
      </c>
      <c r="N24" s="18" t="s">
        <v>511</v>
      </c>
      <c r="O24" s="20">
        <v>14998730.009854846</v>
      </c>
      <c r="P24" s="20">
        <v>29772260.337466534</v>
      </c>
      <c r="Q24" s="20">
        <v>225199.68224315296</v>
      </c>
      <c r="R24" s="20">
        <v>0</v>
      </c>
      <c r="S24" s="21">
        <v>0</v>
      </c>
      <c r="T24" s="18" t="s">
        <v>92</v>
      </c>
      <c r="U24" s="18" t="s">
        <v>96</v>
      </c>
      <c r="V24" s="18" t="s">
        <v>523</v>
      </c>
      <c r="W24" s="21">
        <v>7.0118464329719465</v>
      </c>
      <c r="X24" s="21">
        <v>1</v>
      </c>
      <c r="Y24" s="18" t="s">
        <v>96</v>
      </c>
      <c r="Z24" s="18" t="s">
        <v>96</v>
      </c>
      <c r="AA24" s="21" t="s">
        <v>96</v>
      </c>
      <c r="AB24" s="21" t="s">
        <v>96</v>
      </c>
      <c r="AC24" s="18" t="s">
        <v>96</v>
      </c>
      <c r="AD24" s="714">
        <v>189319.85369024257</v>
      </c>
      <c r="AE24" s="715">
        <v>97.59</v>
      </c>
      <c r="AF24" s="714">
        <v>28472509.353300229</v>
      </c>
      <c r="AG24" s="715">
        <v>102.05</v>
      </c>
      <c r="AH24" s="716">
        <v>154.1</v>
      </c>
      <c r="AI24" s="714">
        <v>225199.68224315299</v>
      </c>
      <c r="AJ24" s="714">
        <v>0</v>
      </c>
      <c r="AK24" s="714">
        <v>225199.68224315299</v>
      </c>
      <c r="AL24" s="717">
        <v>49018</v>
      </c>
      <c r="AM24" s="714">
        <v>29997460.019709691</v>
      </c>
      <c r="AN24" s="714">
        <v>0</v>
      </c>
      <c r="AO24" s="718" t="s">
        <v>96</v>
      </c>
      <c r="AP24" s="719">
        <v>0</v>
      </c>
      <c r="AQ24" s="718" t="s">
        <v>535</v>
      </c>
      <c r="AR24" s="718" t="s">
        <v>96</v>
      </c>
      <c r="AS24" s="718" t="s">
        <v>541</v>
      </c>
    </row>
    <row r="25" spans="1:45" x14ac:dyDescent="0.15">
      <c r="A25" s="18" t="s">
        <v>127</v>
      </c>
      <c r="B25" s="18" t="s">
        <v>131</v>
      </c>
      <c r="C25" s="18" t="s">
        <v>37</v>
      </c>
      <c r="D25" s="18" t="s">
        <v>172</v>
      </c>
      <c r="E25" s="18" t="s">
        <v>327</v>
      </c>
      <c r="F25" s="18" t="s">
        <v>466</v>
      </c>
      <c r="G25" s="18" t="s">
        <v>96</v>
      </c>
      <c r="H25" s="18" t="s">
        <v>504</v>
      </c>
      <c r="I25" s="20">
        <v>49872704.003189102</v>
      </c>
      <c r="J25" s="18" t="s">
        <v>511</v>
      </c>
      <c r="K25" s="20">
        <v>24936352.001594551</v>
      </c>
      <c r="L25" s="18" t="s">
        <v>504</v>
      </c>
      <c r="M25" s="20">
        <v>49872704.003189102</v>
      </c>
      <c r="N25" s="18" t="s">
        <v>511</v>
      </c>
      <c r="O25" s="20">
        <v>24936352.001594551</v>
      </c>
      <c r="P25" s="20">
        <v>49475751.526598081</v>
      </c>
      <c r="Q25" s="20">
        <v>396952.47659101355</v>
      </c>
      <c r="R25" s="20">
        <v>0</v>
      </c>
      <c r="S25" s="21">
        <v>0</v>
      </c>
      <c r="T25" s="18" t="s">
        <v>92</v>
      </c>
      <c r="U25" s="18" t="s">
        <v>96</v>
      </c>
      <c r="V25" s="18" t="s">
        <v>523</v>
      </c>
      <c r="W25" s="21">
        <v>7.0118464329719465</v>
      </c>
      <c r="X25" s="21">
        <v>1</v>
      </c>
      <c r="Y25" s="18" t="s">
        <v>96</v>
      </c>
      <c r="Z25" s="18" t="s">
        <v>96</v>
      </c>
      <c r="AA25" s="21" t="s">
        <v>96</v>
      </c>
      <c r="AB25" s="21" t="s">
        <v>96</v>
      </c>
      <c r="AC25" s="18" t="s">
        <v>96</v>
      </c>
      <c r="AD25" s="714">
        <v>308521.24305076565</v>
      </c>
      <c r="AE25" s="715">
        <v>100.02</v>
      </c>
      <c r="AF25" s="714">
        <v>47555774.327457353</v>
      </c>
      <c r="AG25" s="715">
        <v>104.065</v>
      </c>
      <c r="AH25" s="716">
        <v>154.1</v>
      </c>
      <c r="AI25" s="714">
        <v>396952.4765910136</v>
      </c>
      <c r="AJ25" s="714">
        <v>0</v>
      </c>
      <c r="AK25" s="714">
        <v>396952.4765910136</v>
      </c>
      <c r="AL25" s="717">
        <v>49383</v>
      </c>
      <c r="AM25" s="714">
        <v>49872704.003189102</v>
      </c>
      <c r="AN25" s="714">
        <v>0</v>
      </c>
      <c r="AO25" s="718" t="s">
        <v>96</v>
      </c>
      <c r="AP25" s="719">
        <v>0</v>
      </c>
      <c r="AQ25" s="718" t="s">
        <v>535</v>
      </c>
      <c r="AR25" s="718" t="s">
        <v>96</v>
      </c>
      <c r="AS25" s="718" t="s">
        <v>541</v>
      </c>
    </row>
    <row r="26" spans="1:45" x14ac:dyDescent="0.15">
      <c r="A26" s="18" t="s">
        <v>127</v>
      </c>
      <c r="B26" s="18" t="s">
        <v>131</v>
      </c>
      <c r="C26" s="18" t="s">
        <v>37</v>
      </c>
      <c r="D26" s="18" t="s">
        <v>173</v>
      </c>
      <c r="E26" s="18" t="s">
        <v>328</v>
      </c>
      <c r="F26" s="18" t="s">
        <v>466</v>
      </c>
      <c r="G26" s="18" t="s">
        <v>96</v>
      </c>
      <c r="H26" s="18" t="s">
        <v>504</v>
      </c>
      <c r="I26" s="20">
        <v>23760465.10937053</v>
      </c>
      <c r="J26" s="18" t="s">
        <v>511</v>
      </c>
      <c r="K26" s="20">
        <v>11880232.554685265</v>
      </c>
      <c r="L26" s="18" t="s">
        <v>504</v>
      </c>
      <c r="M26" s="20">
        <v>23760465.10937053</v>
      </c>
      <c r="N26" s="18" t="s">
        <v>511</v>
      </c>
      <c r="O26" s="20">
        <v>11880232.554685265</v>
      </c>
      <c r="P26" s="20">
        <v>23003038.025123678</v>
      </c>
      <c r="Q26" s="20">
        <v>757427.08424684848</v>
      </c>
      <c r="R26" s="20">
        <v>0</v>
      </c>
      <c r="S26" s="21">
        <v>0</v>
      </c>
      <c r="T26" s="18" t="s">
        <v>92</v>
      </c>
      <c r="U26" s="18" t="s">
        <v>96</v>
      </c>
      <c r="V26" s="18" t="s">
        <v>523</v>
      </c>
      <c r="W26" s="21">
        <v>7.0118464329719465</v>
      </c>
      <c r="X26" s="21">
        <v>1</v>
      </c>
      <c r="Y26" s="18" t="s">
        <v>96</v>
      </c>
      <c r="Z26" s="18" t="s">
        <v>96</v>
      </c>
      <c r="AA26" s="21" t="s">
        <v>96</v>
      </c>
      <c r="AB26" s="21" t="s">
        <v>96</v>
      </c>
      <c r="AC26" s="18" t="s">
        <v>96</v>
      </c>
      <c r="AD26" s="714">
        <v>147248.77509241088</v>
      </c>
      <c r="AE26" s="715">
        <v>92.86</v>
      </c>
      <c r="AF26" s="714">
        <v>21070896.324198708</v>
      </c>
      <c r="AG26" s="715">
        <v>101.375</v>
      </c>
      <c r="AH26" s="716">
        <v>154.1</v>
      </c>
      <c r="AI26" s="714">
        <v>757427.08424684859</v>
      </c>
      <c r="AJ26" s="714">
        <v>0</v>
      </c>
      <c r="AK26" s="714">
        <v>757427.08424684859</v>
      </c>
      <c r="AL26" s="717">
        <v>56382</v>
      </c>
      <c r="AM26" s="714">
        <v>23760465.10937053</v>
      </c>
      <c r="AN26" s="714">
        <v>0</v>
      </c>
      <c r="AO26" s="718" t="s">
        <v>96</v>
      </c>
      <c r="AP26" s="719">
        <v>0</v>
      </c>
      <c r="AQ26" s="718" t="s">
        <v>535</v>
      </c>
      <c r="AR26" s="718" t="s">
        <v>96</v>
      </c>
      <c r="AS26" s="718" t="s">
        <v>541</v>
      </c>
    </row>
    <row r="27" spans="1:45" x14ac:dyDescent="0.15">
      <c r="A27" s="18" t="s">
        <v>127</v>
      </c>
      <c r="B27" s="18" t="s">
        <v>131</v>
      </c>
      <c r="C27" s="18" t="s">
        <v>37</v>
      </c>
      <c r="D27" s="18" t="s">
        <v>173</v>
      </c>
      <c r="E27" s="18" t="s">
        <v>328</v>
      </c>
      <c r="F27" s="18" t="s">
        <v>466</v>
      </c>
      <c r="G27" s="18" t="s">
        <v>96</v>
      </c>
      <c r="H27" s="18" t="s">
        <v>504</v>
      </c>
      <c r="I27" s="20">
        <v>2262940.7019887194</v>
      </c>
      <c r="J27" s="18" t="s">
        <v>511</v>
      </c>
      <c r="K27" s="20">
        <v>1131470.3509943597</v>
      </c>
      <c r="L27" s="18" t="s">
        <v>504</v>
      </c>
      <c r="M27" s="20">
        <v>2262940.7019887194</v>
      </c>
      <c r="N27" s="18" t="s">
        <v>511</v>
      </c>
      <c r="O27" s="20">
        <v>1131470.3509943597</v>
      </c>
      <c r="P27" s="20">
        <v>2190765.5228632805</v>
      </c>
      <c r="Q27" s="20">
        <v>69181.260935488419</v>
      </c>
      <c r="R27" s="20">
        <v>2993.9181899503615</v>
      </c>
      <c r="S27" s="21">
        <v>0</v>
      </c>
      <c r="T27" s="18" t="s">
        <v>92</v>
      </c>
      <c r="U27" s="18" t="s">
        <v>96</v>
      </c>
      <c r="V27" s="18" t="s">
        <v>523</v>
      </c>
      <c r="W27" s="21">
        <v>7.0118464329719465</v>
      </c>
      <c r="X27" s="21">
        <v>1</v>
      </c>
      <c r="Y27" s="18" t="s">
        <v>96</v>
      </c>
      <c r="Z27" s="18" t="s">
        <v>96</v>
      </c>
      <c r="AA27" s="21" t="s">
        <v>96</v>
      </c>
      <c r="AB27" s="21" t="s">
        <v>96</v>
      </c>
      <c r="AC27" s="18" t="s">
        <v>96</v>
      </c>
      <c r="AD27" s="714">
        <v>14023.692865943893</v>
      </c>
      <c r="AE27" s="715">
        <v>92.72</v>
      </c>
      <c r="AF27" s="714">
        <v>2003726.5526992197</v>
      </c>
      <c r="AG27" s="715">
        <v>101.375</v>
      </c>
      <c r="AH27" s="716">
        <v>154.1</v>
      </c>
      <c r="AI27" s="714">
        <v>72175.179125438794</v>
      </c>
      <c r="AJ27" s="714">
        <v>2993.9181899503619</v>
      </c>
      <c r="AK27" s="714">
        <v>69181.260935488433</v>
      </c>
      <c r="AL27" s="717">
        <v>56382</v>
      </c>
      <c r="AM27" s="714">
        <v>2262940.7019887199</v>
      </c>
      <c r="AN27" s="714">
        <v>0</v>
      </c>
      <c r="AO27" s="718" t="s">
        <v>96</v>
      </c>
      <c r="AP27" s="719">
        <v>0</v>
      </c>
      <c r="AQ27" s="718" t="s">
        <v>535</v>
      </c>
      <c r="AR27" s="718" t="s">
        <v>96</v>
      </c>
      <c r="AS27" s="718" t="s">
        <v>541</v>
      </c>
    </row>
    <row r="28" spans="1:45" x14ac:dyDescent="0.15">
      <c r="A28" s="18" t="s">
        <v>127</v>
      </c>
      <c r="B28" s="18" t="s">
        <v>131</v>
      </c>
      <c r="C28" s="18" t="s">
        <v>37</v>
      </c>
      <c r="D28" s="18" t="s">
        <v>173</v>
      </c>
      <c r="E28" s="18" t="s">
        <v>328</v>
      </c>
      <c r="F28" s="18" t="s">
        <v>466</v>
      </c>
      <c r="G28" s="18" t="s">
        <v>96</v>
      </c>
      <c r="H28" s="18" t="s">
        <v>504</v>
      </c>
      <c r="I28" s="20">
        <v>2262274.0156298727</v>
      </c>
      <c r="J28" s="18" t="s">
        <v>511</v>
      </c>
      <c r="K28" s="20">
        <v>1131137.0078149363</v>
      </c>
      <c r="L28" s="18" t="s">
        <v>504</v>
      </c>
      <c r="M28" s="20">
        <v>2262274.0156298727</v>
      </c>
      <c r="N28" s="18" t="s">
        <v>511</v>
      </c>
      <c r="O28" s="20">
        <v>1131137.0078149363</v>
      </c>
      <c r="P28" s="20">
        <v>2190765.5228632805</v>
      </c>
      <c r="Q28" s="20">
        <v>24888.408676905263</v>
      </c>
      <c r="R28" s="20">
        <v>46620.084089686548</v>
      </c>
      <c r="S28" s="21">
        <v>0</v>
      </c>
      <c r="T28" s="18" t="s">
        <v>92</v>
      </c>
      <c r="U28" s="18" t="s">
        <v>96</v>
      </c>
      <c r="V28" s="18" t="s">
        <v>523</v>
      </c>
      <c r="W28" s="21">
        <v>7.0118464329719465</v>
      </c>
      <c r="X28" s="21">
        <v>1</v>
      </c>
      <c r="Y28" s="18" t="s">
        <v>96</v>
      </c>
      <c r="Z28" s="18" t="s">
        <v>96</v>
      </c>
      <c r="AA28" s="21" t="s">
        <v>96</v>
      </c>
      <c r="AB28" s="21" t="s">
        <v>96</v>
      </c>
      <c r="AC28" s="18" t="s">
        <v>96</v>
      </c>
      <c r="AD28" s="714">
        <v>14023.692865943893</v>
      </c>
      <c r="AE28" s="715">
        <v>96.47</v>
      </c>
      <c r="AF28" s="714">
        <v>2084960.4764683435</v>
      </c>
      <c r="AG28" s="715">
        <v>101.375</v>
      </c>
      <c r="AH28" s="716">
        <v>154.1</v>
      </c>
      <c r="AI28" s="714">
        <v>71508.492766591822</v>
      </c>
      <c r="AJ28" s="714">
        <v>46620.084089686556</v>
      </c>
      <c r="AK28" s="714">
        <v>24888.408676905266</v>
      </c>
      <c r="AL28" s="717">
        <v>56382</v>
      </c>
      <c r="AM28" s="714">
        <v>2262274.0156298727</v>
      </c>
      <c r="AN28" s="714">
        <v>0</v>
      </c>
      <c r="AO28" s="718" t="s">
        <v>96</v>
      </c>
      <c r="AP28" s="719">
        <v>0</v>
      </c>
      <c r="AQ28" s="718" t="s">
        <v>535</v>
      </c>
      <c r="AR28" s="718" t="s">
        <v>96</v>
      </c>
      <c r="AS28" s="718" t="s">
        <v>541</v>
      </c>
    </row>
    <row r="29" spans="1:45" x14ac:dyDescent="0.15">
      <c r="A29" s="18" t="s">
        <v>127</v>
      </c>
      <c r="B29" s="18" t="s">
        <v>131</v>
      </c>
      <c r="C29" s="18" t="s">
        <v>37</v>
      </c>
      <c r="D29" s="18" t="s">
        <v>174</v>
      </c>
      <c r="E29" s="18" t="s">
        <v>329</v>
      </c>
      <c r="F29" s="18" t="s">
        <v>466</v>
      </c>
      <c r="G29" s="18" t="s">
        <v>96</v>
      </c>
      <c r="H29" s="18" t="s">
        <v>504</v>
      </c>
      <c r="I29" s="20">
        <v>30882513.437161673</v>
      </c>
      <c r="J29" s="18" t="s">
        <v>511</v>
      </c>
      <c r="K29" s="20">
        <v>15441256.718580836</v>
      </c>
      <c r="L29" s="18" t="s">
        <v>504</v>
      </c>
      <c r="M29" s="20">
        <v>30882513.437161673</v>
      </c>
      <c r="N29" s="18" t="s">
        <v>511</v>
      </c>
      <c r="O29" s="20">
        <v>15441256.718580836</v>
      </c>
      <c r="P29" s="20">
        <v>30579953.175118964</v>
      </c>
      <c r="Q29" s="20">
        <v>150236.24238364288</v>
      </c>
      <c r="R29" s="20">
        <v>152324.01965906029</v>
      </c>
      <c r="S29" s="21">
        <v>0</v>
      </c>
      <c r="T29" s="18" t="s">
        <v>92</v>
      </c>
      <c r="U29" s="18" t="s">
        <v>96</v>
      </c>
      <c r="V29" s="18" t="s">
        <v>523</v>
      </c>
      <c r="W29" s="21">
        <v>7.0118464329719465</v>
      </c>
      <c r="X29" s="21">
        <v>1</v>
      </c>
      <c r="Y29" s="18" t="s">
        <v>96</v>
      </c>
      <c r="Z29" s="18" t="s">
        <v>96</v>
      </c>
      <c r="AA29" s="21" t="s">
        <v>96</v>
      </c>
      <c r="AB29" s="21" t="s">
        <v>96</v>
      </c>
      <c r="AC29" s="18" t="s">
        <v>96</v>
      </c>
      <c r="AD29" s="714">
        <v>196331.70012321451</v>
      </c>
      <c r="AE29" s="715">
        <v>101.74</v>
      </c>
      <c r="AF29" s="714">
        <v>30781147.029795736</v>
      </c>
      <c r="AG29" s="715">
        <v>101.075</v>
      </c>
      <c r="AH29" s="716">
        <v>154.1</v>
      </c>
      <c r="AI29" s="714">
        <v>302560.26204270322</v>
      </c>
      <c r="AJ29" s="714">
        <v>152324.01965906032</v>
      </c>
      <c r="AK29" s="714">
        <v>150236.24238364291</v>
      </c>
      <c r="AL29" s="717">
        <v>56991</v>
      </c>
      <c r="AM29" s="714">
        <v>30882513.437161673</v>
      </c>
      <c r="AN29" s="714">
        <v>0</v>
      </c>
      <c r="AO29" s="718" t="s">
        <v>96</v>
      </c>
      <c r="AP29" s="719">
        <v>0</v>
      </c>
      <c r="AQ29" s="718" t="s">
        <v>535</v>
      </c>
      <c r="AR29" s="718" t="s">
        <v>96</v>
      </c>
      <c r="AS29" s="718" t="s">
        <v>541</v>
      </c>
    </row>
    <row r="30" spans="1:45" x14ac:dyDescent="0.15">
      <c r="A30" s="18" t="s">
        <v>127</v>
      </c>
      <c r="B30" s="18" t="s">
        <v>132</v>
      </c>
      <c r="C30" s="18" t="s">
        <v>37</v>
      </c>
      <c r="D30" s="18" t="s">
        <v>175</v>
      </c>
      <c r="E30" s="18" t="s">
        <v>330</v>
      </c>
      <c r="F30" s="18" t="s">
        <v>467</v>
      </c>
      <c r="G30" s="18" t="s">
        <v>96</v>
      </c>
      <c r="H30" s="18" t="s">
        <v>504</v>
      </c>
      <c r="I30" s="20">
        <v>12840551.832933409</v>
      </c>
      <c r="J30" s="18" t="s">
        <v>512</v>
      </c>
      <c r="K30" s="20">
        <v>2568110.3665866819</v>
      </c>
      <c r="L30" s="18" t="s">
        <v>504</v>
      </c>
      <c r="M30" s="20">
        <v>12840551.832933409</v>
      </c>
      <c r="N30" s="18" t="s">
        <v>512</v>
      </c>
      <c r="O30" s="20">
        <v>2568110.3665866819</v>
      </c>
      <c r="P30" s="20">
        <v>12750676.719975682</v>
      </c>
      <c r="Q30" s="20">
        <v>89875.112957725534</v>
      </c>
      <c r="R30" s="20">
        <v>0</v>
      </c>
      <c r="S30" s="21">
        <v>0</v>
      </c>
      <c r="T30" s="18" t="s">
        <v>92</v>
      </c>
      <c r="U30" s="18" t="s">
        <v>96</v>
      </c>
      <c r="V30" s="18" t="s">
        <v>523</v>
      </c>
      <c r="W30" s="21">
        <v>7.0118464329719465</v>
      </c>
      <c r="X30" s="21">
        <v>1</v>
      </c>
      <c r="Y30" s="18" t="s">
        <v>96</v>
      </c>
      <c r="Z30" s="18" t="s">
        <v>96</v>
      </c>
      <c r="AA30" s="21" t="s">
        <v>96</v>
      </c>
      <c r="AB30" s="21" t="s">
        <v>96</v>
      </c>
      <c r="AC30" s="18" t="s">
        <v>96</v>
      </c>
      <c r="AD30" s="714">
        <v>84142.157195663356</v>
      </c>
      <c r="AE30" s="715">
        <v>97.04</v>
      </c>
      <c r="AF30" s="714">
        <v>12582503.753705712</v>
      </c>
      <c r="AG30" s="715">
        <v>98.337000000000003</v>
      </c>
      <c r="AH30" s="716">
        <v>154.1</v>
      </c>
      <c r="AI30" s="714">
        <v>89875.112957725549</v>
      </c>
      <c r="AJ30" s="714">
        <v>0</v>
      </c>
      <c r="AK30" s="714">
        <v>89875.112957725549</v>
      </c>
      <c r="AL30" s="717">
        <v>46418</v>
      </c>
      <c r="AM30" s="714">
        <v>12840551.832933409</v>
      </c>
      <c r="AN30" s="714">
        <v>0</v>
      </c>
      <c r="AO30" s="718" t="s">
        <v>96</v>
      </c>
      <c r="AP30" s="719">
        <v>0</v>
      </c>
      <c r="AQ30" s="718" t="s">
        <v>535</v>
      </c>
      <c r="AR30" s="718" t="s">
        <v>96</v>
      </c>
      <c r="AS30" s="718" t="s">
        <v>542</v>
      </c>
    </row>
    <row r="31" spans="1:45" x14ac:dyDescent="0.15">
      <c r="A31" s="18" t="s">
        <v>127</v>
      </c>
      <c r="B31" s="18" t="s">
        <v>132</v>
      </c>
      <c r="C31" s="18" t="s">
        <v>37</v>
      </c>
      <c r="D31" s="18" t="s">
        <v>176</v>
      </c>
      <c r="E31" s="18" t="s">
        <v>331</v>
      </c>
      <c r="F31" s="18" t="s">
        <v>467</v>
      </c>
      <c r="G31" s="18" t="s">
        <v>96</v>
      </c>
      <c r="H31" s="18" t="s">
        <v>504</v>
      </c>
      <c r="I31" s="20">
        <v>22397573.640089203</v>
      </c>
      <c r="J31" s="18" t="s">
        <v>512</v>
      </c>
      <c r="K31" s="20">
        <v>4479514.7280178405</v>
      </c>
      <c r="L31" s="18" t="s">
        <v>504</v>
      </c>
      <c r="M31" s="20">
        <v>22397573.640089203</v>
      </c>
      <c r="N31" s="18" t="s">
        <v>512</v>
      </c>
      <c r="O31" s="20">
        <v>4479514.7280178405</v>
      </c>
      <c r="P31" s="20">
        <v>22107552.452667184</v>
      </c>
      <c r="Q31" s="20">
        <v>290021.18742201239</v>
      </c>
      <c r="R31" s="20">
        <v>0</v>
      </c>
      <c r="S31" s="21">
        <v>0</v>
      </c>
      <c r="T31" s="18" t="s">
        <v>92</v>
      </c>
      <c r="U31" s="18" t="s">
        <v>96</v>
      </c>
      <c r="V31" s="18" t="s">
        <v>523</v>
      </c>
      <c r="W31" s="21">
        <v>7.0118464329719465</v>
      </c>
      <c r="X31" s="21">
        <v>1</v>
      </c>
      <c r="Y31" s="18" t="s">
        <v>96</v>
      </c>
      <c r="Z31" s="18" t="s">
        <v>96</v>
      </c>
      <c r="AA31" s="21" t="s">
        <v>96</v>
      </c>
      <c r="AB31" s="21" t="s">
        <v>96</v>
      </c>
      <c r="AC31" s="18" t="s">
        <v>96</v>
      </c>
      <c r="AD31" s="714">
        <v>140236.92865943894</v>
      </c>
      <c r="AE31" s="715">
        <v>100.86</v>
      </c>
      <c r="AF31" s="714">
        <v>21797441.624030069</v>
      </c>
      <c r="AG31" s="715">
        <v>102.3</v>
      </c>
      <c r="AH31" s="716">
        <v>154.1</v>
      </c>
      <c r="AI31" s="714">
        <v>290021.18742201244</v>
      </c>
      <c r="AJ31" s="714">
        <v>0</v>
      </c>
      <c r="AK31" s="714">
        <v>290021.18742201244</v>
      </c>
      <c r="AL31" s="717">
        <v>47140</v>
      </c>
      <c r="AM31" s="714">
        <v>22397573.640089199</v>
      </c>
      <c r="AN31" s="714">
        <v>0</v>
      </c>
      <c r="AO31" s="718" t="s">
        <v>96</v>
      </c>
      <c r="AP31" s="719">
        <v>0</v>
      </c>
      <c r="AQ31" s="718" t="s">
        <v>535</v>
      </c>
      <c r="AR31" s="718" t="s">
        <v>96</v>
      </c>
      <c r="AS31" s="718" t="s">
        <v>542</v>
      </c>
    </row>
    <row r="32" spans="1:45" x14ac:dyDescent="0.15">
      <c r="A32" s="18" t="s">
        <v>127</v>
      </c>
      <c r="B32" s="18" t="s">
        <v>132</v>
      </c>
      <c r="C32" s="18" t="s">
        <v>37</v>
      </c>
      <c r="D32" s="18" t="s">
        <v>176</v>
      </c>
      <c r="E32" s="18" t="s">
        <v>331</v>
      </c>
      <c r="F32" s="18" t="s">
        <v>467</v>
      </c>
      <c r="G32" s="18" t="s">
        <v>96</v>
      </c>
      <c r="H32" s="18" t="s">
        <v>504</v>
      </c>
      <c r="I32" s="20">
        <v>4479100.0474197939</v>
      </c>
      <c r="J32" s="18" t="s">
        <v>512</v>
      </c>
      <c r="K32" s="20">
        <v>895820.00948395894</v>
      </c>
      <c r="L32" s="18" t="s">
        <v>504</v>
      </c>
      <c r="M32" s="20">
        <v>4479100.0474197939</v>
      </c>
      <c r="N32" s="18" t="s">
        <v>512</v>
      </c>
      <c r="O32" s="20">
        <v>895820.00948395894</v>
      </c>
      <c r="P32" s="20">
        <v>4421510.4905334366</v>
      </c>
      <c r="Q32" s="20">
        <v>45943.931738155065</v>
      </c>
      <c r="R32" s="20">
        <v>11645.625148201456</v>
      </c>
      <c r="S32" s="21">
        <v>0</v>
      </c>
      <c r="T32" s="18" t="s">
        <v>92</v>
      </c>
      <c r="U32" s="18" t="s">
        <v>96</v>
      </c>
      <c r="V32" s="18" t="s">
        <v>523</v>
      </c>
      <c r="W32" s="21">
        <v>7.0118464329719465</v>
      </c>
      <c r="X32" s="21">
        <v>1</v>
      </c>
      <c r="Y32" s="18" t="s">
        <v>96</v>
      </c>
      <c r="Z32" s="18" t="s">
        <v>96</v>
      </c>
      <c r="AA32" s="21" t="s">
        <v>96</v>
      </c>
      <c r="AB32" s="21" t="s">
        <v>96</v>
      </c>
      <c r="AC32" s="18" t="s">
        <v>96</v>
      </c>
      <c r="AD32" s="714">
        <v>28047.385731887785</v>
      </c>
      <c r="AE32" s="715">
        <v>101.98</v>
      </c>
      <c r="AF32" s="714">
        <v>4407679.7636813289</v>
      </c>
      <c r="AG32" s="715">
        <v>102.3</v>
      </c>
      <c r="AH32" s="716">
        <v>154.1</v>
      </c>
      <c r="AI32" s="714">
        <v>57589.556886356535</v>
      </c>
      <c r="AJ32" s="714">
        <v>11645.625148201458</v>
      </c>
      <c r="AK32" s="714">
        <v>45943.931738155072</v>
      </c>
      <c r="AL32" s="717">
        <v>47140</v>
      </c>
      <c r="AM32" s="714">
        <v>4479100.0474197939</v>
      </c>
      <c r="AN32" s="714">
        <v>0</v>
      </c>
      <c r="AO32" s="718" t="s">
        <v>96</v>
      </c>
      <c r="AP32" s="719">
        <v>0</v>
      </c>
      <c r="AQ32" s="718" t="s">
        <v>535</v>
      </c>
      <c r="AR32" s="718" t="s">
        <v>96</v>
      </c>
      <c r="AS32" s="718" t="s">
        <v>542</v>
      </c>
    </row>
    <row r="33" spans="1:45" x14ac:dyDescent="0.15">
      <c r="A33" s="18" t="s">
        <v>127</v>
      </c>
      <c r="B33" s="18" t="s">
        <v>132</v>
      </c>
      <c r="C33" s="18" t="s">
        <v>37</v>
      </c>
      <c r="D33" s="18" t="s">
        <v>176</v>
      </c>
      <c r="E33" s="18" t="s">
        <v>331</v>
      </c>
      <c r="F33" s="18" t="s">
        <v>467</v>
      </c>
      <c r="G33" s="18" t="s">
        <v>96</v>
      </c>
      <c r="H33" s="18" t="s">
        <v>504</v>
      </c>
      <c r="I33" s="20">
        <v>6718385.8647560971</v>
      </c>
      <c r="J33" s="18" t="s">
        <v>512</v>
      </c>
      <c r="K33" s="20">
        <v>1343677.1729512194</v>
      </c>
      <c r="L33" s="18" t="s">
        <v>504</v>
      </c>
      <c r="M33" s="20">
        <v>6718385.8647560971</v>
      </c>
      <c r="N33" s="18" t="s">
        <v>512</v>
      </c>
      <c r="O33" s="20">
        <v>1343677.1729512194</v>
      </c>
      <c r="P33" s="20">
        <v>6632265.7358001554</v>
      </c>
      <c r="Q33" s="20">
        <v>24980.474220570184</v>
      </c>
      <c r="R33" s="20">
        <v>61139.654735370219</v>
      </c>
      <c r="S33" s="21">
        <v>0</v>
      </c>
      <c r="T33" s="18" t="s">
        <v>92</v>
      </c>
      <c r="U33" s="18" t="s">
        <v>96</v>
      </c>
      <c r="V33" s="18" t="s">
        <v>523</v>
      </c>
      <c r="W33" s="21">
        <v>7.0118464329719465</v>
      </c>
      <c r="X33" s="21">
        <v>1</v>
      </c>
      <c r="Y33" s="18" t="s">
        <v>96</v>
      </c>
      <c r="Z33" s="18" t="s">
        <v>96</v>
      </c>
      <c r="AA33" s="21" t="s">
        <v>96</v>
      </c>
      <c r="AB33" s="21" t="s">
        <v>96</v>
      </c>
      <c r="AC33" s="18" t="s">
        <v>96</v>
      </c>
      <c r="AD33" s="714">
        <v>42071.078597831678</v>
      </c>
      <c r="AE33" s="715">
        <v>102.44</v>
      </c>
      <c r="AF33" s="714">
        <v>6641666.307957449</v>
      </c>
      <c r="AG33" s="715">
        <v>102.3</v>
      </c>
      <c r="AH33" s="716">
        <v>154.1</v>
      </c>
      <c r="AI33" s="714">
        <v>86120.12895594041</v>
      </c>
      <c r="AJ33" s="714">
        <v>61139.654735370226</v>
      </c>
      <c r="AK33" s="714">
        <v>24980.474220570188</v>
      </c>
      <c r="AL33" s="717">
        <v>47140</v>
      </c>
      <c r="AM33" s="714">
        <v>6718385.8647560971</v>
      </c>
      <c r="AN33" s="714">
        <v>0</v>
      </c>
      <c r="AO33" s="718" t="s">
        <v>96</v>
      </c>
      <c r="AP33" s="719">
        <v>0</v>
      </c>
      <c r="AQ33" s="718" t="s">
        <v>535</v>
      </c>
      <c r="AR33" s="718" t="s">
        <v>96</v>
      </c>
      <c r="AS33" s="718" t="s">
        <v>542</v>
      </c>
    </row>
    <row r="34" spans="1:45" x14ac:dyDescent="0.15">
      <c r="A34" s="18" t="s">
        <v>127</v>
      </c>
      <c r="B34" s="18" t="s">
        <v>132</v>
      </c>
      <c r="C34" s="18" t="s">
        <v>37</v>
      </c>
      <c r="D34" s="18" t="s">
        <v>177</v>
      </c>
      <c r="E34" s="18" t="s">
        <v>332</v>
      </c>
      <c r="F34" s="18" t="s">
        <v>467</v>
      </c>
      <c r="G34" s="18" t="s">
        <v>96</v>
      </c>
      <c r="H34" s="18" t="s">
        <v>504</v>
      </c>
      <c r="I34" s="20">
        <v>20797893.238661841</v>
      </c>
      <c r="J34" s="18" t="s">
        <v>512</v>
      </c>
      <c r="K34" s="20">
        <v>4159578.6477323682</v>
      </c>
      <c r="L34" s="18" t="s">
        <v>504</v>
      </c>
      <c r="M34" s="20">
        <v>20797893.238661841</v>
      </c>
      <c r="N34" s="18" t="s">
        <v>512</v>
      </c>
      <c r="O34" s="20">
        <v>4159578.6477323682</v>
      </c>
      <c r="P34" s="20">
        <v>20638469.934844784</v>
      </c>
      <c r="Q34" s="20">
        <v>159423.30381705138</v>
      </c>
      <c r="R34" s="20">
        <v>0</v>
      </c>
      <c r="S34" s="21">
        <v>0</v>
      </c>
      <c r="T34" s="18" t="s">
        <v>92</v>
      </c>
      <c r="U34" s="18" t="s">
        <v>96</v>
      </c>
      <c r="V34" s="18" t="s">
        <v>523</v>
      </c>
      <c r="W34" s="21">
        <v>7.0118464329719465</v>
      </c>
      <c r="X34" s="21">
        <v>1</v>
      </c>
      <c r="Y34" s="18" t="s">
        <v>96</v>
      </c>
      <c r="Z34" s="18" t="s">
        <v>96</v>
      </c>
      <c r="AA34" s="21" t="s">
        <v>96</v>
      </c>
      <c r="AB34" s="21" t="s">
        <v>96</v>
      </c>
      <c r="AC34" s="18" t="s">
        <v>96</v>
      </c>
      <c r="AD34" s="714">
        <v>154260.62152538283</v>
      </c>
      <c r="AE34" s="715">
        <v>83.24</v>
      </c>
      <c r="AF34" s="714">
        <v>19789587.477809615</v>
      </c>
      <c r="AG34" s="715">
        <v>86.82</v>
      </c>
      <c r="AH34" s="716">
        <v>154.1</v>
      </c>
      <c r="AI34" s="714">
        <v>159423.3038170514</v>
      </c>
      <c r="AJ34" s="714">
        <v>0</v>
      </c>
      <c r="AK34" s="714">
        <v>159423.3038170514</v>
      </c>
      <c r="AL34" s="717">
        <v>48787</v>
      </c>
      <c r="AM34" s="714">
        <v>20797893.238661841</v>
      </c>
      <c r="AN34" s="714">
        <v>0</v>
      </c>
      <c r="AO34" s="718" t="s">
        <v>96</v>
      </c>
      <c r="AP34" s="719">
        <v>0</v>
      </c>
      <c r="AQ34" s="718" t="s">
        <v>535</v>
      </c>
      <c r="AR34" s="718" t="s">
        <v>96</v>
      </c>
      <c r="AS34" s="718" t="s">
        <v>542</v>
      </c>
    </row>
    <row r="35" spans="1:45" x14ac:dyDescent="0.15">
      <c r="A35" s="18" t="s">
        <v>127</v>
      </c>
      <c r="B35" s="18" t="s">
        <v>132</v>
      </c>
      <c r="C35" s="18" t="s">
        <v>37</v>
      </c>
      <c r="D35" s="18" t="s">
        <v>178</v>
      </c>
      <c r="E35" s="18" t="s">
        <v>333</v>
      </c>
      <c r="F35" s="18" t="s">
        <v>467</v>
      </c>
      <c r="G35" s="18" t="s">
        <v>96</v>
      </c>
      <c r="H35" s="18" t="s">
        <v>504</v>
      </c>
      <c r="I35" s="20">
        <v>20145790.88932927</v>
      </c>
      <c r="J35" s="18" t="s">
        <v>512</v>
      </c>
      <c r="K35" s="20">
        <v>4029158.177865854</v>
      </c>
      <c r="L35" s="18" t="s">
        <v>504</v>
      </c>
      <c r="M35" s="20">
        <v>20145790.88932927</v>
      </c>
      <c r="N35" s="18" t="s">
        <v>512</v>
      </c>
      <c r="O35" s="20">
        <v>4029158.177865854</v>
      </c>
      <c r="P35" s="20">
        <v>19955145.586307798</v>
      </c>
      <c r="Q35" s="20">
        <v>190645.3030214672</v>
      </c>
      <c r="R35" s="20">
        <v>0</v>
      </c>
      <c r="S35" s="21">
        <v>0</v>
      </c>
      <c r="T35" s="18" t="s">
        <v>92</v>
      </c>
      <c r="U35" s="18" t="s">
        <v>96</v>
      </c>
      <c r="V35" s="18" t="s">
        <v>523</v>
      </c>
      <c r="W35" s="21">
        <v>7.0118464329719465</v>
      </c>
      <c r="X35" s="21">
        <v>1</v>
      </c>
      <c r="Y35" s="18" t="s">
        <v>96</v>
      </c>
      <c r="Z35" s="18" t="s">
        <v>96</v>
      </c>
      <c r="AA35" s="21" t="s">
        <v>96</v>
      </c>
      <c r="AB35" s="21" t="s">
        <v>96</v>
      </c>
      <c r="AC35" s="18" t="s">
        <v>96</v>
      </c>
      <c r="AD35" s="714">
        <v>140236.92865943894</v>
      </c>
      <c r="AE35" s="715">
        <v>88.86</v>
      </c>
      <c r="AF35" s="714">
        <v>19203964.23415266</v>
      </c>
      <c r="AG35" s="715">
        <v>92.34</v>
      </c>
      <c r="AH35" s="716">
        <v>154.1</v>
      </c>
      <c r="AI35" s="714">
        <v>190645.30302146723</v>
      </c>
      <c r="AJ35" s="714">
        <v>0</v>
      </c>
      <c r="AK35" s="714">
        <v>190645.30302146723</v>
      </c>
      <c r="AL35" s="717">
        <v>48975</v>
      </c>
      <c r="AM35" s="714">
        <v>20145790.88932927</v>
      </c>
      <c r="AN35" s="714">
        <v>0</v>
      </c>
      <c r="AO35" s="718" t="s">
        <v>96</v>
      </c>
      <c r="AP35" s="719">
        <v>0</v>
      </c>
      <c r="AQ35" s="718" t="s">
        <v>535</v>
      </c>
      <c r="AR35" s="718" t="s">
        <v>96</v>
      </c>
      <c r="AS35" s="718" t="s">
        <v>542</v>
      </c>
    </row>
    <row r="36" spans="1:45" x14ac:dyDescent="0.15">
      <c r="A36" s="18" t="s">
        <v>127</v>
      </c>
      <c r="B36" s="18" t="s">
        <v>132</v>
      </c>
      <c r="C36" s="18" t="s">
        <v>37</v>
      </c>
      <c r="D36" s="18" t="s">
        <v>179</v>
      </c>
      <c r="E36" s="18" t="s">
        <v>334</v>
      </c>
      <c r="F36" s="18" t="s">
        <v>467</v>
      </c>
      <c r="G36" s="18" t="s">
        <v>96</v>
      </c>
      <c r="H36" s="18" t="s">
        <v>504</v>
      </c>
      <c r="I36" s="20">
        <v>18929226.768400595</v>
      </c>
      <c r="J36" s="18" t="s">
        <v>512</v>
      </c>
      <c r="K36" s="20">
        <v>3785845.3536801194</v>
      </c>
      <c r="L36" s="18" t="s">
        <v>504</v>
      </c>
      <c r="M36" s="20">
        <v>18929226.768400595</v>
      </c>
      <c r="N36" s="18" t="s">
        <v>512</v>
      </c>
      <c r="O36" s="20">
        <v>3785845.3536801194</v>
      </c>
      <c r="P36" s="20">
        <v>18635283.644913226</v>
      </c>
      <c r="Q36" s="20">
        <v>293943.1234873666</v>
      </c>
      <c r="R36" s="20">
        <v>0</v>
      </c>
      <c r="S36" s="21">
        <v>0</v>
      </c>
      <c r="T36" s="18" t="s">
        <v>92</v>
      </c>
      <c r="U36" s="18" t="s">
        <v>96</v>
      </c>
      <c r="V36" s="18" t="s">
        <v>523</v>
      </c>
      <c r="W36" s="21">
        <v>7.0118464329719465</v>
      </c>
      <c r="X36" s="21">
        <v>1</v>
      </c>
      <c r="Y36" s="18" t="s">
        <v>96</v>
      </c>
      <c r="Z36" s="18" t="s">
        <v>96</v>
      </c>
      <c r="AA36" s="21" t="s">
        <v>96</v>
      </c>
      <c r="AB36" s="21" t="s">
        <v>96</v>
      </c>
      <c r="AC36" s="18" t="s">
        <v>96</v>
      </c>
      <c r="AD36" s="714">
        <v>119201.38936052308</v>
      </c>
      <c r="AE36" s="715">
        <v>97.17</v>
      </c>
      <c r="AF36" s="714">
        <v>17850562.808189109</v>
      </c>
      <c r="AG36" s="715">
        <v>101.45</v>
      </c>
      <c r="AH36" s="716">
        <v>154.1</v>
      </c>
      <c r="AI36" s="714">
        <v>293943.12348736665</v>
      </c>
      <c r="AJ36" s="714">
        <v>0</v>
      </c>
      <c r="AK36" s="714">
        <v>293943.12348736665</v>
      </c>
      <c r="AL36" s="717">
        <v>49679</v>
      </c>
      <c r="AM36" s="714">
        <v>18929226.768400598</v>
      </c>
      <c r="AN36" s="714">
        <v>0</v>
      </c>
      <c r="AO36" s="718" t="s">
        <v>96</v>
      </c>
      <c r="AP36" s="719">
        <v>0</v>
      </c>
      <c r="AQ36" s="718" t="s">
        <v>535</v>
      </c>
      <c r="AR36" s="718" t="s">
        <v>96</v>
      </c>
      <c r="AS36" s="718" t="s">
        <v>542</v>
      </c>
    </row>
    <row r="37" spans="1:45" x14ac:dyDescent="0.15">
      <c r="A37" s="18" t="s">
        <v>127</v>
      </c>
      <c r="B37" s="18" t="s">
        <v>132</v>
      </c>
      <c r="C37" s="18" t="s">
        <v>37</v>
      </c>
      <c r="D37" s="18" t="s">
        <v>180</v>
      </c>
      <c r="E37" s="18" t="s">
        <v>335</v>
      </c>
      <c r="F37" s="18" t="s">
        <v>467</v>
      </c>
      <c r="G37" s="18" t="s">
        <v>96</v>
      </c>
      <c r="H37" s="18" t="s">
        <v>504</v>
      </c>
      <c r="I37" s="20">
        <v>17477402.227729812</v>
      </c>
      <c r="J37" s="18" t="s">
        <v>512</v>
      </c>
      <c r="K37" s="20">
        <v>3495480.4455459625</v>
      </c>
      <c r="L37" s="18" t="s">
        <v>504</v>
      </c>
      <c r="M37" s="20">
        <v>17477402.227729812</v>
      </c>
      <c r="N37" s="18" t="s">
        <v>512</v>
      </c>
      <c r="O37" s="20">
        <v>3495480.4455459625</v>
      </c>
      <c r="P37" s="20">
        <v>17201426.25954229</v>
      </c>
      <c r="Q37" s="20">
        <v>275975.96818751929</v>
      </c>
      <c r="R37" s="20">
        <v>0</v>
      </c>
      <c r="S37" s="21">
        <v>0</v>
      </c>
      <c r="T37" s="18" t="s">
        <v>92</v>
      </c>
      <c r="U37" s="18" t="s">
        <v>96</v>
      </c>
      <c r="V37" s="18" t="s">
        <v>523</v>
      </c>
      <c r="W37" s="21">
        <v>7.0118464329719465</v>
      </c>
      <c r="X37" s="21">
        <v>1</v>
      </c>
      <c r="Y37" s="18" t="s">
        <v>96</v>
      </c>
      <c r="Z37" s="18" t="s">
        <v>96</v>
      </c>
      <c r="AA37" s="21" t="s">
        <v>96</v>
      </c>
      <c r="AB37" s="21" t="s">
        <v>96</v>
      </c>
      <c r="AC37" s="18" t="s">
        <v>96</v>
      </c>
      <c r="AD37" s="714">
        <v>105177.6964945792</v>
      </c>
      <c r="AE37" s="715">
        <v>101.44</v>
      </c>
      <c r="AF37" s="714">
        <v>16441276.545443986</v>
      </c>
      <c r="AG37" s="715">
        <v>106.13</v>
      </c>
      <c r="AH37" s="716">
        <v>154.1</v>
      </c>
      <c r="AI37" s="714">
        <v>275975.96818751935</v>
      </c>
      <c r="AJ37" s="714">
        <v>0</v>
      </c>
      <c r="AK37" s="714">
        <v>275975.96818751935</v>
      </c>
      <c r="AL37" s="717">
        <v>50053</v>
      </c>
      <c r="AM37" s="714">
        <v>17477402.227729812</v>
      </c>
      <c r="AN37" s="714">
        <v>0</v>
      </c>
      <c r="AO37" s="718" t="s">
        <v>96</v>
      </c>
      <c r="AP37" s="719">
        <v>0</v>
      </c>
      <c r="AQ37" s="718" t="s">
        <v>535</v>
      </c>
      <c r="AR37" s="718" t="s">
        <v>96</v>
      </c>
      <c r="AS37" s="718" t="s">
        <v>542</v>
      </c>
    </row>
    <row r="38" spans="1:45" x14ac:dyDescent="0.15">
      <c r="A38" s="18" t="s">
        <v>127</v>
      </c>
      <c r="B38" s="18" t="s">
        <v>132</v>
      </c>
      <c r="C38" s="18" t="s">
        <v>37</v>
      </c>
      <c r="D38" s="18" t="s">
        <v>180</v>
      </c>
      <c r="E38" s="18" t="s">
        <v>335</v>
      </c>
      <c r="F38" s="18" t="s">
        <v>467</v>
      </c>
      <c r="G38" s="18" t="s">
        <v>96</v>
      </c>
      <c r="H38" s="18" t="s">
        <v>504</v>
      </c>
      <c r="I38" s="20">
        <v>16310161.81863845</v>
      </c>
      <c r="J38" s="18" t="s">
        <v>512</v>
      </c>
      <c r="K38" s="20">
        <v>3262032.3637276907</v>
      </c>
      <c r="L38" s="18" t="s">
        <v>504</v>
      </c>
      <c r="M38" s="20">
        <v>16310161.81863845</v>
      </c>
      <c r="N38" s="18" t="s">
        <v>512</v>
      </c>
      <c r="O38" s="20">
        <v>3262032.3637276907</v>
      </c>
      <c r="P38" s="20">
        <v>16054664.508906137</v>
      </c>
      <c r="Q38" s="20">
        <v>65564.971256147473</v>
      </c>
      <c r="R38" s="20">
        <v>189932.33847616264</v>
      </c>
      <c r="S38" s="21">
        <v>0</v>
      </c>
      <c r="T38" s="18" t="s">
        <v>92</v>
      </c>
      <c r="U38" s="18" t="s">
        <v>96</v>
      </c>
      <c r="V38" s="18" t="s">
        <v>523</v>
      </c>
      <c r="W38" s="21">
        <v>7.0118464329719465</v>
      </c>
      <c r="X38" s="21">
        <v>1</v>
      </c>
      <c r="Y38" s="18" t="s">
        <v>96</v>
      </c>
      <c r="Z38" s="18" t="s">
        <v>96</v>
      </c>
      <c r="AA38" s="21" t="s">
        <v>96</v>
      </c>
      <c r="AB38" s="21" t="s">
        <v>96</v>
      </c>
      <c r="AC38" s="18" t="s">
        <v>96</v>
      </c>
      <c r="AD38" s="714">
        <v>98165.850061607256</v>
      </c>
      <c r="AE38" s="715">
        <v>105.45</v>
      </c>
      <c r="AF38" s="714">
        <v>15951798.477943582</v>
      </c>
      <c r="AG38" s="715">
        <v>106.13</v>
      </c>
      <c r="AH38" s="716">
        <v>154.1</v>
      </c>
      <c r="AI38" s="714">
        <v>255497.30973231015</v>
      </c>
      <c r="AJ38" s="714">
        <v>189932.33847616267</v>
      </c>
      <c r="AK38" s="714">
        <v>65564.971256147488</v>
      </c>
      <c r="AL38" s="717">
        <v>50053</v>
      </c>
      <c r="AM38" s="714">
        <v>16310161.81863845</v>
      </c>
      <c r="AN38" s="714">
        <v>0</v>
      </c>
      <c r="AO38" s="718" t="s">
        <v>96</v>
      </c>
      <c r="AP38" s="719">
        <v>0</v>
      </c>
      <c r="AQ38" s="718" t="s">
        <v>535</v>
      </c>
      <c r="AR38" s="718" t="s">
        <v>96</v>
      </c>
      <c r="AS38" s="718" t="s">
        <v>542</v>
      </c>
    </row>
    <row r="39" spans="1:45" x14ac:dyDescent="0.15">
      <c r="A39" s="18" t="s">
        <v>127</v>
      </c>
      <c r="B39" s="18" t="s">
        <v>132</v>
      </c>
      <c r="C39" s="18" t="s">
        <v>37</v>
      </c>
      <c r="D39" s="18" t="s">
        <v>181</v>
      </c>
      <c r="E39" s="18" t="s">
        <v>336</v>
      </c>
      <c r="F39" s="18" t="s">
        <v>467</v>
      </c>
      <c r="G39" s="18" t="s">
        <v>96</v>
      </c>
      <c r="H39" s="18" t="s">
        <v>504</v>
      </c>
      <c r="I39" s="20">
        <v>25591683.621742591</v>
      </c>
      <c r="J39" s="18" t="s">
        <v>512</v>
      </c>
      <c r="K39" s="20">
        <v>5118336.724348519</v>
      </c>
      <c r="L39" s="18" t="s">
        <v>504</v>
      </c>
      <c r="M39" s="20">
        <v>25591683.621742591</v>
      </c>
      <c r="N39" s="18" t="s">
        <v>512</v>
      </c>
      <c r="O39" s="20">
        <v>5118336.724348519</v>
      </c>
      <c r="P39" s="20">
        <v>25104390.024879914</v>
      </c>
      <c r="Q39" s="20">
        <v>487293.5968626744</v>
      </c>
      <c r="R39" s="20">
        <v>0</v>
      </c>
      <c r="S39" s="21">
        <v>0</v>
      </c>
      <c r="T39" s="18" t="s">
        <v>92</v>
      </c>
      <c r="U39" s="18" t="s">
        <v>96</v>
      </c>
      <c r="V39" s="18" t="s">
        <v>523</v>
      </c>
      <c r="W39" s="21">
        <v>7.0118464329719465</v>
      </c>
      <c r="X39" s="21">
        <v>1</v>
      </c>
      <c r="Y39" s="18" t="s">
        <v>96</v>
      </c>
      <c r="Z39" s="18" t="s">
        <v>96</v>
      </c>
      <c r="AA39" s="21" t="s">
        <v>96</v>
      </c>
      <c r="AB39" s="21" t="s">
        <v>96</v>
      </c>
      <c r="AC39" s="18" t="s">
        <v>96</v>
      </c>
      <c r="AD39" s="714">
        <v>210355.3929891584</v>
      </c>
      <c r="AE39" s="715">
        <v>72.95</v>
      </c>
      <c r="AF39" s="714">
        <v>23647301.34049958</v>
      </c>
      <c r="AG39" s="715">
        <v>77.444999999999993</v>
      </c>
      <c r="AH39" s="716">
        <v>154.1</v>
      </c>
      <c r="AI39" s="714">
        <v>487293.59686267446</v>
      </c>
      <c r="AJ39" s="714">
        <v>0</v>
      </c>
      <c r="AK39" s="714">
        <v>487293.59686267446</v>
      </c>
      <c r="AL39" s="717">
        <v>51628</v>
      </c>
      <c r="AM39" s="714">
        <v>25591683.621742591</v>
      </c>
      <c r="AN39" s="714">
        <v>0</v>
      </c>
      <c r="AO39" s="718" t="s">
        <v>96</v>
      </c>
      <c r="AP39" s="719">
        <v>0</v>
      </c>
      <c r="AQ39" s="718" t="s">
        <v>535</v>
      </c>
      <c r="AR39" s="718" t="s">
        <v>96</v>
      </c>
      <c r="AS39" s="718" t="s">
        <v>542</v>
      </c>
    </row>
    <row r="40" spans="1:45" x14ac:dyDescent="0.15">
      <c r="A40" s="18" t="s">
        <v>127</v>
      </c>
      <c r="B40" s="18" t="s">
        <v>132</v>
      </c>
      <c r="C40" s="18" t="s">
        <v>37</v>
      </c>
      <c r="D40" s="18" t="s">
        <v>182</v>
      </c>
      <c r="E40" s="18" t="s">
        <v>337</v>
      </c>
      <c r="F40" s="18" t="s">
        <v>467</v>
      </c>
      <c r="G40" s="18" t="s">
        <v>96</v>
      </c>
      <c r="H40" s="18" t="s">
        <v>504</v>
      </c>
      <c r="I40" s="20">
        <v>20527913.310714547</v>
      </c>
      <c r="J40" s="18" t="s">
        <v>512</v>
      </c>
      <c r="K40" s="20">
        <v>4105582.6621429101</v>
      </c>
      <c r="L40" s="18" t="s">
        <v>504</v>
      </c>
      <c r="M40" s="20">
        <v>20527913.310714547</v>
      </c>
      <c r="N40" s="18" t="s">
        <v>512</v>
      </c>
      <c r="O40" s="20">
        <v>4105582.6621429101</v>
      </c>
      <c r="P40" s="20">
        <v>20382223.269084182</v>
      </c>
      <c r="Q40" s="20">
        <v>145690.04163036117</v>
      </c>
      <c r="R40" s="20">
        <v>0</v>
      </c>
      <c r="S40" s="21">
        <v>0</v>
      </c>
      <c r="T40" s="18" t="s">
        <v>92</v>
      </c>
      <c r="U40" s="18" t="s">
        <v>96</v>
      </c>
      <c r="V40" s="18" t="s">
        <v>523</v>
      </c>
      <c r="W40" s="21">
        <v>7.0118464329719465</v>
      </c>
      <c r="X40" s="21">
        <v>1</v>
      </c>
      <c r="Y40" s="18" t="s">
        <v>96</v>
      </c>
      <c r="Z40" s="18" t="s">
        <v>96</v>
      </c>
      <c r="AA40" s="21" t="s">
        <v>96</v>
      </c>
      <c r="AB40" s="21" t="s">
        <v>96</v>
      </c>
      <c r="AC40" s="18" t="s">
        <v>96</v>
      </c>
      <c r="AD40" s="714">
        <v>147248.77509241088</v>
      </c>
      <c r="AE40" s="715">
        <v>85.05</v>
      </c>
      <c r="AF40" s="714">
        <v>19300865.708065473</v>
      </c>
      <c r="AG40" s="715">
        <v>89.825000000000003</v>
      </c>
      <c r="AH40" s="716">
        <v>154.1</v>
      </c>
      <c r="AI40" s="714">
        <v>145690.0416303612</v>
      </c>
      <c r="AJ40" s="714">
        <v>0</v>
      </c>
      <c r="AK40" s="714">
        <v>145690.0416303612</v>
      </c>
      <c r="AL40" s="717">
        <v>51932</v>
      </c>
      <c r="AM40" s="714">
        <v>20527913.310714547</v>
      </c>
      <c r="AN40" s="714">
        <v>0</v>
      </c>
      <c r="AO40" s="718" t="s">
        <v>96</v>
      </c>
      <c r="AP40" s="719">
        <v>0</v>
      </c>
      <c r="AQ40" s="718" t="s">
        <v>535</v>
      </c>
      <c r="AR40" s="718" t="s">
        <v>96</v>
      </c>
      <c r="AS40" s="718" t="s">
        <v>542</v>
      </c>
    </row>
    <row r="41" spans="1:45" x14ac:dyDescent="0.15">
      <c r="A41" s="18" t="s">
        <v>127</v>
      </c>
      <c r="B41" s="18" t="s">
        <v>132</v>
      </c>
      <c r="C41" s="18" t="s">
        <v>37</v>
      </c>
      <c r="D41" s="18" t="s">
        <v>183</v>
      </c>
      <c r="E41" s="18" t="s">
        <v>338</v>
      </c>
      <c r="F41" s="18" t="s">
        <v>467</v>
      </c>
      <c r="G41" s="18" t="s">
        <v>96</v>
      </c>
      <c r="H41" s="18" t="s">
        <v>504</v>
      </c>
      <c r="I41" s="20">
        <v>22933768.4850416</v>
      </c>
      <c r="J41" s="18" t="s">
        <v>512</v>
      </c>
      <c r="K41" s="20">
        <v>4586753.6970083201</v>
      </c>
      <c r="L41" s="18" t="s">
        <v>504</v>
      </c>
      <c r="M41" s="20">
        <v>22933768.4850416</v>
      </c>
      <c r="N41" s="18" t="s">
        <v>512</v>
      </c>
      <c r="O41" s="20">
        <v>4586753.6970083201</v>
      </c>
      <c r="P41" s="20">
        <v>22885692.881869353</v>
      </c>
      <c r="Q41" s="20">
        <v>48075.603172242867</v>
      </c>
      <c r="R41" s="20">
        <v>0</v>
      </c>
      <c r="S41" s="21">
        <v>0</v>
      </c>
      <c r="T41" s="18" t="s">
        <v>92</v>
      </c>
      <c r="U41" s="18" t="s">
        <v>96</v>
      </c>
      <c r="V41" s="18" t="s">
        <v>523</v>
      </c>
      <c r="W41" s="21">
        <v>7.0118464329719465</v>
      </c>
      <c r="X41" s="21">
        <v>1</v>
      </c>
      <c r="Y41" s="18" t="s">
        <v>96</v>
      </c>
      <c r="Z41" s="18" t="s">
        <v>96</v>
      </c>
      <c r="AA41" s="21" t="s">
        <v>96</v>
      </c>
      <c r="AB41" s="21" t="s">
        <v>96</v>
      </c>
      <c r="AC41" s="18" t="s">
        <v>96</v>
      </c>
      <c r="AD41" s="714">
        <v>203343.54655618645</v>
      </c>
      <c r="AE41" s="715">
        <v>69.5</v>
      </c>
      <c r="AF41" s="714">
        <v>21779223.93545717</v>
      </c>
      <c r="AG41" s="715">
        <v>73.034999999999997</v>
      </c>
      <c r="AH41" s="716">
        <v>154.1</v>
      </c>
      <c r="AI41" s="714">
        <v>48075.603172242874</v>
      </c>
      <c r="AJ41" s="714">
        <v>0</v>
      </c>
      <c r="AK41" s="714">
        <v>48075.603172242874</v>
      </c>
      <c r="AL41" s="717">
        <v>55989</v>
      </c>
      <c r="AM41" s="714">
        <v>22933768.4850416</v>
      </c>
      <c r="AN41" s="714">
        <v>0</v>
      </c>
      <c r="AO41" s="718" t="s">
        <v>96</v>
      </c>
      <c r="AP41" s="719">
        <v>0</v>
      </c>
      <c r="AQ41" s="718" t="s">
        <v>535</v>
      </c>
      <c r="AR41" s="718" t="s">
        <v>96</v>
      </c>
      <c r="AS41" s="718" t="s">
        <v>542</v>
      </c>
    </row>
    <row r="42" spans="1:45" x14ac:dyDescent="0.15">
      <c r="A42" s="18" t="s">
        <v>127</v>
      </c>
      <c r="B42" s="18" t="s">
        <v>132</v>
      </c>
      <c r="C42" s="18" t="s">
        <v>37</v>
      </c>
      <c r="D42" s="18" t="s">
        <v>184</v>
      </c>
      <c r="E42" s="18" t="s">
        <v>339</v>
      </c>
      <c r="F42" s="18" t="s">
        <v>467</v>
      </c>
      <c r="G42" s="18" t="s">
        <v>96</v>
      </c>
      <c r="H42" s="18" t="s">
        <v>504</v>
      </c>
      <c r="I42" s="20">
        <v>13257803.675066341</v>
      </c>
      <c r="J42" s="18" t="s">
        <v>512</v>
      </c>
      <c r="K42" s="20">
        <v>2651560.7350132684</v>
      </c>
      <c r="L42" s="18" t="s">
        <v>504</v>
      </c>
      <c r="M42" s="20">
        <v>13257803.675066341</v>
      </c>
      <c r="N42" s="18" t="s">
        <v>512</v>
      </c>
      <c r="O42" s="20">
        <v>2651560.7350132684</v>
      </c>
      <c r="P42" s="20">
        <v>13081706.551024001</v>
      </c>
      <c r="Q42" s="20">
        <v>176097.12404233703</v>
      </c>
      <c r="R42" s="20">
        <v>0</v>
      </c>
      <c r="S42" s="21">
        <v>0</v>
      </c>
      <c r="T42" s="18" t="s">
        <v>92</v>
      </c>
      <c r="U42" s="18" t="s">
        <v>96</v>
      </c>
      <c r="V42" s="18" t="s">
        <v>523</v>
      </c>
      <c r="W42" s="21">
        <v>7.0118464329719465</v>
      </c>
      <c r="X42" s="21">
        <v>1</v>
      </c>
      <c r="Y42" s="18" t="s">
        <v>96</v>
      </c>
      <c r="Z42" s="18" t="s">
        <v>96</v>
      </c>
      <c r="AA42" s="21" t="s">
        <v>96</v>
      </c>
      <c r="AB42" s="21" t="s">
        <v>96</v>
      </c>
      <c r="AC42" s="18" t="s">
        <v>96</v>
      </c>
      <c r="AD42" s="714">
        <v>133225.082226467</v>
      </c>
      <c r="AE42" s="715">
        <v>58</v>
      </c>
      <c r="AF42" s="714">
        <v>11907391.399237165</v>
      </c>
      <c r="AG42" s="715">
        <v>63.72</v>
      </c>
      <c r="AH42" s="716">
        <v>154.1</v>
      </c>
      <c r="AI42" s="714">
        <v>176097.12404233706</v>
      </c>
      <c r="AJ42" s="714">
        <v>0</v>
      </c>
      <c r="AK42" s="714">
        <v>176097.12404233706</v>
      </c>
      <c r="AL42" s="717">
        <v>58828</v>
      </c>
      <c r="AM42" s="714">
        <v>13257803.675066341</v>
      </c>
      <c r="AN42" s="714">
        <v>0</v>
      </c>
      <c r="AO42" s="718" t="s">
        <v>96</v>
      </c>
      <c r="AP42" s="719">
        <v>0</v>
      </c>
      <c r="AQ42" s="718" t="s">
        <v>535</v>
      </c>
      <c r="AR42" s="718" t="s">
        <v>96</v>
      </c>
      <c r="AS42" s="718" t="s">
        <v>542</v>
      </c>
    </row>
    <row r="43" spans="1:45" x14ac:dyDescent="0.15">
      <c r="A43" s="18" t="s">
        <v>127</v>
      </c>
      <c r="B43" s="18" t="s">
        <v>133</v>
      </c>
      <c r="C43" s="18" t="s">
        <v>37</v>
      </c>
      <c r="D43" s="18" t="s">
        <v>185</v>
      </c>
      <c r="E43" s="18" t="s">
        <v>340</v>
      </c>
      <c r="F43" s="18" t="s">
        <v>468</v>
      </c>
      <c r="G43" s="18" t="s">
        <v>96</v>
      </c>
      <c r="H43" s="18" t="s">
        <v>504</v>
      </c>
      <c r="I43" s="20">
        <v>16888688.793231379</v>
      </c>
      <c r="J43" s="18" t="s">
        <v>30</v>
      </c>
      <c r="K43" s="20">
        <v>0</v>
      </c>
      <c r="L43" s="18" t="s">
        <v>504</v>
      </c>
      <c r="M43" s="20">
        <v>16888688.793231379</v>
      </c>
      <c r="N43" s="18" t="s">
        <v>30</v>
      </c>
      <c r="O43" s="20">
        <v>0</v>
      </c>
      <c r="P43" s="20">
        <v>16885728.672141235</v>
      </c>
      <c r="Q43" s="20">
        <v>2960.1210901434365</v>
      </c>
      <c r="R43" s="20">
        <v>0</v>
      </c>
      <c r="S43" s="21">
        <v>0</v>
      </c>
      <c r="T43" s="18" t="s">
        <v>92</v>
      </c>
      <c r="U43" s="18" t="s">
        <v>96</v>
      </c>
      <c r="V43" s="18" t="s">
        <v>523</v>
      </c>
      <c r="W43" s="21">
        <v>7.0118464329719465</v>
      </c>
      <c r="X43" s="21">
        <v>1</v>
      </c>
      <c r="Y43" s="18" t="s">
        <v>96</v>
      </c>
      <c r="Z43" s="18" t="s">
        <v>96</v>
      </c>
      <c r="AA43" s="21" t="s">
        <v>96</v>
      </c>
      <c r="AB43" s="21" t="s">
        <v>96</v>
      </c>
      <c r="AC43" s="18" t="s">
        <v>96</v>
      </c>
      <c r="AD43" s="714">
        <v>112189.54292755114</v>
      </c>
      <c r="AE43" s="715">
        <v>96.36</v>
      </c>
      <c r="AF43" s="714">
        <v>16659748.431153167</v>
      </c>
      <c r="AG43" s="715">
        <v>97.670810000000003</v>
      </c>
      <c r="AH43" s="716">
        <v>154.1</v>
      </c>
      <c r="AI43" s="714">
        <v>2960.121090143437</v>
      </c>
      <c r="AJ43" s="714">
        <v>0</v>
      </c>
      <c r="AK43" s="714">
        <v>2960.121090143437</v>
      </c>
      <c r="AL43" s="717">
        <v>46321</v>
      </c>
      <c r="AM43" s="714">
        <v>16888688.793231383</v>
      </c>
      <c r="AN43" s="714">
        <v>0</v>
      </c>
      <c r="AO43" s="718" t="s">
        <v>96</v>
      </c>
      <c r="AP43" s="719">
        <v>0</v>
      </c>
      <c r="AQ43" s="718" t="s">
        <v>535</v>
      </c>
      <c r="AR43" s="718" t="s">
        <v>96</v>
      </c>
      <c r="AS43" s="718" t="s">
        <v>539</v>
      </c>
    </row>
    <row r="44" spans="1:45" x14ac:dyDescent="0.15">
      <c r="A44" s="18" t="s">
        <v>127</v>
      </c>
      <c r="B44" s="18" t="s">
        <v>133</v>
      </c>
      <c r="C44" s="18" t="s">
        <v>37</v>
      </c>
      <c r="D44" s="18" t="s">
        <v>186</v>
      </c>
      <c r="E44" s="18" t="s">
        <v>341</v>
      </c>
      <c r="F44" s="18" t="s">
        <v>468</v>
      </c>
      <c r="G44" s="18" t="s">
        <v>96</v>
      </c>
      <c r="H44" s="18" t="s">
        <v>504</v>
      </c>
      <c r="I44" s="20">
        <v>20617496.730860662</v>
      </c>
      <c r="J44" s="18" t="s">
        <v>30</v>
      </c>
      <c r="K44" s="20">
        <v>0</v>
      </c>
      <c r="L44" s="18" t="s">
        <v>504</v>
      </c>
      <c r="M44" s="20">
        <v>20617496.730860662</v>
      </c>
      <c r="N44" s="18" t="s">
        <v>30</v>
      </c>
      <c r="O44" s="20">
        <v>0</v>
      </c>
      <c r="P44" s="20">
        <v>20610036.757322155</v>
      </c>
      <c r="Q44" s="20">
        <v>7459.9735385031827</v>
      </c>
      <c r="R44" s="20">
        <v>0</v>
      </c>
      <c r="S44" s="21">
        <v>0</v>
      </c>
      <c r="T44" s="18" t="s">
        <v>92</v>
      </c>
      <c r="U44" s="18" t="s">
        <v>96</v>
      </c>
      <c r="V44" s="18" t="s">
        <v>523</v>
      </c>
      <c r="W44" s="21">
        <v>7.0118464329719465</v>
      </c>
      <c r="X44" s="21">
        <v>1</v>
      </c>
      <c r="Y44" s="18" t="s">
        <v>96</v>
      </c>
      <c r="Z44" s="18" t="s">
        <v>96</v>
      </c>
      <c r="AA44" s="21" t="s">
        <v>96</v>
      </c>
      <c r="AB44" s="21" t="s">
        <v>96</v>
      </c>
      <c r="AC44" s="18" t="s">
        <v>96</v>
      </c>
      <c r="AD44" s="714">
        <v>147248.77509241088</v>
      </c>
      <c r="AE44" s="715">
        <v>87.4</v>
      </c>
      <c r="AF44" s="714">
        <v>19833735.535439357</v>
      </c>
      <c r="AG44" s="715">
        <v>90.828980000000001</v>
      </c>
      <c r="AH44" s="716">
        <v>154.1</v>
      </c>
      <c r="AI44" s="714">
        <v>7459.9735385031836</v>
      </c>
      <c r="AJ44" s="714">
        <v>0</v>
      </c>
      <c r="AK44" s="714">
        <v>7459.9735385031836</v>
      </c>
      <c r="AL44" s="717">
        <v>47777</v>
      </c>
      <c r="AM44" s="714">
        <v>20617496.730860662</v>
      </c>
      <c r="AN44" s="714">
        <v>0</v>
      </c>
      <c r="AO44" s="718" t="s">
        <v>96</v>
      </c>
      <c r="AP44" s="719">
        <v>0</v>
      </c>
      <c r="AQ44" s="718" t="s">
        <v>535</v>
      </c>
      <c r="AR44" s="718" t="s">
        <v>96</v>
      </c>
      <c r="AS44" s="718" t="s">
        <v>539</v>
      </c>
    </row>
    <row r="45" spans="1:45" x14ac:dyDescent="0.15">
      <c r="A45" s="18" t="s">
        <v>127</v>
      </c>
      <c r="B45" s="18" t="s">
        <v>134</v>
      </c>
      <c r="C45" s="18" t="s">
        <v>37</v>
      </c>
      <c r="D45" s="18" t="s">
        <v>187</v>
      </c>
      <c r="E45" s="18" t="s">
        <v>342</v>
      </c>
      <c r="F45" s="18" t="s">
        <v>469</v>
      </c>
      <c r="G45" s="18" t="s">
        <v>96</v>
      </c>
      <c r="H45" s="18" t="s">
        <v>504</v>
      </c>
      <c r="I45" s="20">
        <v>28992183.306398045</v>
      </c>
      <c r="J45" s="18" t="s">
        <v>511</v>
      </c>
      <c r="K45" s="20">
        <v>14496091.653199023</v>
      </c>
      <c r="L45" s="18" t="s">
        <v>504</v>
      </c>
      <c r="M45" s="20">
        <v>28992183.306398045</v>
      </c>
      <c r="N45" s="18" t="s">
        <v>511</v>
      </c>
      <c r="O45" s="20">
        <v>14496091.653199023</v>
      </c>
      <c r="P45" s="20">
        <v>28959434.968462098</v>
      </c>
      <c r="Q45" s="20">
        <v>32748.337935945165</v>
      </c>
      <c r="R45" s="20">
        <v>0</v>
      </c>
      <c r="S45" s="21">
        <v>0</v>
      </c>
      <c r="T45" s="18" t="s">
        <v>92</v>
      </c>
      <c r="U45" s="18" t="s">
        <v>96</v>
      </c>
      <c r="V45" s="18" t="s">
        <v>523</v>
      </c>
      <c r="W45" s="21">
        <v>7.0118464329719465</v>
      </c>
      <c r="X45" s="21">
        <v>1</v>
      </c>
      <c r="Y45" s="18" t="s">
        <v>96</v>
      </c>
      <c r="Z45" s="18" t="s">
        <v>96</v>
      </c>
      <c r="AA45" s="21" t="s">
        <v>96</v>
      </c>
      <c r="AB45" s="21" t="s">
        <v>96</v>
      </c>
      <c r="AC45" s="18" t="s">
        <v>96</v>
      </c>
      <c r="AD45" s="714">
        <v>175296.16082429865</v>
      </c>
      <c r="AE45" s="715">
        <v>102.34</v>
      </c>
      <c r="AF45" s="714">
        <v>27645569.908729326</v>
      </c>
      <c r="AG45" s="715">
        <v>107.205</v>
      </c>
      <c r="AH45" s="716">
        <v>154.1</v>
      </c>
      <c r="AI45" s="714">
        <v>32748.337935945168</v>
      </c>
      <c r="AJ45" s="714">
        <v>0</v>
      </c>
      <c r="AK45" s="714">
        <v>32748.337935945168</v>
      </c>
      <c r="AL45" s="717">
        <v>47598</v>
      </c>
      <c r="AM45" s="714">
        <v>28992183.306398049</v>
      </c>
      <c r="AN45" s="714">
        <v>0</v>
      </c>
      <c r="AO45" s="718" t="s">
        <v>96</v>
      </c>
      <c r="AP45" s="719">
        <v>0</v>
      </c>
      <c r="AQ45" s="718" t="s">
        <v>535</v>
      </c>
      <c r="AR45" s="718" t="s">
        <v>96</v>
      </c>
      <c r="AS45" s="718" t="s">
        <v>541</v>
      </c>
    </row>
    <row r="46" spans="1:45" x14ac:dyDescent="0.15">
      <c r="A46" s="18" t="s">
        <v>127</v>
      </c>
      <c r="B46" s="18" t="s">
        <v>134</v>
      </c>
      <c r="C46" s="18" t="s">
        <v>37</v>
      </c>
      <c r="D46" s="18" t="s">
        <v>188</v>
      </c>
      <c r="E46" s="18" t="s">
        <v>343</v>
      </c>
      <c r="F46" s="18" t="s">
        <v>469</v>
      </c>
      <c r="G46" s="18" t="s">
        <v>96</v>
      </c>
      <c r="H46" s="18" t="s">
        <v>504</v>
      </c>
      <c r="I46" s="20">
        <v>20328283.588621587</v>
      </c>
      <c r="J46" s="18" t="s">
        <v>511</v>
      </c>
      <c r="K46" s="20">
        <v>10164141.794310793</v>
      </c>
      <c r="L46" s="18" t="s">
        <v>504</v>
      </c>
      <c r="M46" s="20">
        <v>20328283.588621587</v>
      </c>
      <c r="N46" s="18" t="s">
        <v>511</v>
      </c>
      <c r="O46" s="20">
        <v>10164141.794310793</v>
      </c>
      <c r="P46" s="20">
        <v>20309233.804232482</v>
      </c>
      <c r="Q46" s="20">
        <v>19049.784389098182</v>
      </c>
      <c r="R46" s="20">
        <v>0</v>
      </c>
      <c r="S46" s="21">
        <v>0</v>
      </c>
      <c r="T46" s="18" t="s">
        <v>92</v>
      </c>
      <c r="U46" s="18" t="s">
        <v>96</v>
      </c>
      <c r="V46" s="18" t="s">
        <v>523</v>
      </c>
      <c r="W46" s="21">
        <v>7.0118464329719465</v>
      </c>
      <c r="X46" s="21">
        <v>1</v>
      </c>
      <c r="Y46" s="18" t="s">
        <v>96</v>
      </c>
      <c r="Z46" s="18" t="s">
        <v>96</v>
      </c>
      <c r="AA46" s="21" t="s">
        <v>96</v>
      </c>
      <c r="AB46" s="21" t="s">
        <v>96</v>
      </c>
      <c r="AC46" s="18" t="s">
        <v>96</v>
      </c>
      <c r="AD46" s="714">
        <v>154260.62152538283</v>
      </c>
      <c r="AE46" s="715">
        <v>77.06</v>
      </c>
      <c r="AF46" s="714">
        <v>18318840.908591744</v>
      </c>
      <c r="AG46" s="715">
        <v>85.435000000000002</v>
      </c>
      <c r="AH46" s="716">
        <v>154.1</v>
      </c>
      <c r="AI46" s="714">
        <v>19049.784389098186</v>
      </c>
      <c r="AJ46" s="714">
        <v>0</v>
      </c>
      <c r="AK46" s="714">
        <v>19049.784389098186</v>
      </c>
      <c r="AL46" s="717">
        <v>48326</v>
      </c>
      <c r="AM46" s="714">
        <v>20328283.588621583</v>
      </c>
      <c r="AN46" s="714">
        <v>0</v>
      </c>
      <c r="AO46" s="718" t="s">
        <v>96</v>
      </c>
      <c r="AP46" s="719">
        <v>0</v>
      </c>
      <c r="AQ46" s="718" t="s">
        <v>535</v>
      </c>
      <c r="AR46" s="718" t="s">
        <v>96</v>
      </c>
      <c r="AS46" s="718" t="s">
        <v>541</v>
      </c>
    </row>
    <row r="47" spans="1:45" x14ac:dyDescent="0.15">
      <c r="A47" s="18" t="s">
        <v>127</v>
      </c>
      <c r="B47" s="18" t="s">
        <v>134</v>
      </c>
      <c r="C47" s="18" t="s">
        <v>37</v>
      </c>
      <c r="D47" s="18" t="s">
        <v>189</v>
      </c>
      <c r="E47" s="18" t="s">
        <v>344</v>
      </c>
      <c r="F47" s="18" t="s">
        <v>469</v>
      </c>
      <c r="G47" s="18" t="s">
        <v>96</v>
      </c>
      <c r="H47" s="18" t="s">
        <v>504</v>
      </c>
      <c r="I47" s="20">
        <v>35701458.679083787</v>
      </c>
      <c r="J47" s="18" t="s">
        <v>511</v>
      </c>
      <c r="K47" s="20">
        <v>17850729.339541893</v>
      </c>
      <c r="L47" s="18" t="s">
        <v>504</v>
      </c>
      <c r="M47" s="20">
        <v>35701458.679083787</v>
      </c>
      <c r="N47" s="18" t="s">
        <v>511</v>
      </c>
      <c r="O47" s="20">
        <v>17850729.339541893</v>
      </c>
      <c r="P47" s="20">
        <v>35623306.111229621</v>
      </c>
      <c r="Q47" s="20">
        <v>78152.567854154375</v>
      </c>
      <c r="R47" s="20">
        <v>0</v>
      </c>
      <c r="S47" s="21">
        <v>0</v>
      </c>
      <c r="T47" s="18" t="s">
        <v>92</v>
      </c>
      <c r="U47" s="18" t="s">
        <v>96</v>
      </c>
      <c r="V47" s="18" t="s">
        <v>523</v>
      </c>
      <c r="W47" s="21">
        <v>7.0118464329719465</v>
      </c>
      <c r="X47" s="21">
        <v>1</v>
      </c>
      <c r="Y47" s="18" t="s">
        <v>96</v>
      </c>
      <c r="Z47" s="18" t="s">
        <v>96</v>
      </c>
      <c r="AA47" s="21" t="s">
        <v>96</v>
      </c>
      <c r="AB47" s="21" t="s">
        <v>96</v>
      </c>
      <c r="AC47" s="18" t="s">
        <v>96</v>
      </c>
      <c r="AD47" s="714">
        <v>210355.3929891584</v>
      </c>
      <c r="AE47" s="715">
        <v>105.48</v>
      </c>
      <c r="AF47" s="714">
        <v>34194094.985660575</v>
      </c>
      <c r="AG47" s="715">
        <v>109.895</v>
      </c>
      <c r="AH47" s="716">
        <v>154.1</v>
      </c>
      <c r="AI47" s="714">
        <v>78152.567854154389</v>
      </c>
      <c r="AJ47" s="714">
        <v>0</v>
      </c>
      <c r="AK47" s="714">
        <v>78152.567854154389</v>
      </c>
      <c r="AL47" s="717">
        <v>48689</v>
      </c>
      <c r="AM47" s="714">
        <v>35701458.679083779</v>
      </c>
      <c r="AN47" s="714">
        <v>0</v>
      </c>
      <c r="AO47" s="718" t="s">
        <v>96</v>
      </c>
      <c r="AP47" s="719">
        <v>0</v>
      </c>
      <c r="AQ47" s="718" t="s">
        <v>535</v>
      </c>
      <c r="AR47" s="718" t="s">
        <v>96</v>
      </c>
      <c r="AS47" s="718" t="s">
        <v>541</v>
      </c>
    </row>
    <row r="48" spans="1:45" x14ac:dyDescent="0.15">
      <c r="A48" s="18" t="s">
        <v>127</v>
      </c>
      <c r="B48" s="18" t="s">
        <v>134</v>
      </c>
      <c r="C48" s="18" t="s">
        <v>37</v>
      </c>
      <c r="D48" s="18" t="s">
        <v>190</v>
      </c>
      <c r="E48" s="18" t="s">
        <v>345</v>
      </c>
      <c r="F48" s="18" t="s">
        <v>469</v>
      </c>
      <c r="G48" s="18" t="s">
        <v>96</v>
      </c>
      <c r="H48" s="18" t="s">
        <v>504</v>
      </c>
      <c r="I48" s="20">
        <v>25687382.143281367</v>
      </c>
      <c r="J48" s="18" t="s">
        <v>511</v>
      </c>
      <c r="K48" s="20">
        <v>12843691.071640683</v>
      </c>
      <c r="L48" s="18" t="s">
        <v>504</v>
      </c>
      <c r="M48" s="20">
        <v>25687382.143281367</v>
      </c>
      <c r="N48" s="18" t="s">
        <v>511</v>
      </c>
      <c r="O48" s="20">
        <v>12843691.071640683</v>
      </c>
      <c r="P48" s="20">
        <v>25247775.763417009</v>
      </c>
      <c r="Q48" s="20">
        <v>439606.37986435386</v>
      </c>
      <c r="R48" s="20">
        <v>0</v>
      </c>
      <c r="S48" s="21">
        <v>0</v>
      </c>
      <c r="T48" s="18" t="s">
        <v>92</v>
      </c>
      <c r="U48" s="18" t="s">
        <v>96</v>
      </c>
      <c r="V48" s="18" t="s">
        <v>523</v>
      </c>
      <c r="W48" s="21">
        <v>7.0118464329719465</v>
      </c>
      <c r="X48" s="21">
        <v>1</v>
      </c>
      <c r="Y48" s="18" t="s">
        <v>96</v>
      </c>
      <c r="Z48" s="18" t="s">
        <v>96</v>
      </c>
      <c r="AA48" s="21" t="s">
        <v>96</v>
      </c>
      <c r="AB48" s="21" t="s">
        <v>96</v>
      </c>
      <c r="AC48" s="18" t="s">
        <v>96</v>
      </c>
      <c r="AD48" s="714">
        <v>154260.62152538283</v>
      </c>
      <c r="AE48" s="715">
        <v>97.26</v>
      </c>
      <c r="AF48" s="714">
        <v>23120220.984370008</v>
      </c>
      <c r="AG48" s="715">
        <v>106.21</v>
      </c>
      <c r="AH48" s="716">
        <v>154.1</v>
      </c>
      <c r="AI48" s="714">
        <v>439606.37986435392</v>
      </c>
      <c r="AJ48" s="714">
        <v>0</v>
      </c>
      <c r="AK48" s="714">
        <v>439606.37986435392</v>
      </c>
      <c r="AL48" s="717">
        <v>48977</v>
      </c>
      <c r="AM48" s="714">
        <v>25687382.143281367</v>
      </c>
      <c r="AN48" s="714">
        <v>0</v>
      </c>
      <c r="AO48" s="718" t="s">
        <v>96</v>
      </c>
      <c r="AP48" s="719">
        <v>0</v>
      </c>
      <c r="AQ48" s="718" t="s">
        <v>535</v>
      </c>
      <c r="AR48" s="718" t="s">
        <v>96</v>
      </c>
      <c r="AS48" s="718" t="s">
        <v>541</v>
      </c>
    </row>
    <row r="49" spans="1:45" x14ac:dyDescent="0.15">
      <c r="A49" s="18" t="s">
        <v>127</v>
      </c>
      <c r="B49" s="18" t="s">
        <v>134</v>
      </c>
      <c r="C49" s="18" t="s">
        <v>37</v>
      </c>
      <c r="D49" s="18" t="s">
        <v>191</v>
      </c>
      <c r="E49" s="18" t="s">
        <v>346</v>
      </c>
      <c r="F49" s="18" t="s">
        <v>469</v>
      </c>
      <c r="G49" s="18" t="s">
        <v>96</v>
      </c>
      <c r="H49" s="18" t="s">
        <v>504</v>
      </c>
      <c r="I49" s="20">
        <v>31714859.646398574</v>
      </c>
      <c r="J49" s="18" t="s">
        <v>511</v>
      </c>
      <c r="K49" s="20">
        <v>15857429.823199287</v>
      </c>
      <c r="L49" s="18" t="s">
        <v>504</v>
      </c>
      <c r="M49" s="20">
        <v>31714859.646398574</v>
      </c>
      <c r="N49" s="18" t="s">
        <v>511</v>
      </c>
      <c r="O49" s="20">
        <v>15857429.823199287</v>
      </c>
      <c r="P49" s="20">
        <v>31675606.067934435</v>
      </c>
      <c r="Q49" s="20">
        <v>39253.578464134887</v>
      </c>
      <c r="R49" s="20">
        <v>0</v>
      </c>
      <c r="S49" s="21">
        <v>0</v>
      </c>
      <c r="T49" s="18" t="s">
        <v>92</v>
      </c>
      <c r="U49" s="18" t="s">
        <v>96</v>
      </c>
      <c r="V49" s="18" t="s">
        <v>523</v>
      </c>
      <c r="W49" s="21">
        <v>7.0118464329719465</v>
      </c>
      <c r="X49" s="21">
        <v>1</v>
      </c>
      <c r="Y49" s="18" t="s">
        <v>96</v>
      </c>
      <c r="Z49" s="18" t="s">
        <v>96</v>
      </c>
      <c r="AA49" s="21" t="s">
        <v>96</v>
      </c>
      <c r="AB49" s="21" t="s">
        <v>96</v>
      </c>
      <c r="AC49" s="18" t="s">
        <v>96</v>
      </c>
      <c r="AD49" s="714">
        <v>182308.0072572706</v>
      </c>
      <c r="AE49" s="715">
        <v>103.23</v>
      </c>
      <c r="AF49" s="714">
        <v>29003617.664613225</v>
      </c>
      <c r="AG49" s="715">
        <v>112.75</v>
      </c>
      <c r="AH49" s="716">
        <v>154.1</v>
      </c>
      <c r="AI49" s="714">
        <v>39253.578464134895</v>
      </c>
      <c r="AJ49" s="714">
        <v>0</v>
      </c>
      <c r="AK49" s="714">
        <v>39253.578464134895</v>
      </c>
      <c r="AL49" s="717">
        <v>49424</v>
      </c>
      <c r="AM49" s="714">
        <v>31714859.646398574</v>
      </c>
      <c r="AN49" s="714">
        <v>0</v>
      </c>
      <c r="AO49" s="718" t="s">
        <v>96</v>
      </c>
      <c r="AP49" s="719">
        <v>0</v>
      </c>
      <c r="AQ49" s="718" t="s">
        <v>535</v>
      </c>
      <c r="AR49" s="718" t="s">
        <v>96</v>
      </c>
      <c r="AS49" s="718" t="s">
        <v>541</v>
      </c>
    </row>
    <row r="50" spans="1:45" x14ac:dyDescent="0.15">
      <c r="A50" s="18" t="s">
        <v>127</v>
      </c>
      <c r="B50" s="18" t="s">
        <v>134</v>
      </c>
      <c r="C50" s="18" t="s">
        <v>37</v>
      </c>
      <c r="D50" s="18" t="s">
        <v>192</v>
      </c>
      <c r="E50" s="18" t="s">
        <v>347</v>
      </c>
      <c r="F50" s="18" t="s">
        <v>469</v>
      </c>
      <c r="G50" s="18" t="s">
        <v>96</v>
      </c>
      <c r="H50" s="18" t="s">
        <v>504</v>
      </c>
      <c r="I50" s="20">
        <v>15862526.524016021</v>
      </c>
      <c r="J50" s="18" t="s">
        <v>511</v>
      </c>
      <c r="K50" s="20">
        <v>7931263.2620080104</v>
      </c>
      <c r="L50" s="18" t="s">
        <v>504</v>
      </c>
      <c r="M50" s="20">
        <v>15862526.524016021</v>
      </c>
      <c r="N50" s="18" t="s">
        <v>511</v>
      </c>
      <c r="O50" s="20">
        <v>7931263.2620080104</v>
      </c>
      <c r="P50" s="20">
        <v>15339140.499416588</v>
      </c>
      <c r="Q50" s="20">
        <v>523386.0245994326</v>
      </c>
      <c r="R50" s="20">
        <v>0</v>
      </c>
      <c r="S50" s="21">
        <v>0</v>
      </c>
      <c r="T50" s="18" t="s">
        <v>92</v>
      </c>
      <c r="U50" s="18" t="s">
        <v>96</v>
      </c>
      <c r="V50" s="18" t="s">
        <v>523</v>
      </c>
      <c r="W50" s="21">
        <v>7.0118464329719465</v>
      </c>
      <c r="X50" s="21">
        <v>1</v>
      </c>
      <c r="Y50" s="18" t="s">
        <v>96</v>
      </c>
      <c r="Z50" s="18" t="s">
        <v>96</v>
      </c>
      <c r="AA50" s="21" t="s">
        <v>96</v>
      </c>
      <c r="AB50" s="21" t="s">
        <v>96</v>
      </c>
      <c r="AC50" s="18" t="s">
        <v>96</v>
      </c>
      <c r="AD50" s="714">
        <v>91154.003628635299</v>
      </c>
      <c r="AE50" s="715">
        <v>97.71</v>
      </c>
      <c r="AF50" s="714">
        <v>13725159.507307645</v>
      </c>
      <c r="AG50" s="715">
        <v>109.2</v>
      </c>
      <c r="AH50" s="716">
        <v>154.1</v>
      </c>
      <c r="AI50" s="714">
        <v>523386.02459943265</v>
      </c>
      <c r="AJ50" s="714">
        <v>0</v>
      </c>
      <c r="AK50" s="714">
        <v>523386.02459943265</v>
      </c>
      <c r="AL50" s="717">
        <v>49627</v>
      </c>
      <c r="AM50" s="714">
        <v>15862526.524016023</v>
      </c>
      <c r="AN50" s="714">
        <v>0</v>
      </c>
      <c r="AO50" s="718" t="s">
        <v>96</v>
      </c>
      <c r="AP50" s="719">
        <v>0</v>
      </c>
      <c r="AQ50" s="718" t="s">
        <v>535</v>
      </c>
      <c r="AR50" s="718" t="s">
        <v>96</v>
      </c>
      <c r="AS50" s="718" t="s">
        <v>541</v>
      </c>
    </row>
    <row r="51" spans="1:45" x14ac:dyDescent="0.15">
      <c r="A51" s="18" t="s">
        <v>127</v>
      </c>
      <c r="B51" s="18" t="s">
        <v>134</v>
      </c>
      <c r="C51" s="18" t="s">
        <v>37</v>
      </c>
      <c r="D51" s="18" t="s">
        <v>192</v>
      </c>
      <c r="E51" s="18" t="s">
        <v>347</v>
      </c>
      <c r="F51" s="18" t="s">
        <v>469</v>
      </c>
      <c r="G51" s="18" t="s">
        <v>96</v>
      </c>
      <c r="H51" s="18" t="s">
        <v>504</v>
      </c>
      <c r="I51" s="20">
        <v>15859364.601985537</v>
      </c>
      <c r="J51" s="18" t="s">
        <v>511</v>
      </c>
      <c r="K51" s="20">
        <v>7929682.3009927683</v>
      </c>
      <c r="L51" s="18" t="s">
        <v>504</v>
      </c>
      <c r="M51" s="20">
        <v>15859364.601985537</v>
      </c>
      <c r="N51" s="18" t="s">
        <v>511</v>
      </c>
      <c r="O51" s="20">
        <v>7929682.3009927683</v>
      </c>
      <c r="P51" s="20">
        <v>15339140.499416588</v>
      </c>
      <c r="Q51" s="20">
        <v>76968.547465482741</v>
      </c>
      <c r="R51" s="20">
        <v>443255.55510346545</v>
      </c>
      <c r="S51" s="21">
        <v>0</v>
      </c>
      <c r="T51" s="18" t="s">
        <v>92</v>
      </c>
      <c r="U51" s="18" t="s">
        <v>96</v>
      </c>
      <c r="V51" s="18" t="s">
        <v>523</v>
      </c>
      <c r="W51" s="21">
        <v>7.0118464329719465</v>
      </c>
      <c r="X51" s="21">
        <v>1</v>
      </c>
      <c r="Y51" s="18" t="s">
        <v>96</v>
      </c>
      <c r="Z51" s="18" t="s">
        <v>96</v>
      </c>
      <c r="AA51" s="21" t="s">
        <v>96</v>
      </c>
      <c r="AB51" s="21" t="s">
        <v>96</v>
      </c>
      <c r="AC51" s="18" t="s">
        <v>96</v>
      </c>
      <c r="AD51" s="714">
        <v>91154.003628635299</v>
      </c>
      <c r="AE51" s="715">
        <v>107.49</v>
      </c>
      <c r="AF51" s="714">
        <v>15098939.672914736</v>
      </c>
      <c r="AG51" s="715">
        <v>109.2</v>
      </c>
      <c r="AH51" s="716">
        <v>154.1</v>
      </c>
      <c r="AI51" s="714">
        <v>520224.10256894823</v>
      </c>
      <c r="AJ51" s="714">
        <v>443255.55510346551</v>
      </c>
      <c r="AK51" s="714">
        <v>76968.547465482756</v>
      </c>
      <c r="AL51" s="717">
        <v>49627</v>
      </c>
      <c r="AM51" s="714">
        <v>15859364.601985538</v>
      </c>
      <c r="AN51" s="714">
        <v>0</v>
      </c>
      <c r="AO51" s="718" t="s">
        <v>96</v>
      </c>
      <c r="AP51" s="719">
        <v>0</v>
      </c>
      <c r="AQ51" s="718" t="s">
        <v>535</v>
      </c>
      <c r="AR51" s="718" t="s">
        <v>96</v>
      </c>
      <c r="AS51" s="718" t="s">
        <v>541</v>
      </c>
    </row>
    <row r="52" spans="1:45" x14ac:dyDescent="0.15">
      <c r="A52" s="18" t="s">
        <v>127</v>
      </c>
      <c r="B52" s="18" t="s">
        <v>134</v>
      </c>
      <c r="C52" s="18" t="s">
        <v>37</v>
      </c>
      <c r="D52" s="18" t="s">
        <v>193</v>
      </c>
      <c r="E52" s="18" t="s">
        <v>348</v>
      </c>
      <c r="F52" s="18" t="s">
        <v>469</v>
      </c>
      <c r="G52" s="18" t="s">
        <v>96</v>
      </c>
      <c r="H52" s="18" t="s">
        <v>504</v>
      </c>
      <c r="I52" s="20">
        <v>23878350.655629441</v>
      </c>
      <c r="J52" s="18" t="s">
        <v>511</v>
      </c>
      <c r="K52" s="20">
        <v>11939175.327814721</v>
      </c>
      <c r="L52" s="18" t="s">
        <v>504</v>
      </c>
      <c r="M52" s="20">
        <v>23878350.655629441</v>
      </c>
      <c r="N52" s="18" t="s">
        <v>511</v>
      </c>
      <c r="O52" s="20">
        <v>11939175.327814721</v>
      </c>
      <c r="P52" s="20">
        <v>23066194.707603958</v>
      </c>
      <c r="Q52" s="20">
        <v>812155.94802548119</v>
      </c>
      <c r="R52" s="20">
        <v>0</v>
      </c>
      <c r="S52" s="21">
        <v>0</v>
      </c>
      <c r="T52" s="18" t="s">
        <v>92</v>
      </c>
      <c r="U52" s="18" t="s">
        <v>96</v>
      </c>
      <c r="V52" s="18" t="s">
        <v>523</v>
      </c>
      <c r="W52" s="21">
        <v>7.0118464329719465</v>
      </c>
      <c r="X52" s="21">
        <v>1</v>
      </c>
      <c r="Y52" s="18" t="s">
        <v>96</v>
      </c>
      <c r="Z52" s="18" t="s">
        <v>96</v>
      </c>
      <c r="AA52" s="21" t="s">
        <v>96</v>
      </c>
      <c r="AB52" s="21" t="s">
        <v>96</v>
      </c>
      <c r="AC52" s="18" t="s">
        <v>96</v>
      </c>
      <c r="AD52" s="714">
        <v>140236.92865943894</v>
      </c>
      <c r="AE52" s="715">
        <v>95.07</v>
      </c>
      <c r="AF52" s="714">
        <v>20545112.528593056</v>
      </c>
      <c r="AG52" s="715">
        <v>106.736</v>
      </c>
      <c r="AH52" s="716">
        <v>154.1</v>
      </c>
      <c r="AI52" s="714">
        <v>812155.94802548131</v>
      </c>
      <c r="AJ52" s="714">
        <v>0</v>
      </c>
      <c r="AK52" s="714">
        <v>812155.94802548131</v>
      </c>
      <c r="AL52" s="717">
        <v>49986</v>
      </c>
      <c r="AM52" s="714">
        <v>23878350.655629441</v>
      </c>
      <c r="AN52" s="714">
        <v>0</v>
      </c>
      <c r="AO52" s="718" t="s">
        <v>96</v>
      </c>
      <c r="AP52" s="719">
        <v>0</v>
      </c>
      <c r="AQ52" s="718" t="s">
        <v>535</v>
      </c>
      <c r="AR52" s="718" t="s">
        <v>96</v>
      </c>
      <c r="AS52" s="718" t="s">
        <v>541</v>
      </c>
    </row>
    <row r="53" spans="1:45" x14ac:dyDescent="0.15">
      <c r="A53" s="18" t="s">
        <v>127</v>
      </c>
      <c r="B53" s="18" t="s">
        <v>134</v>
      </c>
      <c r="C53" s="18" t="s">
        <v>37</v>
      </c>
      <c r="D53" s="18" t="s">
        <v>193</v>
      </c>
      <c r="E53" s="18" t="s">
        <v>348</v>
      </c>
      <c r="F53" s="18" t="s">
        <v>469</v>
      </c>
      <c r="G53" s="18" t="s">
        <v>96</v>
      </c>
      <c r="H53" s="18" t="s">
        <v>504</v>
      </c>
      <c r="I53" s="20">
        <v>3581414.0173157072</v>
      </c>
      <c r="J53" s="18" t="s">
        <v>511</v>
      </c>
      <c r="K53" s="20">
        <v>1790707.0086578536</v>
      </c>
      <c r="L53" s="18" t="s">
        <v>504</v>
      </c>
      <c r="M53" s="20">
        <v>3581414.0173157072</v>
      </c>
      <c r="N53" s="18" t="s">
        <v>511</v>
      </c>
      <c r="O53" s="20">
        <v>1790707.0086578536</v>
      </c>
      <c r="P53" s="20">
        <v>3459929.2201642864</v>
      </c>
      <c r="Q53" s="20">
        <v>45420.357165005051</v>
      </c>
      <c r="R53" s="20">
        <v>76064.439986415338</v>
      </c>
      <c r="S53" s="21">
        <v>0</v>
      </c>
      <c r="T53" s="18" t="s">
        <v>92</v>
      </c>
      <c r="U53" s="18" t="s">
        <v>96</v>
      </c>
      <c r="V53" s="18" t="s">
        <v>523</v>
      </c>
      <c r="W53" s="21">
        <v>7.0118464329719465</v>
      </c>
      <c r="X53" s="21">
        <v>1</v>
      </c>
      <c r="Y53" s="18" t="s">
        <v>96</v>
      </c>
      <c r="Z53" s="18" t="s">
        <v>96</v>
      </c>
      <c r="AA53" s="21" t="s">
        <v>96</v>
      </c>
      <c r="AB53" s="21" t="s">
        <v>96</v>
      </c>
      <c r="AC53" s="18" t="s">
        <v>96</v>
      </c>
      <c r="AD53" s="714">
        <v>21035.539298915839</v>
      </c>
      <c r="AE53" s="715">
        <v>102.14</v>
      </c>
      <c r="AF53" s="714">
        <v>3310946.3453305378</v>
      </c>
      <c r="AG53" s="715">
        <v>106.736</v>
      </c>
      <c r="AH53" s="716">
        <v>154.1</v>
      </c>
      <c r="AI53" s="714">
        <v>121484.79715142041</v>
      </c>
      <c r="AJ53" s="714">
        <v>76064.439986415353</v>
      </c>
      <c r="AK53" s="714">
        <v>45420.357165005058</v>
      </c>
      <c r="AL53" s="717">
        <v>49986</v>
      </c>
      <c r="AM53" s="714">
        <v>3581414.0173157072</v>
      </c>
      <c r="AN53" s="714">
        <v>0</v>
      </c>
      <c r="AO53" s="718" t="s">
        <v>96</v>
      </c>
      <c r="AP53" s="719">
        <v>0</v>
      </c>
      <c r="AQ53" s="718" t="s">
        <v>535</v>
      </c>
      <c r="AR53" s="718" t="s">
        <v>96</v>
      </c>
      <c r="AS53" s="718" t="s">
        <v>541</v>
      </c>
    </row>
    <row r="54" spans="1:45" x14ac:dyDescent="0.15">
      <c r="A54" s="18" t="s">
        <v>127</v>
      </c>
      <c r="B54" s="18" t="s">
        <v>134</v>
      </c>
      <c r="C54" s="18" t="s">
        <v>37</v>
      </c>
      <c r="D54" s="18" t="s">
        <v>194</v>
      </c>
      <c r="E54" s="18" t="s">
        <v>349</v>
      </c>
      <c r="F54" s="18" t="s">
        <v>469</v>
      </c>
      <c r="G54" s="18" t="s">
        <v>96</v>
      </c>
      <c r="H54" s="18" t="s">
        <v>504</v>
      </c>
      <c r="I54" s="20">
        <v>25653907.518291894</v>
      </c>
      <c r="J54" s="18" t="s">
        <v>511</v>
      </c>
      <c r="K54" s="20">
        <v>12826953.759145947</v>
      </c>
      <c r="L54" s="18" t="s">
        <v>504</v>
      </c>
      <c r="M54" s="20">
        <v>25653907.518291894</v>
      </c>
      <c r="N54" s="18" t="s">
        <v>511</v>
      </c>
      <c r="O54" s="20">
        <v>12826953.759145947</v>
      </c>
      <c r="P54" s="20">
        <v>24773208.948304035</v>
      </c>
      <c r="Q54" s="20">
        <v>880698.56998785445</v>
      </c>
      <c r="R54" s="20">
        <v>0</v>
      </c>
      <c r="S54" s="21">
        <v>0</v>
      </c>
      <c r="T54" s="18" t="s">
        <v>92</v>
      </c>
      <c r="U54" s="18" t="s">
        <v>96</v>
      </c>
      <c r="V54" s="18" t="s">
        <v>523</v>
      </c>
      <c r="W54" s="21">
        <v>7.0118464329719465</v>
      </c>
      <c r="X54" s="21">
        <v>1</v>
      </c>
      <c r="Y54" s="18" t="s">
        <v>96</v>
      </c>
      <c r="Z54" s="18" t="s">
        <v>96</v>
      </c>
      <c r="AA54" s="21" t="s">
        <v>96</v>
      </c>
      <c r="AB54" s="21" t="s">
        <v>96</v>
      </c>
      <c r="AC54" s="18" t="s">
        <v>96</v>
      </c>
      <c r="AD54" s="714">
        <v>140236.92865943894</v>
      </c>
      <c r="AE54" s="715">
        <v>94.99</v>
      </c>
      <c r="AF54" s="714">
        <v>20527824.120027922</v>
      </c>
      <c r="AG54" s="715">
        <v>114.63500000000001</v>
      </c>
      <c r="AH54" s="716">
        <v>154.1</v>
      </c>
      <c r="AI54" s="714">
        <v>880698.56998785457</v>
      </c>
      <c r="AJ54" s="714">
        <v>0</v>
      </c>
      <c r="AK54" s="714">
        <v>880698.56998785457</v>
      </c>
      <c r="AL54" s="717">
        <v>56202</v>
      </c>
      <c r="AM54" s="714">
        <v>25653907.518291894</v>
      </c>
      <c r="AN54" s="714">
        <v>0</v>
      </c>
      <c r="AO54" s="718" t="s">
        <v>96</v>
      </c>
      <c r="AP54" s="719">
        <v>0</v>
      </c>
      <c r="AQ54" s="718" t="s">
        <v>535</v>
      </c>
      <c r="AR54" s="718" t="s">
        <v>96</v>
      </c>
      <c r="AS54" s="718" t="s">
        <v>541</v>
      </c>
    </row>
    <row r="55" spans="1:45" x14ac:dyDescent="0.15">
      <c r="A55" s="18" t="s">
        <v>127</v>
      </c>
      <c r="B55" s="18" t="s">
        <v>134</v>
      </c>
      <c r="C55" s="18" t="s">
        <v>37</v>
      </c>
      <c r="D55" s="18" t="s">
        <v>194</v>
      </c>
      <c r="E55" s="18" t="s">
        <v>349</v>
      </c>
      <c r="F55" s="18" t="s">
        <v>469</v>
      </c>
      <c r="G55" s="18" t="s">
        <v>96</v>
      </c>
      <c r="H55" s="18" t="s">
        <v>504</v>
      </c>
      <c r="I55" s="20">
        <v>10259434.435118793</v>
      </c>
      <c r="J55" s="18" t="s">
        <v>511</v>
      </c>
      <c r="K55" s="20">
        <v>5129717.2175593963</v>
      </c>
      <c r="L55" s="18" t="s">
        <v>504</v>
      </c>
      <c r="M55" s="20">
        <v>10259434.435118793</v>
      </c>
      <c r="N55" s="18" t="s">
        <v>511</v>
      </c>
      <c r="O55" s="20">
        <v>5129717.2175593963</v>
      </c>
      <c r="P55" s="20">
        <v>9909283.5793216135</v>
      </c>
      <c r="Q55" s="20">
        <v>51805.765237655287</v>
      </c>
      <c r="R55" s="20">
        <v>298345.09055952204</v>
      </c>
      <c r="S55" s="21">
        <v>0</v>
      </c>
      <c r="T55" s="18" t="s">
        <v>92</v>
      </c>
      <c r="U55" s="18" t="s">
        <v>96</v>
      </c>
      <c r="V55" s="18" t="s">
        <v>523</v>
      </c>
      <c r="W55" s="21">
        <v>7.0118464329719465</v>
      </c>
      <c r="X55" s="21">
        <v>1</v>
      </c>
      <c r="Y55" s="18" t="s">
        <v>96</v>
      </c>
      <c r="Z55" s="18" t="s">
        <v>96</v>
      </c>
      <c r="AA55" s="21" t="s">
        <v>96</v>
      </c>
      <c r="AB55" s="21" t="s">
        <v>96</v>
      </c>
      <c r="AC55" s="18" t="s">
        <v>96</v>
      </c>
      <c r="AD55" s="714">
        <v>56094.771463775571</v>
      </c>
      <c r="AE55" s="715">
        <v>110.39</v>
      </c>
      <c r="AF55" s="714">
        <v>9542337.1075266115</v>
      </c>
      <c r="AG55" s="715">
        <v>114.63500000000001</v>
      </c>
      <c r="AH55" s="716">
        <v>154.1</v>
      </c>
      <c r="AI55" s="714">
        <v>350150.85579717741</v>
      </c>
      <c r="AJ55" s="714">
        <v>298345.0905595221</v>
      </c>
      <c r="AK55" s="714">
        <v>51805.765237655294</v>
      </c>
      <c r="AL55" s="717">
        <v>56202</v>
      </c>
      <c r="AM55" s="714">
        <v>10259434.435118793</v>
      </c>
      <c r="AN55" s="714">
        <v>0</v>
      </c>
      <c r="AO55" s="718" t="s">
        <v>96</v>
      </c>
      <c r="AP55" s="719">
        <v>0</v>
      </c>
      <c r="AQ55" s="718" t="s">
        <v>535</v>
      </c>
      <c r="AR55" s="718" t="s">
        <v>96</v>
      </c>
      <c r="AS55" s="718" t="s">
        <v>541</v>
      </c>
    </row>
    <row r="56" spans="1:45" x14ac:dyDescent="0.15">
      <c r="A56" s="18" t="s">
        <v>127</v>
      </c>
      <c r="B56" s="18" t="s">
        <v>134</v>
      </c>
      <c r="C56" s="18" t="s">
        <v>37</v>
      </c>
      <c r="D56" s="18" t="s">
        <v>195</v>
      </c>
      <c r="E56" s="18" t="s">
        <v>350</v>
      </c>
      <c r="F56" s="18" t="s">
        <v>469</v>
      </c>
      <c r="G56" s="18" t="s">
        <v>96</v>
      </c>
      <c r="H56" s="18" t="s">
        <v>504</v>
      </c>
      <c r="I56" s="20">
        <v>18546065.682203203</v>
      </c>
      <c r="J56" s="18" t="s">
        <v>511</v>
      </c>
      <c r="K56" s="20">
        <v>9273032.8411016017</v>
      </c>
      <c r="L56" s="18" t="s">
        <v>504</v>
      </c>
      <c r="M56" s="20">
        <v>18546065.682203203</v>
      </c>
      <c r="N56" s="18" t="s">
        <v>511</v>
      </c>
      <c r="O56" s="20">
        <v>9273032.8411016017</v>
      </c>
      <c r="P56" s="20">
        <v>17887830.140914172</v>
      </c>
      <c r="Q56" s="20">
        <v>658235.54128902615</v>
      </c>
      <c r="R56" s="20">
        <v>0</v>
      </c>
      <c r="S56" s="21">
        <v>0</v>
      </c>
      <c r="T56" s="18" t="s">
        <v>92</v>
      </c>
      <c r="U56" s="18" t="s">
        <v>96</v>
      </c>
      <c r="V56" s="18" t="s">
        <v>523</v>
      </c>
      <c r="W56" s="21">
        <v>7.0118464329719465</v>
      </c>
      <c r="X56" s="21">
        <v>1</v>
      </c>
      <c r="Y56" s="18" t="s">
        <v>96</v>
      </c>
      <c r="Z56" s="18" t="s">
        <v>96</v>
      </c>
      <c r="AA56" s="21" t="s">
        <v>96</v>
      </c>
      <c r="AB56" s="21" t="s">
        <v>96</v>
      </c>
      <c r="AC56" s="18" t="s">
        <v>96</v>
      </c>
      <c r="AD56" s="714">
        <v>105177.6964945792</v>
      </c>
      <c r="AE56" s="715">
        <v>90.77</v>
      </c>
      <c r="AF56" s="714">
        <v>14711895.496281225</v>
      </c>
      <c r="AG56" s="715">
        <v>110.36499999999999</v>
      </c>
      <c r="AH56" s="716">
        <v>154.1</v>
      </c>
      <c r="AI56" s="714">
        <v>658235.54128902627</v>
      </c>
      <c r="AJ56" s="714">
        <v>0</v>
      </c>
      <c r="AK56" s="714">
        <v>658235.54128902627</v>
      </c>
      <c r="AL56" s="717">
        <v>56560</v>
      </c>
      <c r="AM56" s="714">
        <v>18546065.682203203</v>
      </c>
      <c r="AN56" s="714">
        <v>0</v>
      </c>
      <c r="AO56" s="718" t="s">
        <v>96</v>
      </c>
      <c r="AP56" s="719">
        <v>0</v>
      </c>
      <c r="AQ56" s="718" t="s">
        <v>535</v>
      </c>
      <c r="AR56" s="718" t="s">
        <v>96</v>
      </c>
      <c r="AS56" s="718" t="s">
        <v>541</v>
      </c>
    </row>
    <row r="57" spans="1:45" x14ac:dyDescent="0.15">
      <c r="A57" s="18" t="s">
        <v>127</v>
      </c>
      <c r="B57" s="18" t="s">
        <v>134</v>
      </c>
      <c r="C57" s="18" t="s">
        <v>37</v>
      </c>
      <c r="D57" s="18" t="s">
        <v>195</v>
      </c>
      <c r="E57" s="18" t="s">
        <v>350</v>
      </c>
      <c r="F57" s="18" t="s">
        <v>469</v>
      </c>
      <c r="G57" s="18" t="s">
        <v>96</v>
      </c>
      <c r="H57" s="18" t="s">
        <v>504</v>
      </c>
      <c r="I57" s="20">
        <v>8654540.4453946594</v>
      </c>
      <c r="J57" s="18" t="s">
        <v>511</v>
      </c>
      <c r="K57" s="20">
        <v>4327270.2226973297</v>
      </c>
      <c r="L57" s="18" t="s">
        <v>504</v>
      </c>
      <c r="M57" s="20">
        <v>8654540.4453946594</v>
      </c>
      <c r="N57" s="18" t="s">
        <v>511</v>
      </c>
      <c r="O57" s="20">
        <v>4327270.2226973297</v>
      </c>
      <c r="P57" s="20">
        <v>8347654.0844582049</v>
      </c>
      <c r="Q57" s="20">
        <v>201310.11109062456</v>
      </c>
      <c r="R57" s="20">
        <v>105576.24984582931</v>
      </c>
      <c r="S57" s="21">
        <v>0</v>
      </c>
      <c r="T57" s="18" t="s">
        <v>92</v>
      </c>
      <c r="U57" s="18" t="s">
        <v>96</v>
      </c>
      <c r="V57" s="18" t="s">
        <v>523</v>
      </c>
      <c r="W57" s="21">
        <v>7.0118464329719465</v>
      </c>
      <c r="X57" s="21">
        <v>1</v>
      </c>
      <c r="Y57" s="18" t="s">
        <v>96</v>
      </c>
      <c r="Z57" s="18" t="s">
        <v>96</v>
      </c>
      <c r="AA57" s="21" t="s">
        <v>96</v>
      </c>
      <c r="AB57" s="21" t="s">
        <v>96</v>
      </c>
      <c r="AC57" s="18" t="s">
        <v>96</v>
      </c>
      <c r="AD57" s="714">
        <v>49082.925030803628</v>
      </c>
      <c r="AE57" s="715">
        <v>96.22</v>
      </c>
      <c r="AF57" s="714">
        <v>7277771.6906009084</v>
      </c>
      <c r="AG57" s="715">
        <v>110.36499999999999</v>
      </c>
      <c r="AH57" s="716">
        <v>154.1</v>
      </c>
      <c r="AI57" s="714">
        <v>306886.36093645392</v>
      </c>
      <c r="AJ57" s="714">
        <v>105576.24984582933</v>
      </c>
      <c r="AK57" s="714">
        <v>201310.11109062459</v>
      </c>
      <c r="AL57" s="717">
        <v>56560</v>
      </c>
      <c r="AM57" s="714">
        <v>8654540.4453946594</v>
      </c>
      <c r="AN57" s="714">
        <v>0</v>
      </c>
      <c r="AO57" s="718" t="s">
        <v>96</v>
      </c>
      <c r="AP57" s="719">
        <v>0</v>
      </c>
      <c r="AQ57" s="718" t="s">
        <v>535</v>
      </c>
      <c r="AR57" s="718" t="s">
        <v>96</v>
      </c>
      <c r="AS57" s="718" t="s">
        <v>541</v>
      </c>
    </row>
    <row r="58" spans="1:45" x14ac:dyDescent="0.15">
      <c r="A58" s="18" t="s">
        <v>127</v>
      </c>
      <c r="B58" s="18" t="s">
        <v>135</v>
      </c>
      <c r="C58" s="18" t="s">
        <v>37</v>
      </c>
      <c r="D58" s="18" t="s">
        <v>196</v>
      </c>
      <c r="E58" s="18" t="s">
        <v>351</v>
      </c>
      <c r="F58" s="18" t="s">
        <v>470</v>
      </c>
      <c r="G58" s="18" t="s">
        <v>96</v>
      </c>
      <c r="H58" s="18" t="s">
        <v>504</v>
      </c>
      <c r="I58" s="20">
        <v>14487170.936752371</v>
      </c>
      <c r="J58" s="18" t="s">
        <v>510</v>
      </c>
      <c r="K58" s="20">
        <v>14487170.936752371</v>
      </c>
      <c r="L58" s="18" t="s">
        <v>504</v>
      </c>
      <c r="M58" s="20">
        <v>14487170.936752371</v>
      </c>
      <c r="N58" s="18" t="s">
        <v>510</v>
      </c>
      <c r="O58" s="20">
        <v>14487170.936752371</v>
      </c>
      <c r="P58" s="20">
        <v>14339006.063923491</v>
      </c>
      <c r="Q58" s="20">
        <v>148164.87282887864</v>
      </c>
      <c r="R58" s="20">
        <v>0</v>
      </c>
      <c r="S58" s="21">
        <v>0</v>
      </c>
      <c r="T58" s="18" t="s">
        <v>92</v>
      </c>
      <c r="U58" s="18" t="s">
        <v>96</v>
      </c>
      <c r="V58" s="18" t="s">
        <v>523</v>
      </c>
      <c r="W58" s="21">
        <v>7.0118464329719465</v>
      </c>
      <c r="X58" s="21">
        <v>1</v>
      </c>
      <c r="Y58" s="18" t="s">
        <v>96</v>
      </c>
      <c r="Z58" s="18" t="s">
        <v>96</v>
      </c>
      <c r="AA58" s="21" t="s">
        <v>96</v>
      </c>
      <c r="AB58" s="21" t="s">
        <v>96</v>
      </c>
      <c r="AC58" s="18" t="s">
        <v>96</v>
      </c>
      <c r="AD58" s="714">
        <v>91154.003628635299</v>
      </c>
      <c r="AE58" s="715">
        <v>99.12</v>
      </c>
      <c r="AF58" s="714">
        <v>13923219.837931981</v>
      </c>
      <c r="AG58" s="715">
        <v>102.08</v>
      </c>
      <c r="AH58" s="716">
        <v>154.1</v>
      </c>
      <c r="AI58" s="714">
        <v>148164.87282887867</v>
      </c>
      <c r="AJ58" s="714">
        <v>0</v>
      </c>
      <c r="AK58" s="714">
        <v>148164.87282887867</v>
      </c>
      <c r="AL58" s="717">
        <v>47171</v>
      </c>
      <c r="AM58" s="714">
        <v>14487170.936752371</v>
      </c>
      <c r="AN58" s="714">
        <v>0</v>
      </c>
      <c r="AO58" s="718" t="s">
        <v>96</v>
      </c>
      <c r="AP58" s="719">
        <v>0</v>
      </c>
      <c r="AQ58" s="718" t="s">
        <v>535</v>
      </c>
      <c r="AR58" s="718" t="s">
        <v>96</v>
      </c>
      <c r="AS58" s="718" t="s">
        <v>543</v>
      </c>
    </row>
    <row r="59" spans="1:45" x14ac:dyDescent="0.15">
      <c r="A59" s="18" t="s">
        <v>127</v>
      </c>
      <c r="B59" s="18" t="s">
        <v>135</v>
      </c>
      <c r="C59" s="18" t="s">
        <v>37</v>
      </c>
      <c r="D59" s="18" t="s">
        <v>196</v>
      </c>
      <c r="E59" s="18" t="s">
        <v>351</v>
      </c>
      <c r="F59" s="18" t="s">
        <v>470</v>
      </c>
      <c r="G59" s="18" t="s">
        <v>96</v>
      </c>
      <c r="H59" s="18" t="s">
        <v>504</v>
      </c>
      <c r="I59" s="20">
        <v>13371931.642940287</v>
      </c>
      <c r="J59" s="18" t="s">
        <v>510</v>
      </c>
      <c r="K59" s="20">
        <v>13371931.642940287</v>
      </c>
      <c r="L59" s="18" t="s">
        <v>504</v>
      </c>
      <c r="M59" s="20">
        <v>13371931.642940287</v>
      </c>
      <c r="N59" s="18" t="s">
        <v>510</v>
      </c>
      <c r="O59" s="20">
        <v>13371931.642940287</v>
      </c>
      <c r="P59" s="20">
        <v>13236005.597467838</v>
      </c>
      <c r="Q59" s="20">
        <v>54706.566106975777</v>
      </c>
      <c r="R59" s="20">
        <v>81219.479365471983</v>
      </c>
      <c r="S59" s="21">
        <v>0</v>
      </c>
      <c r="T59" s="18" t="s">
        <v>92</v>
      </c>
      <c r="U59" s="18" t="s">
        <v>96</v>
      </c>
      <c r="V59" s="18" t="s">
        <v>523</v>
      </c>
      <c r="W59" s="21">
        <v>7.0118464329719465</v>
      </c>
      <c r="X59" s="21">
        <v>1</v>
      </c>
      <c r="Y59" s="18" t="s">
        <v>96</v>
      </c>
      <c r="Z59" s="18" t="s">
        <v>96</v>
      </c>
      <c r="AA59" s="21" t="s">
        <v>96</v>
      </c>
      <c r="AB59" s="21" t="s">
        <v>96</v>
      </c>
      <c r="AC59" s="18" t="s">
        <v>96</v>
      </c>
      <c r="AD59" s="714">
        <v>84142.157195663356</v>
      </c>
      <c r="AE59" s="715">
        <v>102.14</v>
      </c>
      <c r="AF59" s="714">
        <v>13243785.381322151</v>
      </c>
      <c r="AG59" s="715">
        <v>102.08</v>
      </c>
      <c r="AH59" s="716">
        <v>154.1</v>
      </c>
      <c r="AI59" s="714">
        <v>135926.04547244779</v>
      </c>
      <c r="AJ59" s="714">
        <v>81219.479365471998</v>
      </c>
      <c r="AK59" s="714">
        <v>54706.566106975784</v>
      </c>
      <c r="AL59" s="717">
        <v>47171</v>
      </c>
      <c r="AM59" s="714">
        <v>13371931.642940288</v>
      </c>
      <c r="AN59" s="714">
        <v>0</v>
      </c>
      <c r="AO59" s="718" t="s">
        <v>96</v>
      </c>
      <c r="AP59" s="719">
        <v>0</v>
      </c>
      <c r="AQ59" s="718" t="s">
        <v>535</v>
      </c>
      <c r="AR59" s="718" t="s">
        <v>96</v>
      </c>
      <c r="AS59" s="718" t="s">
        <v>543</v>
      </c>
    </row>
    <row r="60" spans="1:45" x14ac:dyDescent="0.15">
      <c r="A60" s="18" t="s">
        <v>127</v>
      </c>
      <c r="B60" s="18" t="s">
        <v>135</v>
      </c>
      <c r="C60" s="18" t="s">
        <v>37</v>
      </c>
      <c r="D60" s="18" t="s">
        <v>197</v>
      </c>
      <c r="E60" s="18" t="s">
        <v>352</v>
      </c>
      <c r="F60" s="18" t="s">
        <v>470</v>
      </c>
      <c r="G60" s="18" t="s">
        <v>96</v>
      </c>
      <c r="H60" s="18" t="s">
        <v>504</v>
      </c>
      <c r="I60" s="20">
        <v>27992542.995723084</v>
      </c>
      <c r="J60" s="18" t="s">
        <v>510</v>
      </c>
      <c r="K60" s="20">
        <v>27992542.995723084</v>
      </c>
      <c r="L60" s="18" t="s">
        <v>504</v>
      </c>
      <c r="M60" s="20">
        <v>27992542.995723084</v>
      </c>
      <c r="N60" s="18" t="s">
        <v>510</v>
      </c>
      <c r="O60" s="20">
        <v>27992542.995723084</v>
      </c>
      <c r="P60" s="20">
        <v>27681713.593063507</v>
      </c>
      <c r="Q60" s="20">
        <v>310829.40265957132</v>
      </c>
      <c r="R60" s="20">
        <v>0</v>
      </c>
      <c r="S60" s="21">
        <v>0</v>
      </c>
      <c r="T60" s="18" t="s">
        <v>92</v>
      </c>
      <c r="U60" s="18" t="s">
        <v>96</v>
      </c>
      <c r="V60" s="18" t="s">
        <v>523</v>
      </c>
      <c r="W60" s="21">
        <v>7.0118464329719465</v>
      </c>
      <c r="X60" s="21">
        <v>1</v>
      </c>
      <c r="Y60" s="18" t="s">
        <v>96</v>
      </c>
      <c r="Z60" s="18" t="s">
        <v>96</v>
      </c>
      <c r="AA60" s="21" t="s">
        <v>96</v>
      </c>
      <c r="AB60" s="21" t="s">
        <v>96</v>
      </c>
      <c r="AC60" s="18" t="s">
        <v>96</v>
      </c>
      <c r="AD60" s="714">
        <v>175296.16082429865</v>
      </c>
      <c r="AE60" s="715">
        <v>97.65</v>
      </c>
      <c r="AF60" s="714">
        <v>26378653.858802412</v>
      </c>
      <c r="AG60" s="715">
        <v>102.47499999999999</v>
      </c>
      <c r="AH60" s="716">
        <v>154.1</v>
      </c>
      <c r="AI60" s="714">
        <v>310829.40265957138</v>
      </c>
      <c r="AJ60" s="714">
        <v>0</v>
      </c>
      <c r="AK60" s="714">
        <v>310829.40265957138</v>
      </c>
      <c r="AL60" s="717">
        <v>48632</v>
      </c>
      <c r="AM60" s="714">
        <v>27992542.995723084</v>
      </c>
      <c r="AN60" s="714">
        <v>0</v>
      </c>
      <c r="AO60" s="718" t="s">
        <v>96</v>
      </c>
      <c r="AP60" s="719">
        <v>0</v>
      </c>
      <c r="AQ60" s="718" t="s">
        <v>535</v>
      </c>
      <c r="AR60" s="718" t="s">
        <v>96</v>
      </c>
      <c r="AS60" s="718" t="s">
        <v>543</v>
      </c>
    </row>
    <row r="61" spans="1:45" x14ac:dyDescent="0.15">
      <c r="A61" s="18" t="s">
        <v>127</v>
      </c>
      <c r="B61" s="18" t="s">
        <v>135</v>
      </c>
      <c r="C61" s="18" t="s">
        <v>37</v>
      </c>
      <c r="D61" s="18" t="s">
        <v>198</v>
      </c>
      <c r="E61" s="18" t="s">
        <v>353</v>
      </c>
      <c r="F61" s="18" t="s">
        <v>470</v>
      </c>
      <c r="G61" s="18" t="s">
        <v>96</v>
      </c>
      <c r="H61" s="18" t="s">
        <v>504</v>
      </c>
      <c r="I61" s="20">
        <v>23307127.290399559</v>
      </c>
      <c r="J61" s="18" t="s">
        <v>510</v>
      </c>
      <c r="K61" s="20">
        <v>23307127.290399559</v>
      </c>
      <c r="L61" s="18" t="s">
        <v>504</v>
      </c>
      <c r="M61" s="20">
        <v>23307127.290399559</v>
      </c>
      <c r="N61" s="18" t="s">
        <v>510</v>
      </c>
      <c r="O61" s="20">
        <v>23307127.290399559</v>
      </c>
      <c r="P61" s="20">
        <v>23117843.828192297</v>
      </c>
      <c r="Q61" s="20">
        <v>189283.46220725539</v>
      </c>
      <c r="R61" s="20">
        <v>0</v>
      </c>
      <c r="S61" s="21">
        <v>0</v>
      </c>
      <c r="T61" s="18" t="s">
        <v>92</v>
      </c>
      <c r="U61" s="18" t="s">
        <v>96</v>
      </c>
      <c r="V61" s="18" t="s">
        <v>523</v>
      </c>
      <c r="W61" s="21">
        <v>7.0118464329719465</v>
      </c>
      <c r="X61" s="21">
        <v>1</v>
      </c>
      <c r="Y61" s="18" t="s">
        <v>96</v>
      </c>
      <c r="Z61" s="18" t="s">
        <v>96</v>
      </c>
      <c r="AA61" s="21" t="s">
        <v>96</v>
      </c>
      <c r="AB61" s="21" t="s">
        <v>96</v>
      </c>
      <c r="AC61" s="18" t="s">
        <v>96</v>
      </c>
      <c r="AD61" s="714">
        <v>140236.92865943894</v>
      </c>
      <c r="AE61" s="715">
        <v>100.55</v>
      </c>
      <c r="AF61" s="714">
        <v>21729368.515304849</v>
      </c>
      <c r="AG61" s="715">
        <v>106.97499999999999</v>
      </c>
      <c r="AH61" s="716">
        <v>154.1</v>
      </c>
      <c r="AI61" s="714">
        <v>189283.46220725542</v>
      </c>
      <c r="AJ61" s="714">
        <v>0</v>
      </c>
      <c r="AK61" s="714">
        <v>189283.46220725542</v>
      </c>
      <c r="AL61" s="717">
        <v>50114</v>
      </c>
      <c r="AM61" s="714">
        <v>23307127.290399555</v>
      </c>
      <c r="AN61" s="714">
        <v>0</v>
      </c>
      <c r="AO61" s="718" t="s">
        <v>96</v>
      </c>
      <c r="AP61" s="719">
        <v>0</v>
      </c>
      <c r="AQ61" s="718" t="s">
        <v>535</v>
      </c>
      <c r="AR61" s="718" t="s">
        <v>96</v>
      </c>
      <c r="AS61" s="718" t="s">
        <v>543</v>
      </c>
    </row>
    <row r="62" spans="1:45" x14ac:dyDescent="0.15">
      <c r="A62" s="18" t="s">
        <v>127</v>
      </c>
      <c r="B62" s="18" t="s">
        <v>135</v>
      </c>
      <c r="C62" s="18" t="s">
        <v>37</v>
      </c>
      <c r="D62" s="18" t="s">
        <v>198</v>
      </c>
      <c r="E62" s="18" t="s">
        <v>353</v>
      </c>
      <c r="F62" s="18" t="s">
        <v>470</v>
      </c>
      <c r="G62" s="18" t="s">
        <v>96</v>
      </c>
      <c r="H62" s="18" t="s">
        <v>504</v>
      </c>
      <c r="I62" s="20">
        <v>13984996.168323465</v>
      </c>
      <c r="J62" s="18" t="s">
        <v>510</v>
      </c>
      <c r="K62" s="20">
        <v>13984996.168323465</v>
      </c>
      <c r="L62" s="18" t="s">
        <v>504</v>
      </c>
      <c r="M62" s="20">
        <v>13984996.168323465</v>
      </c>
      <c r="N62" s="18" t="s">
        <v>510</v>
      </c>
      <c r="O62" s="20">
        <v>13984996.168323465</v>
      </c>
      <c r="P62" s="20">
        <v>13870706.29691538</v>
      </c>
      <c r="Q62" s="20">
        <v>61722.339173950189</v>
      </c>
      <c r="R62" s="20">
        <v>52567.532234133359</v>
      </c>
      <c r="S62" s="21">
        <v>0</v>
      </c>
      <c r="T62" s="18" t="s">
        <v>92</v>
      </c>
      <c r="U62" s="18" t="s">
        <v>96</v>
      </c>
      <c r="V62" s="18" t="s">
        <v>523</v>
      </c>
      <c r="W62" s="21">
        <v>7.0118464329719465</v>
      </c>
      <c r="X62" s="21">
        <v>1</v>
      </c>
      <c r="Y62" s="18" t="s">
        <v>96</v>
      </c>
      <c r="Z62" s="18" t="s">
        <v>96</v>
      </c>
      <c r="AA62" s="21" t="s">
        <v>96</v>
      </c>
      <c r="AB62" s="21" t="s">
        <v>96</v>
      </c>
      <c r="AC62" s="18" t="s">
        <v>96</v>
      </c>
      <c r="AD62" s="714">
        <v>84142.157195663356</v>
      </c>
      <c r="AE62" s="715">
        <v>107.44</v>
      </c>
      <c r="AF62" s="714">
        <v>13930999.621786293</v>
      </c>
      <c r="AG62" s="715">
        <v>106.97499999999999</v>
      </c>
      <c r="AH62" s="716">
        <v>154.1</v>
      </c>
      <c r="AI62" s="714">
        <v>114289.87140808356</v>
      </c>
      <c r="AJ62" s="714">
        <v>52567.532234133367</v>
      </c>
      <c r="AK62" s="714">
        <v>61722.339173950197</v>
      </c>
      <c r="AL62" s="717">
        <v>50114</v>
      </c>
      <c r="AM62" s="714">
        <v>13984996.168323467</v>
      </c>
      <c r="AN62" s="714">
        <v>0</v>
      </c>
      <c r="AO62" s="718" t="s">
        <v>96</v>
      </c>
      <c r="AP62" s="719">
        <v>0</v>
      </c>
      <c r="AQ62" s="718" t="s">
        <v>535</v>
      </c>
      <c r="AR62" s="718" t="s">
        <v>96</v>
      </c>
      <c r="AS62" s="718" t="s">
        <v>543</v>
      </c>
    </row>
    <row r="63" spans="1:45" x14ac:dyDescent="0.15">
      <c r="A63" s="18" t="s">
        <v>127</v>
      </c>
      <c r="B63" s="18" t="s">
        <v>135</v>
      </c>
      <c r="C63" s="18" t="s">
        <v>37</v>
      </c>
      <c r="D63" s="18" t="s">
        <v>199</v>
      </c>
      <c r="E63" s="18" t="s">
        <v>354</v>
      </c>
      <c r="F63" s="18" t="s">
        <v>470</v>
      </c>
      <c r="G63" s="18" t="s">
        <v>96</v>
      </c>
      <c r="H63" s="18" t="s">
        <v>504</v>
      </c>
      <c r="I63" s="20">
        <v>16066297.863323083</v>
      </c>
      <c r="J63" s="18" t="s">
        <v>510</v>
      </c>
      <c r="K63" s="20">
        <v>16066297.863323083</v>
      </c>
      <c r="L63" s="18" t="s">
        <v>504</v>
      </c>
      <c r="M63" s="20">
        <v>16066297.863323083</v>
      </c>
      <c r="N63" s="18" t="s">
        <v>510</v>
      </c>
      <c r="O63" s="20">
        <v>16066297.863323083</v>
      </c>
      <c r="P63" s="20">
        <v>15810249.632816533</v>
      </c>
      <c r="Q63" s="20">
        <v>256048.23050654872</v>
      </c>
      <c r="R63" s="20">
        <v>0</v>
      </c>
      <c r="S63" s="21">
        <v>0</v>
      </c>
      <c r="T63" s="18" t="s">
        <v>92</v>
      </c>
      <c r="U63" s="18" t="s">
        <v>96</v>
      </c>
      <c r="V63" s="18" t="s">
        <v>523</v>
      </c>
      <c r="W63" s="21">
        <v>7.0118464329719465</v>
      </c>
      <c r="X63" s="21">
        <v>1</v>
      </c>
      <c r="Y63" s="18" t="s">
        <v>96</v>
      </c>
      <c r="Z63" s="18" t="s">
        <v>96</v>
      </c>
      <c r="AA63" s="21" t="s">
        <v>96</v>
      </c>
      <c r="AB63" s="21" t="s">
        <v>96</v>
      </c>
      <c r="AC63" s="18" t="s">
        <v>96</v>
      </c>
      <c r="AD63" s="714">
        <v>112189.54292755114</v>
      </c>
      <c r="AE63" s="715">
        <v>84.25</v>
      </c>
      <c r="AF63" s="714">
        <v>14565484.21612677</v>
      </c>
      <c r="AG63" s="715">
        <v>91.45</v>
      </c>
      <c r="AH63" s="716">
        <v>154.1</v>
      </c>
      <c r="AI63" s="714">
        <v>256048.23050654875</v>
      </c>
      <c r="AJ63" s="714">
        <v>0</v>
      </c>
      <c r="AK63" s="714">
        <v>256048.23050654875</v>
      </c>
      <c r="AL63" s="717">
        <v>51522</v>
      </c>
      <c r="AM63" s="714">
        <v>16066297.863323083</v>
      </c>
      <c r="AN63" s="714">
        <v>0</v>
      </c>
      <c r="AO63" s="718" t="s">
        <v>96</v>
      </c>
      <c r="AP63" s="719">
        <v>0</v>
      </c>
      <c r="AQ63" s="718" t="s">
        <v>535</v>
      </c>
      <c r="AR63" s="718" t="s">
        <v>96</v>
      </c>
      <c r="AS63" s="718" t="s">
        <v>543</v>
      </c>
    </row>
    <row r="64" spans="1:45" x14ac:dyDescent="0.15">
      <c r="A64" s="18" t="s">
        <v>127</v>
      </c>
      <c r="B64" s="18" t="s">
        <v>136</v>
      </c>
      <c r="C64" s="18" t="s">
        <v>37</v>
      </c>
      <c r="D64" s="18" t="s">
        <v>200</v>
      </c>
      <c r="E64" s="18" t="s">
        <v>355</v>
      </c>
      <c r="F64" s="18" t="s">
        <v>471</v>
      </c>
      <c r="G64" s="18" t="s">
        <v>96</v>
      </c>
      <c r="H64" s="18" t="s">
        <v>504</v>
      </c>
      <c r="I64" s="20">
        <v>18976667.028167546</v>
      </c>
      <c r="J64" s="18" t="s">
        <v>510</v>
      </c>
      <c r="K64" s="20">
        <v>18976667.028167546</v>
      </c>
      <c r="L64" s="18" t="s">
        <v>504</v>
      </c>
      <c r="M64" s="20">
        <v>18976667.028167546</v>
      </c>
      <c r="N64" s="18" t="s">
        <v>510</v>
      </c>
      <c r="O64" s="20">
        <v>18976667.028167546</v>
      </c>
      <c r="P64" s="20">
        <v>18738749.118627336</v>
      </c>
      <c r="Q64" s="20">
        <v>237917.90954020614</v>
      </c>
      <c r="R64" s="20">
        <v>0</v>
      </c>
      <c r="S64" s="21">
        <v>0</v>
      </c>
      <c r="T64" s="18" t="s">
        <v>92</v>
      </c>
      <c r="U64" s="18" t="s">
        <v>96</v>
      </c>
      <c r="V64" s="18" t="s">
        <v>523</v>
      </c>
      <c r="W64" s="21">
        <v>7.0118464329719465</v>
      </c>
      <c r="X64" s="21">
        <v>1</v>
      </c>
      <c r="Y64" s="18" t="s">
        <v>96</v>
      </c>
      <c r="Z64" s="18" t="s">
        <v>96</v>
      </c>
      <c r="AA64" s="21" t="s">
        <v>96</v>
      </c>
      <c r="AB64" s="21" t="s">
        <v>96</v>
      </c>
      <c r="AC64" s="18" t="s">
        <v>96</v>
      </c>
      <c r="AD64" s="714">
        <v>126213.23579349504</v>
      </c>
      <c r="AE64" s="715">
        <v>83.72</v>
      </c>
      <c r="AF64" s="714">
        <v>16284546.281486446</v>
      </c>
      <c r="AG64" s="715">
        <v>96.345860000000002</v>
      </c>
      <c r="AH64" s="716">
        <v>154.1</v>
      </c>
      <c r="AI64" s="714">
        <v>237917.90954020616</v>
      </c>
      <c r="AJ64" s="714">
        <v>0</v>
      </c>
      <c r="AK64" s="714">
        <v>237917.90954020616</v>
      </c>
      <c r="AL64" s="717">
        <v>47895</v>
      </c>
      <c r="AM64" s="714">
        <v>18976667.028167546</v>
      </c>
      <c r="AN64" s="714">
        <v>0</v>
      </c>
      <c r="AO64" s="718" t="s">
        <v>96</v>
      </c>
      <c r="AP64" s="719">
        <v>0</v>
      </c>
      <c r="AQ64" s="718" t="s">
        <v>535</v>
      </c>
      <c r="AR64" s="718" t="s">
        <v>96</v>
      </c>
      <c r="AS64" s="718" t="s">
        <v>540</v>
      </c>
    </row>
    <row r="65" spans="1:45" x14ac:dyDescent="0.15">
      <c r="A65" s="18" t="s">
        <v>127</v>
      </c>
      <c r="B65" s="18" t="s">
        <v>136</v>
      </c>
      <c r="C65" s="18" t="s">
        <v>37</v>
      </c>
      <c r="D65" s="18" t="s">
        <v>201</v>
      </c>
      <c r="E65" s="18" t="s">
        <v>356</v>
      </c>
      <c r="F65" s="18" t="s">
        <v>471</v>
      </c>
      <c r="G65" s="18" t="s">
        <v>96</v>
      </c>
      <c r="H65" s="18" t="s">
        <v>504</v>
      </c>
      <c r="I65" s="20">
        <v>14484692.038682923</v>
      </c>
      <c r="J65" s="18" t="s">
        <v>510</v>
      </c>
      <c r="K65" s="20">
        <v>14484692.038682923</v>
      </c>
      <c r="L65" s="18" t="s">
        <v>504</v>
      </c>
      <c r="M65" s="20">
        <v>14484692.038682923</v>
      </c>
      <c r="N65" s="18" t="s">
        <v>510</v>
      </c>
      <c r="O65" s="20">
        <v>14484692.038682923</v>
      </c>
      <c r="P65" s="20">
        <v>14214714.494763415</v>
      </c>
      <c r="Q65" s="20">
        <v>269977.54391950479</v>
      </c>
      <c r="R65" s="20">
        <v>0</v>
      </c>
      <c r="S65" s="21">
        <v>0</v>
      </c>
      <c r="T65" s="18" t="s">
        <v>92</v>
      </c>
      <c r="U65" s="18" t="s">
        <v>96</v>
      </c>
      <c r="V65" s="18" t="s">
        <v>523</v>
      </c>
      <c r="W65" s="21">
        <v>7.0118464329719465</v>
      </c>
      <c r="X65" s="21">
        <v>1</v>
      </c>
      <c r="Y65" s="18" t="s">
        <v>96</v>
      </c>
      <c r="Z65" s="18" t="s">
        <v>96</v>
      </c>
      <c r="AA65" s="21" t="s">
        <v>96</v>
      </c>
      <c r="AB65" s="21" t="s">
        <v>96</v>
      </c>
      <c r="AC65" s="18" t="s">
        <v>96</v>
      </c>
      <c r="AD65" s="714">
        <v>112189.54292755114</v>
      </c>
      <c r="AE65" s="715">
        <v>68.819999999999993</v>
      </c>
      <c r="AF65" s="714">
        <v>11897882.774526341</v>
      </c>
      <c r="AG65" s="715">
        <v>82.221069999999997</v>
      </c>
      <c r="AH65" s="716">
        <v>154.1</v>
      </c>
      <c r="AI65" s="714">
        <v>269977.54391950485</v>
      </c>
      <c r="AJ65" s="714">
        <v>0</v>
      </c>
      <c r="AK65" s="714">
        <v>269977.54391950485</v>
      </c>
      <c r="AL65" s="717">
        <v>58853</v>
      </c>
      <c r="AM65" s="714">
        <v>14484692.038682923</v>
      </c>
      <c r="AN65" s="714">
        <v>0</v>
      </c>
      <c r="AO65" s="718" t="s">
        <v>96</v>
      </c>
      <c r="AP65" s="719">
        <v>0</v>
      </c>
      <c r="AQ65" s="718" t="s">
        <v>535</v>
      </c>
      <c r="AR65" s="718" t="s">
        <v>96</v>
      </c>
      <c r="AS65" s="718" t="s">
        <v>540</v>
      </c>
    </row>
    <row r="66" spans="1:45" x14ac:dyDescent="0.15">
      <c r="A66" s="18" t="s">
        <v>127</v>
      </c>
      <c r="B66" s="18" t="s">
        <v>136</v>
      </c>
      <c r="C66" s="18" t="s">
        <v>37</v>
      </c>
      <c r="D66" s="18" t="s">
        <v>201</v>
      </c>
      <c r="E66" s="18" t="s">
        <v>356</v>
      </c>
      <c r="F66" s="18" t="s">
        <v>471</v>
      </c>
      <c r="G66" s="18" t="s">
        <v>96</v>
      </c>
      <c r="H66" s="18" t="s">
        <v>504</v>
      </c>
      <c r="I66" s="20">
        <v>5431352.5469391262</v>
      </c>
      <c r="J66" s="18" t="s">
        <v>510</v>
      </c>
      <c r="K66" s="20">
        <v>5431352.5469391262</v>
      </c>
      <c r="L66" s="18" t="s">
        <v>504</v>
      </c>
      <c r="M66" s="20">
        <v>5431352.5469391262</v>
      </c>
      <c r="N66" s="18" t="s">
        <v>510</v>
      </c>
      <c r="O66" s="20">
        <v>5431352.5469391262</v>
      </c>
      <c r="P66" s="20">
        <v>5330517.9180066651</v>
      </c>
      <c r="Q66" s="20">
        <v>33301.782974899637</v>
      </c>
      <c r="R66" s="20">
        <v>67532.845957561047</v>
      </c>
      <c r="S66" s="21">
        <v>0</v>
      </c>
      <c r="T66" s="18" t="s">
        <v>92</v>
      </c>
      <c r="U66" s="18" t="s">
        <v>96</v>
      </c>
      <c r="V66" s="18" t="s">
        <v>523</v>
      </c>
      <c r="W66" s="21">
        <v>7.0118464329719465</v>
      </c>
      <c r="X66" s="21">
        <v>1</v>
      </c>
      <c r="Y66" s="18" t="s">
        <v>96</v>
      </c>
      <c r="Z66" s="18" t="s">
        <v>96</v>
      </c>
      <c r="AA66" s="21" t="s">
        <v>96</v>
      </c>
      <c r="AB66" s="21" t="s">
        <v>96</v>
      </c>
      <c r="AC66" s="18" t="s">
        <v>96</v>
      </c>
      <c r="AD66" s="714">
        <v>42071.078597831678</v>
      </c>
      <c r="AE66" s="715">
        <v>78.37</v>
      </c>
      <c r="AF66" s="714">
        <v>5081171.3298468944</v>
      </c>
      <c r="AG66" s="715">
        <v>82.221069999999997</v>
      </c>
      <c r="AH66" s="716">
        <v>154.1</v>
      </c>
      <c r="AI66" s="714">
        <v>100834.62893246071</v>
      </c>
      <c r="AJ66" s="714">
        <v>67532.845957561061</v>
      </c>
      <c r="AK66" s="714">
        <v>33301.782974899645</v>
      </c>
      <c r="AL66" s="717">
        <v>58853</v>
      </c>
      <c r="AM66" s="714">
        <v>5431352.5469391271</v>
      </c>
      <c r="AN66" s="714">
        <v>0</v>
      </c>
      <c r="AO66" s="718" t="s">
        <v>96</v>
      </c>
      <c r="AP66" s="719">
        <v>0</v>
      </c>
      <c r="AQ66" s="718" t="s">
        <v>535</v>
      </c>
      <c r="AR66" s="718" t="s">
        <v>96</v>
      </c>
      <c r="AS66" s="718" t="s">
        <v>540</v>
      </c>
    </row>
    <row r="67" spans="1:45" x14ac:dyDescent="0.15">
      <c r="A67" s="18" t="s">
        <v>127</v>
      </c>
      <c r="B67" s="18" t="s">
        <v>137</v>
      </c>
      <c r="C67" s="18" t="s">
        <v>37</v>
      </c>
      <c r="D67" s="18" t="s">
        <v>202</v>
      </c>
      <c r="E67" s="18" t="s">
        <v>357</v>
      </c>
      <c r="F67" s="18" t="s">
        <v>472</v>
      </c>
      <c r="G67" s="18" t="s">
        <v>96</v>
      </c>
      <c r="H67" s="18" t="s">
        <v>504</v>
      </c>
      <c r="I67" s="20">
        <v>21966678.708114706</v>
      </c>
      <c r="J67" s="18" t="s">
        <v>511</v>
      </c>
      <c r="K67" s="20">
        <v>10983339.354057353</v>
      </c>
      <c r="L67" s="18" t="s">
        <v>504</v>
      </c>
      <c r="M67" s="20">
        <v>21966678.708114706</v>
      </c>
      <c r="N67" s="18" t="s">
        <v>511</v>
      </c>
      <c r="O67" s="20">
        <v>10983339.354057353</v>
      </c>
      <c r="P67" s="20">
        <v>21408582.290710453</v>
      </c>
      <c r="Q67" s="20">
        <v>558096.41740425187</v>
      </c>
      <c r="R67" s="20">
        <v>0</v>
      </c>
      <c r="S67" s="21">
        <v>0</v>
      </c>
      <c r="T67" s="18" t="s">
        <v>92</v>
      </c>
      <c r="U67" s="18" t="s">
        <v>96</v>
      </c>
      <c r="V67" s="18" t="s">
        <v>523</v>
      </c>
      <c r="W67" s="21">
        <v>7.0118464329719465</v>
      </c>
      <c r="X67" s="21">
        <v>1</v>
      </c>
      <c r="Y67" s="18" t="s">
        <v>96</v>
      </c>
      <c r="Z67" s="18" t="s">
        <v>96</v>
      </c>
      <c r="AA67" s="21" t="s">
        <v>96</v>
      </c>
      <c r="AB67" s="21" t="s">
        <v>96</v>
      </c>
      <c r="AC67" s="18" t="s">
        <v>96</v>
      </c>
      <c r="AD67" s="714">
        <v>133225.082226467</v>
      </c>
      <c r="AE67" s="715">
        <v>103.01</v>
      </c>
      <c r="AF67" s="714">
        <v>21148260.059329152</v>
      </c>
      <c r="AG67" s="715">
        <v>104.27958</v>
      </c>
      <c r="AH67" s="716">
        <v>154.1</v>
      </c>
      <c r="AI67" s="714">
        <v>558096.41740425199</v>
      </c>
      <c r="AJ67" s="714">
        <v>0</v>
      </c>
      <c r="AK67" s="714">
        <v>558096.41740425199</v>
      </c>
      <c r="AL67" s="717">
        <v>46895</v>
      </c>
      <c r="AM67" s="714">
        <v>21966678.70811471</v>
      </c>
      <c r="AN67" s="714">
        <v>0</v>
      </c>
      <c r="AO67" s="718" t="s">
        <v>96</v>
      </c>
      <c r="AP67" s="719">
        <v>0</v>
      </c>
      <c r="AQ67" s="718" t="s">
        <v>535</v>
      </c>
      <c r="AR67" s="718" t="s">
        <v>96</v>
      </c>
      <c r="AS67" s="718" t="s">
        <v>541</v>
      </c>
    </row>
    <row r="68" spans="1:45" x14ac:dyDescent="0.15">
      <c r="A68" s="18" t="s">
        <v>127</v>
      </c>
      <c r="B68" s="18" t="s">
        <v>137</v>
      </c>
      <c r="C68" s="18" t="s">
        <v>37</v>
      </c>
      <c r="D68" s="18" t="s">
        <v>202</v>
      </c>
      <c r="E68" s="18" t="s">
        <v>357</v>
      </c>
      <c r="F68" s="18" t="s">
        <v>472</v>
      </c>
      <c r="G68" s="18" t="s">
        <v>96</v>
      </c>
      <c r="H68" s="18" t="s">
        <v>504</v>
      </c>
      <c r="I68" s="20">
        <v>5780122.2793444013</v>
      </c>
      <c r="J68" s="18" t="s">
        <v>511</v>
      </c>
      <c r="K68" s="20">
        <v>2890061.1396722007</v>
      </c>
      <c r="L68" s="18" t="s">
        <v>504</v>
      </c>
      <c r="M68" s="20">
        <v>5780122.2793444013</v>
      </c>
      <c r="N68" s="18" t="s">
        <v>511</v>
      </c>
      <c r="O68" s="20">
        <v>2890061.1396722007</v>
      </c>
      <c r="P68" s="20">
        <v>5633837.4227811303</v>
      </c>
      <c r="Q68" s="20">
        <v>122385.74929959295</v>
      </c>
      <c r="R68" s="20">
        <v>23899.107263677248</v>
      </c>
      <c r="S68" s="21">
        <v>0</v>
      </c>
      <c r="T68" s="18" t="s">
        <v>92</v>
      </c>
      <c r="U68" s="18" t="s">
        <v>96</v>
      </c>
      <c r="V68" s="18" t="s">
        <v>523</v>
      </c>
      <c r="W68" s="21">
        <v>7.0118464329719465</v>
      </c>
      <c r="X68" s="21">
        <v>1</v>
      </c>
      <c r="Y68" s="18" t="s">
        <v>96</v>
      </c>
      <c r="Z68" s="18" t="s">
        <v>96</v>
      </c>
      <c r="AA68" s="21" t="s">
        <v>96</v>
      </c>
      <c r="AB68" s="21" t="s">
        <v>96</v>
      </c>
      <c r="AC68" s="18" t="s">
        <v>96</v>
      </c>
      <c r="AD68" s="714">
        <v>35059.232164859735</v>
      </c>
      <c r="AE68" s="715">
        <v>102.84</v>
      </c>
      <c r="AF68" s="714">
        <v>5556062.3026204631</v>
      </c>
      <c r="AG68" s="715">
        <v>104.27958</v>
      </c>
      <c r="AH68" s="716">
        <v>154.1</v>
      </c>
      <c r="AI68" s="714">
        <v>146284.85656327024</v>
      </c>
      <c r="AJ68" s="714">
        <v>23899.107263677251</v>
      </c>
      <c r="AK68" s="714">
        <v>122385.74929959296</v>
      </c>
      <c r="AL68" s="717">
        <v>46895</v>
      </c>
      <c r="AM68" s="714">
        <v>5780122.2793444013</v>
      </c>
      <c r="AN68" s="714">
        <v>0</v>
      </c>
      <c r="AO68" s="718" t="s">
        <v>96</v>
      </c>
      <c r="AP68" s="719">
        <v>0</v>
      </c>
      <c r="AQ68" s="718" t="s">
        <v>535</v>
      </c>
      <c r="AR68" s="718" t="s">
        <v>96</v>
      </c>
      <c r="AS68" s="718" t="s">
        <v>541</v>
      </c>
    </row>
    <row r="69" spans="1:45" x14ac:dyDescent="0.15">
      <c r="A69" s="18" t="s">
        <v>127</v>
      </c>
      <c r="B69" s="18" t="s">
        <v>137</v>
      </c>
      <c r="C69" s="18" t="s">
        <v>37</v>
      </c>
      <c r="D69" s="18" t="s">
        <v>202</v>
      </c>
      <c r="E69" s="18" t="s">
        <v>357</v>
      </c>
      <c r="F69" s="18" t="s">
        <v>472</v>
      </c>
      <c r="G69" s="18" t="s">
        <v>96</v>
      </c>
      <c r="H69" s="18" t="s">
        <v>504</v>
      </c>
      <c r="I69" s="20">
        <v>11559347.673411561</v>
      </c>
      <c r="J69" s="18" t="s">
        <v>511</v>
      </c>
      <c r="K69" s="20">
        <v>5779673.8367057806</v>
      </c>
      <c r="L69" s="18" t="s">
        <v>504</v>
      </c>
      <c r="M69" s="20">
        <v>11559347.673411561</v>
      </c>
      <c r="N69" s="18" t="s">
        <v>511</v>
      </c>
      <c r="O69" s="20">
        <v>5779673.8367057806</v>
      </c>
      <c r="P69" s="20">
        <v>11267674.915680725</v>
      </c>
      <c r="Q69" s="20">
        <v>45328.011147482808</v>
      </c>
      <c r="R69" s="20">
        <v>246344.74658335184</v>
      </c>
      <c r="S69" s="21">
        <v>0</v>
      </c>
      <c r="T69" s="18" t="s">
        <v>92</v>
      </c>
      <c r="U69" s="18" t="s">
        <v>96</v>
      </c>
      <c r="V69" s="18" t="s">
        <v>523</v>
      </c>
      <c r="W69" s="21">
        <v>7.0118464329719465</v>
      </c>
      <c r="X69" s="21">
        <v>1</v>
      </c>
      <c r="Y69" s="18" t="s">
        <v>96</v>
      </c>
      <c r="Z69" s="18" t="s">
        <v>96</v>
      </c>
      <c r="AA69" s="21" t="s">
        <v>96</v>
      </c>
      <c r="AB69" s="21" t="s">
        <v>96</v>
      </c>
      <c r="AC69" s="18" t="s">
        <v>96</v>
      </c>
      <c r="AD69" s="714">
        <v>70118.464329719471</v>
      </c>
      <c r="AE69" s="715">
        <v>104.3</v>
      </c>
      <c r="AF69" s="714">
        <v>11270853.806379579</v>
      </c>
      <c r="AG69" s="715">
        <v>104.27958</v>
      </c>
      <c r="AH69" s="716">
        <v>154.1</v>
      </c>
      <c r="AI69" s="714">
        <v>291672.75773083465</v>
      </c>
      <c r="AJ69" s="714">
        <v>246344.74658335187</v>
      </c>
      <c r="AK69" s="714">
        <v>45328.011147482815</v>
      </c>
      <c r="AL69" s="717">
        <v>46895</v>
      </c>
      <c r="AM69" s="714">
        <v>11559347.673411561</v>
      </c>
      <c r="AN69" s="714">
        <v>0</v>
      </c>
      <c r="AO69" s="718" t="s">
        <v>96</v>
      </c>
      <c r="AP69" s="719">
        <v>0</v>
      </c>
      <c r="AQ69" s="718" t="s">
        <v>535</v>
      </c>
      <c r="AR69" s="718" t="s">
        <v>96</v>
      </c>
      <c r="AS69" s="718" t="s">
        <v>541</v>
      </c>
    </row>
    <row r="70" spans="1:45" x14ac:dyDescent="0.15">
      <c r="A70" s="18" t="s">
        <v>127</v>
      </c>
      <c r="B70" s="18" t="s">
        <v>137</v>
      </c>
      <c r="C70" s="18" t="s">
        <v>37</v>
      </c>
      <c r="D70" s="18" t="s">
        <v>203</v>
      </c>
      <c r="E70" s="18" t="s">
        <v>358</v>
      </c>
      <c r="F70" s="18" t="s">
        <v>472</v>
      </c>
      <c r="G70" s="18" t="s">
        <v>96</v>
      </c>
      <c r="H70" s="18" t="s">
        <v>504</v>
      </c>
      <c r="I70" s="20">
        <v>24799321.905841999</v>
      </c>
      <c r="J70" s="18" t="s">
        <v>511</v>
      </c>
      <c r="K70" s="20">
        <v>12399660.952920999</v>
      </c>
      <c r="L70" s="18" t="s">
        <v>504</v>
      </c>
      <c r="M70" s="20">
        <v>24799321.905841999</v>
      </c>
      <c r="N70" s="18" t="s">
        <v>511</v>
      </c>
      <c r="O70" s="20">
        <v>12399660.952920999</v>
      </c>
      <c r="P70" s="20">
        <v>24330904.269695345</v>
      </c>
      <c r="Q70" s="20">
        <v>468417.6361466496</v>
      </c>
      <c r="R70" s="20">
        <v>0</v>
      </c>
      <c r="S70" s="21">
        <v>0</v>
      </c>
      <c r="T70" s="18" t="s">
        <v>92</v>
      </c>
      <c r="U70" s="18" t="s">
        <v>96</v>
      </c>
      <c r="V70" s="18" t="s">
        <v>523</v>
      </c>
      <c r="W70" s="21">
        <v>7.0118464329719465</v>
      </c>
      <c r="X70" s="21">
        <v>1</v>
      </c>
      <c r="Y70" s="18" t="s">
        <v>96</v>
      </c>
      <c r="Z70" s="18" t="s">
        <v>96</v>
      </c>
      <c r="AA70" s="21" t="s">
        <v>96</v>
      </c>
      <c r="AB70" s="21" t="s">
        <v>96</v>
      </c>
      <c r="AC70" s="18" t="s">
        <v>96</v>
      </c>
      <c r="AD70" s="714">
        <v>154260.62152538283</v>
      </c>
      <c r="AE70" s="715">
        <v>100.16</v>
      </c>
      <c r="AF70" s="714">
        <v>23811704.808245651</v>
      </c>
      <c r="AG70" s="715">
        <v>102.35299000000001</v>
      </c>
      <c r="AH70" s="716">
        <v>154.1</v>
      </c>
      <c r="AI70" s="714">
        <v>468417.63614664966</v>
      </c>
      <c r="AJ70" s="714">
        <v>0</v>
      </c>
      <c r="AK70" s="714">
        <v>468417.63614664966</v>
      </c>
      <c r="AL70" s="717">
        <v>47285</v>
      </c>
      <c r="AM70" s="714">
        <v>24799321.905841999</v>
      </c>
      <c r="AN70" s="714">
        <v>0</v>
      </c>
      <c r="AO70" s="718" t="s">
        <v>96</v>
      </c>
      <c r="AP70" s="719">
        <v>0</v>
      </c>
      <c r="AQ70" s="718" t="s">
        <v>535</v>
      </c>
      <c r="AR70" s="718" t="s">
        <v>96</v>
      </c>
      <c r="AS70" s="718" t="s">
        <v>541</v>
      </c>
    </row>
    <row r="71" spans="1:45" x14ac:dyDescent="0.15">
      <c r="A71" s="18" t="s">
        <v>127</v>
      </c>
      <c r="B71" s="18" t="s">
        <v>137</v>
      </c>
      <c r="C71" s="18" t="s">
        <v>37</v>
      </c>
      <c r="D71" s="18" t="s">
        <v>204</v>
      </c>
      <c r="E71" s="18" t="s">
        <v>359</v>
      </c>
      <c r="F71" s="18" t="s">
        <v>472</v>
      </c>
      <c r="G71" s="18" t="s">
        <v>96</v>
      </c>
      <c r="H71" s="18" t="s">
        <v>504</v>
      </c>
      <c r="I71" s="20">
        <v>18164163.222440526</v>
      </c>
      <c r="J71" s="18" t="s">
        <v>511</v>
      </c>
      <c r="K71" s="20">
        <v>9082081.6112202629</v>
      </c>
      <c r="L71" s="18" t="s">
        <v>504</v>
      </c>
      <c r="M71" s="20">
        <v>18164163.222440526</v>
      </c>
      <c r="N71" s="18" t="s">
        <v>511</v>
      </c>
      <c r="O71" s="20">
        <v>9082081.6112202629</v>
      </c>
      <c r="P71" s="20">
        <v>17832709.87586765</v>
      </c>
      <c r="Q71" s="20">
        <v>295315.83266354952</v>
      </c>
      <c r="R71" s="20">
        <v>36137.513909322151</v>
      </c>
      <c r="S71" s="21">
        <v>0</v>
      </c>
      <c r="T71" s="18" t="s">
        <v>92</v>
      </c>
      <c r="U71" s="18" t="s">
        <v>96</v>
      </c>
      <c r="V71" s="18" t="s">
        <v>523</v>
      </c>
      <c r="W71" s="21">
        <v>7.0118464329719465</v>
      </c>
      <c r="X71" s="21">
        <v>1</v>
      </c>
      <c r="Y71" s="18" t="s">
        <v>96</v>
      </c>
      <c r="Z71" s="18" t="s">
        <v>96</v>
      </c>
      <c r="AA71" s="21" t="s">
        <v>96</v>
      </c>
      <c r="AB71" s="21" t="s">
        <v>96</v>
      </c>
      <c r="AC71" s="18" t="s">
        <v>96</v>
      </c>
      <c r="AD71" s="714">
        <v>112189.54292755114</v>
      </c>
      <c r="AE71" s="715">
        <v>101.05</v>
      </c>
      <c r="AF71" s="714">
        <v>17469936.855069555</v>
      </c>
      <c r="AG71" s="715">
        <v>103.14836</v>
      </c>
      <c r="AH71" s="716">
        <v>154.1</v>
      </c>
      <c r="AI71" s="714">
        <v>331453.34657287173</v>
      </c>
      <c r="AJ71" s="714">
        <v>36137.513909322159</v>
      </c>
      <c r="AK71" s="714">
        <v>295315.83266354958</v>
      </c>
      <c r="AL71" s="717">
        <v>47752</v>
      </c>
      <c r="AM71" s="714">
        <v>18164163.222440526</v>
      </c>
      <c r="AN71" s="714">
        <v>0</v>
      </c>
      <c r="AO71" s="718" t="s">
        <v>96</v>
      </c>
      <c r="AP71" s="719">
        <v>0</v>
      </c>
      <c r="AQ71" s="718" t="s">
        <v>535</v>
      </c>
      <c r="AR71" s="718" t="s">
        <v>96</v>
      </c>
      <c r="AS71" s="718" t="s">
        <v>541</v>
      </c>
    </row>
    <row r="72" spans="1:45" x14ac:dyDescent="0.15">
      <c r="A72" s="18" t="s">
        <v>127</v>
      </c>
      <c r="B72" s="18" t="s">
        <v>137</v>
      </c>
      <c r="C72" s="18" t="s">
        <v>37</v>
      </c>
      <c r="D72" s="18" t="s">
        <v>204</v>
      </c>
      <c r="E72" s="18" t="s">
        <v>359</v>
      </c>
      <c r="F72" s="18" t="s">
        <v>472</v>
      </c>
      <c r="G72" s="18" t="s">
        <v>96</v>
      </c>
      <c r="H72" s="18" t="s">
        <v>504</v>
      </c>
      <c r="I72" s="20">
        <v>3405798.8875971725</v>
      </c>
      <c r="J72" s="18" t="s">
        <v>511</v>
      </c>
      <c r="K72" s="20">
        <v>1702899.4437985863</v>
      </c>
      <c r="L72" s="18" t="s">
        <v>504</v>
      </c>
      <c r="M72" s="20">
        <v>3405798.8875971725</v>
      </c>
      <c r="N72" s="18" t="s">
        <v>511</v>
      </c>
      <c r="O72" s="20">
        <v>1702899.4437985863</v>
      </c>
      <c r="P72" s="20">
        <v>3343633.119254801</v>
      </c>
      <c r="Q72" s="20">
        <v>53454.039978654</v>
      </c>
      <c r="R72" s="20">
        <v>8711.7283637173332</v>
      </c>
      <c r="S72" s="21">
        <v>0</v>
      </c>
      <c r="T72" s="18" t="s">
        <v>92</v>
      </c>
      <c r="U72" s="18" t="s">
        <v>96</v>
      </c>
      <c r="V72" s="18" t="s">
        <v>523</v>
      </c>
      <c r="W72" s="21">
        <v>7.0118464329719465</v>
      </c>
      <c r="X72" s="21">
        <v>1</v>
      </c>
      <c r="Y72" s="18" t="s">
        <v>96</v>
      </c>
      <c r="Z72" s="18" t="s">
        <v>96</v>
      </c>
      <c r="AA72" s="21" t="s">
        <v>96</v>
      </c>
      <c r="AB72" s="21" t="s">
        <v>96</v>
      </c>
      <c r="AC72" s="18" t="s">
        <v>96</v>
      </c>
      <c r="AD72" s="714">
        <v>21035.539298915839</v>
      </c>
      <c r="AE72" s="715">
        <v>100.94</v>
      </c>
      <c r="AF72" s="714">
        <v>3272047.4260589825</v>
      </c>
      <c r="AG72" s="715">
        <v>103.14836</v>
      </c>
      <c r="AH72" s="716">
        <v>154.1</v>
      </c>
      <c r="AI72" s="714">
        <v>62165.768342371346</v>
      </c>
      <c r="AJ72" s="714">
        <v>8711.728363717335</v>
      </c>
      <c r="AK72" s="714">
        <v>53454.039978654007</v>
      </c>
      <c r="AL72" s="717">
        <v>47752</v>
      </c>
      <c r="AM72" s="714">
        <v>3405798.887597173</v>
      </c>
      <c r="AN72" s="714">
        <v>0</v>
      </c>
      <c r="AO72" s="718" t="s">
        <v>96</v>
      </c>
      <c r="AP72" s="719">
        <v>0</v>
      </c>
      <c r="AQ72" s="718" t="s">
        <v>535</v>
      </c>
      <c r="AR72" s="718" t="s">
        <v>96</v>
      </c>
      <c r="AS72" s="718" t="s">
        <v>541</v>
      </c>
    </row>
    <row r="73" spans="1:45" x14ac:dyDescent="0.15">
      <c r="A73" s="18" t="s">
        <v>127</v>
      </c>
      <c r="B73" s="18" t="s">
        <v>137</v>
      </c>
      <c r="C73" s="18" t="s">
        <v>37</v>
      </c>
      <c r="D73" s="18" t="s">
        <v>204</v>
      </c>
      <c r="E73" s="18" t="s">
        <v>359</v>
      </c>
      <c r="F73" s="18" t="s">
        <v>472</v>
      </c>
      <c r="G73" s="18" t="s">
        <v>96</v>
      </c>
      <c r="H73" s="18" t="s">
        <v>504</v>
      </c>
      <c r="I73" s="20">
        <v>9081111.0314370114</v>
      </c>
      <c r="J73" s="18" t="s">
        <v>511</v>
      </c>
      <c r="K73" s="20">
        <v>4540555.5157185057</v>
      </c>
      <c r="L73" s="18" t="s">
        <v>504</v>
      </c>
      <c r="M73" s="20">
        <v>9081111.0314370114</v>
      </c>
      <c r="N73" s="18" t="s">
        <v>511</v>
      </c>
      <c r="O73" s="20">
        <v>4540555.5157185057</v>
      </c>
      <c r="P73" s="20">
        <v>8916354.937933825</v>
      </c>
      <c r="Q73" s="20">
        <v>31821.441955970604</v>
      </c>
      <c r="R73" s="20">
        <v>132934.65154721326</v>
      </c>
      <c r="S73" s="21">
        <v>0</v>
      </c>
      <c r="T73" s="18" t="s">
        <v>92</v>
      </c>
      <c r="U73" s="18" t="s">
        <v>96</v>
      </c>
      <c r="V73" s="18" t="s">
        <v>523</v>
      </c>
      <c r="W73" s="21">
        <v>7.0118464329719465</v>
      </c>
      <c r="X73" s="21">
        <v>1</v>
      </c>
      <c r="Y73" s="18" t="s">
        <v>96</v>
      </c>
      <c r="Z73" s="18" t="s">
        <v>96</v>
      </c>
      <c r="AA73" s="21" t="s">
        <v>96</v>
      </c>
      <c r="AB73" s="21" t="s">
        <v>96</v>
      </c>
      <c r="AC73" s="18" t="s">
        <v>96</v>
      </c>
      <c r="AD73" s="714">
        <v>56094.771463775571</v>
      </c>
      <c r="AE73" s="715">
        <v>102.94</v>
      </c>
      <c r="AF73" s="714">
        <v>8899121.8528370485</v>
      </c>
      <c r="AG73" s="715">
        <v>103.14836</v>
      </c>
      <c r="AH73" s="716">
        <v>154.1</v>
      </c>
      <c r="AI73" s="714">
        <v>164756.09350318389</v>
      </c>
      <c r="AJ73" s="714">
        <v>132934.65154721329</v>
      </c>
      <c r="AK73" s="714">
        <v>31821.441955970608</v>
      </c>
      <c r="AL73" s="717">
        <v>47752</v>
      </c>
      <c r="AM73" s="714">
        <v>9081111.0314370114</v>
      </c>
      <c r="AN73" s="714">
        <v>0</v>
      </c>
      <c r="AO73" s="718" t="s">
        <v>96</v>
      </c>
      <c r="AP73" s="719">
        <v>0</v>
      </c>
      <c r="AQ73" s="718" t="s">
        <v>535</v>
      </c>
      <c r="AR73" s="718" t="s">
        <v>96</v>
      </c>
      <c r="AS73" s="718" t="s">
        <v>541</v>
      </c>
    </row>
    <row r="74" spans="1:45" x14ac:dyDescent="0.15">
      <c r="A74" s="18" t="s">
        <v>127</v>
      </c>
      <c r="B74" s="18" t="s">
        <v>137</v>
      </c>
      <c r="C74" s="18" t="s">
        <v>37</v>
      </c>
      <c r="D74" s="18" t="s">
        <v>205</v>
      </c>
      <c r="E74" s="18" t="s">
        <v>360</v>
      </c>
      <c r="F74" s="18" t="s">
        <v>472</v>
      </c>
      <c r="G74" s="18" t="s">
        <v>96</v>
      </c>
      <c r="H74" s="18" t="s">
        <v>504</v>
      </c>
      <c r="I74" s="20">
        <v>24350340.476941369</v>
      </c>
      <c r="J74" s="18" t="s">
        <v>511</v>
      </c>
      <c r="K74" s="20">
        <v>12175170.238470685</v>
      </c>
      <c r="L74" s="18" t="s">
        <v>504</v>
      </c>
      <c r="M74" s="20">
        <v>24350340.476941369</v>
      </c>
      <c r="N74" s="18" t="s">
        <v>511</v>
      </c>
      <c r="O74" s="20">
        <v>12175170.238470685</v>
      </c>
      <c r="P74" s="20">
        <v>24286556.654916119</v>
      </c>
      <c r="Q74" s="20">
        <v>63783.822025243942</v>
      </c>
      <c r="R74" s="20">
        <v>0</v>
      </c>
      <c r="S74" s="21">
        <v>0</v>
      </c>
      <c r="T74" s="18" t="s">
        <v>92</v>
      </c>
      <c r="U74" s="18" t="s">
        <v>96</v>
      </c>
      <c r="V74" s="18" t="s">
        <v>523</v>
      </c>
      <c r="W74" s="21">
        <v>7.0118464329719465</v>
      </c>
      <c r="X74" s="21">
        <v>1</v>
      </c>
      <c r="Y74" s="18" t="s">
        <v>96</v>
      </c>
      <c r="Z74" s="18" t="s">
        <v>96</v>
      </c>
      <c r="AA74" s="21" t="s">
        <v>96</v>
      </c>
      <c r="AB74" s="21" t="s">
        <v>96</v>
      </c>
      <c r="AC74" s="18" t="s">
        <v>96</v>
      </c>
      <c r="AD74" s="714">
        <v>182308.0072572706</v>
      </c>
      <c r="AE74" s="715">
        <v>81.67</v>
      </c>
      <c r="AF74" s="714">
        <v>22945323.02630464</v>
      </c>
      <c r="AG74" s="715">
        <v>86.448520000000002</v>
      </c>
      <c r="AH74" s="716">
        <v>154.1</v>
      </c>
      <c r="AI74" s="714">
        <v>63783.82202524395</v>
      </c>
      <c r="AJ74" s="714">
        <v>0</v>
      </c>
      <c r="AK74" s="714">
        <v>63783.82202524395</v>
      </c>
      <c r="AL74" s="717">
        <v>48113</v>
      </c>
      <c r="AM74" s="714">
        <v>24350340.476941366</v>
      </c>
      <c r="AN74" s="714">
        <v>0</v>
      </c>
      <c r="AO74" s="718" t="s">
        <v>96</v>
      </c>
      <c r="AP74" s="719">
        <v>0</v>
      </c>
      <c r="AQ74" s="718" t="s">
        <v>535</v>
      </c>
      <c r="AR74" s="718" t="s">
        <v>96</v>
      </c>
      <c r="AS74" s="718" t="s">
        <v>541</v>
      </c>
    </row>
    <row r="75" spans="1:45" x14ac:dyDescent="0.15">
      <c r="A75" s="18" t="s">
        <v>127</v>
      </c>
      <c r="B75" s="18" t="s">
        <v>137</v>
      </c>
      <c r="C75" s="18" t="s">
        <v>37</v>
      </c>
      <c r="D75" s="18" t="s">
        <v>206</v>
      </c>
      <c r="E75" s="18" t="s">
        <v>361</v>
      </c>
      <c r="F75" s="18" t="s">
        <v>472</v>
      </c>
      <c r="G75" s="18" t="s">
        <v>96</v>
      </c>
      <c r="H75" s="18" t="s">
        <v>504</v>
      </c>
      <c r="I75" s="20">
        <v>24505818.004415192</v>
      </c>
      <c r="J75" s="18" t="s">
        <v>511</v>
      </c>
      <c r="K75" s="20">
        <v>12252909.002207596</v>
      </c>
      <c r="L75" s="18" t="s">
        <v>504</v>
      </c>
      <c r="M75" s="20">
        <v>24505818.004415192</v>
      </c>
      <c r="N75" s="18" t="s">
        <v>511</v>
      </c>
      <c r="O75" s="20">
        <v>12252909.002207596</v>
      </c>
      <c r="P75" s="20">
        <v>24354289.198260091</v>
      </c>
      <c r="Q75" s="20">
        <v>151528.80615509691</v>
      </c>
      <c r="R75" s="20">
        <v>0</v>
      </c>
      <c r="S75" s="21">
        <v>0</v>
      </c>
      <c r="T75" s="18" t="s">
        <v>92</v>
      </c>
      <c r="U75" s="18" t="s">
        <v>96</v>
      </c>
      <c r="V75" s="18" t="s">
        <v>523</v>
      </c>
      <c r="W75" s="21">
        <v>7.0118464329719465</v>
      </c>
      <c r="X75" s="21">
        <v>1</v>
      </c>
      <c r="Y75" s="18" t="s">
        <v>96</v>
      </c>
      <c r="Z75" s="18" t="s">
        <v>96</v>
      </c>
      <c r="AA75" s="21" t="s">
        <v>96</v>
      </c>
      <c r="AB75" s="21" t="s">
        <v>96</v>
      </c>
      <c r="AC75" s="18" t="s">
        <v>96</v>
      </c>
      <c r="AD75" s="714">
        <v>147248.77509241088</v>
      </c>
      <c r="AE75" s="715">
        <v>103.26</v>
      </c>
      <c r="AF75" s="714">
        <v>23431433.935029462</v>
      </c>
      <c r="AG75" s="715">
        <v>107.33</v>
      </c>
      <c r="AH75" s="716">
        <v>154.1</v>
      </c>
      <c r="AI75" s="714">
        <v>151528.80615509694</v>
      </c>
      <c r="AJ75" s="714">
        <v>0</v>
      </c>
      <c r="AK75" s="714">
        <v>151528.80615509694</v>
      </c>
      <c r="AL75" s="717">
        <v>48479</v>
      </c>
      <c r="AM75" s="714">
        <v>24505818.004415192</v>
      </c>
      <c r="AN75" s="714">
        <v>0</v>
      </c>
      <c r="AO75" s="718" t="s">
        <v>96</v>
      </c>
      <c r="AP75" s="719">
        <v>0</v>
      </c>
      <c r="AQ75" s="718" t="s">
        <v>535</v>
      </c>
      <c r="AR75" s="718" t="s">
        <v>96</v>
      </c>
      <c r="AS75" s="718" t="s">
        <v>541</v>
      </c>
    </row>
    <row r="76" spans="1:45" x14ac:dyDescent="0.15">
      <c r="A76" s="18" t="s">
        <v>127</v>
      </c>
      <c r="B76" s="18" t="s">
        <v>137</v>
      </c>
      <c r="C76" s="18" t="s">
        <v>37</v>
      </c>
      <c r="D76" s="18" t="s">
        <v>207</v>
      </c>
      <c r="E76" s="18" t="s">
        <v>362</v>
      </c>
      <c r="F76" s="18" t="s">
        <v>472</v>
      </c>
      <c r="G76" s="18" t="s">
        <v>96</v>
      </c>
      <c r="H76" s="18" t="s">
        <v>504</v>
      </c>
      <c r="I76" s="20">
        <v>29608122.057752565</v>
      </c>
      <c r="J76" s="18" t="s">
        <v>511</v>
      </c>
      <c r="K76" s="20">
        <v>14804061.028876282</v>
      </c>
      <c r="L76" s="18" t="s">
        <v>504</v>
      </c>
      <c r="M76" s="20">
        <v>29608122.057752565</v>
      </c>
      <c r="N76" s="18" t="s">
        <v>511</v>
      </c>
      <c r="O76" s="20">
        <v>14804061.028876282</v>
      </c>
      <c r="P76" s="20">
        <v>29454261.672421571</v>
      </c>
      <c r="Q76" s="20">
        <v>153860.38533098876</v>
      </c>
      <c r="R76" s="20">
        <v>0</v>
      </c>
      <c r="S76" s="21">
        <v>0</v>
      </c>
      <c r="T76" s="18" t="s">
        <v>92</v>
      </c>
      <c r="U76" s="18" t="s">
        <v>96</v>
      </c>
      <c r="V76" s="18" t="s">
        <v>523</v>
      </c>
      <c r="W76" s="21">
        <v>7.0118464329719465</v>
      </c>
      <c r="X76" s="21">
        <v>1</v>
      </c>
      <c r="Y76" s="18" t="s">
        <v>96</v>
      </c>
      <c r="Z76" s="18" t="s">
        <v>96</v>
      </c>
      <c r="AA76" s="21" t="s">
        <v>96</v>
      </c>
      <c r="AB76" s="21" t="s">
        <v>96</v>
      </c>
      <c r="AC76" s="18" t="s">
        <v>96</v>
      </c>
      <c r="AD76" s="714">
        <v>189319.85369024257</v>
      </c>
      <c r="AE76" s="715">
        <v>94.96</v>
      </c>
      <c r="AF76" s="714">
        <v>27703810.305201594</v>
      </c>
      <c r="AG76" s="715">
        <v>100.96</v>
      </c>
      <c r="AH76" s="716">
        <v>154.1</v>
      </c>
      <c r="AI76" s="714">
        <v>153860.38533098879</v>
      </c>
      <c r="AJ76" s="714">
        <v>0</v>
      </c>
      <c r="AK76" s="714">
        <v>153860.38533098879</v>
      </c>
      <c r="AL76" s="717">
        <v>49760</v>
      </c>
      <c r="AM76" s="714">
        <v>29608122.057752565</v>
      </c>
      <c r="AN76" s="714">
        <v>0</v>
      </c>
      <c r="AO76" s="718" t="s">
        <v>96</v>
      </c>
      <c r="AP76" s="719">
        <v>0</v>
      </c>
      <c r="AQ76" s="718" t="s">
        <v>535</v>
      </c>
      <c r="AR76" s="718" t="s">
        <v>96</v>
      </c>
      <c r="AS76" s="718" t="s">
        <v>541</v>
      </c>
    </row>
    <row r="77" spans="1:45" x14ac:dyDescent="0.15">
      <c r="A77" s="18" t="s">
        <v>127</v>
      </c>
      <c r="B77" s="18" t="s">
        <v>137</v>
      </c>
      <c r="C77" s="18" t="s">
        <v>37</v>
      </c>
      <c r="D77" s="18" t="s">
        <v>207</v>
      </c>
      <c r="E77" s="18" t="s">
        <v>362</v>
      </c>
      <c r="F77" s="18" t="s">
        <v>472</v>
      </c>
      <c r="G77" s="18" t="s">
        <v>96</v>
      </c>
      <c r="H77" s="18" t="s">
        <v>504</v>
      </c>
      <c r="I77" s="20">
        <v>8772956.6481916178</v>
      </c>
      <c r="J77" s="18" t="s">
        <v>511</v>
      </c>
      <c r="K77" s="20">
        <v>4386478.3240958089</v>
      </c>
      <c r="L77" s="18" t="s">
        <v>504</v>
      </c>
      <c r="M77" s="20">
        <v>8772956.6481916178</v>
      </c>
      <c r="N77" s="18" t="s">
        <v>511</v>
      </c>
      <c r="O77" s="20">
        <v>4386478.3240958089</v>
      </c>
      <c r="P77" s="20">
        <v>8727188.6436804645</v>
      </c>
      <c r="Q77" s="20">
        <v>32561.612465435122</v>
      </c>
      <c r="R77" s="20">
        <v>13206.392045716681</v>
      </c>
      <c r="S77" s="21">
        <v>0</v>
      </c>
      <c r="T77" s="18" t="s">
        <v>92</v>
      </c>
      <c r="U77" s="18" t="s">
        <v>96</v>
      </c>
      <c r="V77" s="18" t="s">
        <v>523</v>
      </c>
      <c r="W77" s="21">
        <v>7.0118464329719465</v>
      </c>
      <c r="X77" s="21">
        <v>1</v>
      </c>
      <c r="Y77" s="18" t="s">
        <v>96</v>
      </c>
      <c r="Z77" s="18" t="s">
        <v>96</v>
      </c>
      <c r="AA77" s="21" t="s">
        <v>96</v>
      </c>
      <c r="AB77" s="21" t="s">
        <v>96</v>
      </c>
      <c r="AC77" s="18" t="s">
        <v>96</v>
      </c>
      <c r="AD77" s="714">
        <v>56094.771463775571</v>
      </c>
      <c r="AE77" s="715">
        <v>100.64</v>
      </c>
      <c r="AF77" s="714">
        <v>8699700.1021092869</v>
      </c>
      <c r="AG77" s="715">
        <v>100.96</v>
      </c>
      <c r="AH77" s="716">
        <v>154.1</v>
      </c>
      <c r="AI77" s="714">
        <v>45768.004511151805</v>
      </c>
      <c r="AJ77" s="714">
        <v>13206.392045716682</v>
      </c>
      <c r="AK77" s="714">
        <v>32561.612465435126</v>
      </c>
      <c r="AL77" s="717">
        <v>49760</v>
      </c>
      <c r="AM77" s="714">
        <v>8772956.6481916178</v>
      </c>
      <c r="AN77" s="714">
        <v>0</v>
      </c>
      <c r="AO77" s="718" t="s">
        <v>96</v>
      </c>
      <c r="AP77" s="719">
        <v>0</v>
      </c>
      <c r="AQ77" s="718" t="s">
        <v>535</v>
      </c>
      <c r="AR77" s="718" t="s">
        <v>96</v>
      </c>
      <c r="AS77" s="718" t="s">
        <v>541</v>
      </c>
    </row>
    <row r="78" spans="1:45" x14ac:dyDescent="0.15">
      <c r="A78" s="18" t="s">
        <v>127</v>
      </c>
      <c r="B78" s="18" t="s">
        <v>137</v>
      </c>
      <c r="C78" s="18" t="s">
        <v>37</v>
      </c>
      <c r="D78" s="18" t="s">
        <v>208</v>
      </c>
      <c r="E78" s="18" t="s">
        <v>363</v>
      </c>
      <c r="F78" s="18" t="s">
        <v>472</v>
      </c>
      <c r="G78" s="18" t="s">
        <v>96</v>
      </c>
      <c r="H78" s="18" t="s">
        <v>504</v>
      </c>
      <c r="I78" s="20">
        <v>17144706.452087481</v>
      </c>
      <c r="J78" s="18" t="s">
        <v>511</v>
      </c>
      <c r="K78" s="20">
        <v>8572353.2260437403</v>
      </c>
      <c r="L78" s="18" t="s">
        <v>504</v>
      </c>
      <c r="M78" s="20">
        <v>17144706.452087481</v>
      </c>
      <c r="N78" s="18" t="s">
        <v>511</v>
      </c>
      <c r="O78" s="20">
        <v>8572353.2260437403</v>
      </c>
      <c r="P78" s="20">
        <v>17055900.224999994</v>
      </c>
      <c r="Q78" s="20">
        <v>88806.22708748329</v>
      </c>
      <c r="R78" s="20">
        <v>0</v>
      </c>
      <c r="S78" s="21">
        <v>0</v>
      </c>
      <c r="T78" s="18" t="s">
        <v>92</v>
      </c>
      <c r="U78" s="18" t="s">
        <v>96</v>
      </c>
      <c r="V78" s="18" t="s">
        <v>523</v>
      </c>
      <c r="W78" s="21">
        <v>7.0118464329719465</v>
      </c>
      <c r="X78" s="21">
        <v>1</v>
      </c>
      <c r="Y78" s="18" t="s">
        <v>96</v>
      </c>
      <c r="Z78" s="18" t="s">
        <v>96</v>
      </c>
      <c r="AA78" s="21" t="s">
        <v>96</v>
      </c>
      <c r="AB78" s="21" t="s">
        <v>96</v>
      </c>
      <c r="AC78" s="18" t="s">
        <v>96</v>
      </c>
      <c r="AD78" s="714">
        <v>168284.31439132671</v>
      </c>
      <c r="AE78" s="715">
        <v>59.07</v>
      </c>
      <c r="AF78" s="714">
        <v>15319088.09110604</v>
      </c>
      <c r="AG78" s="715">
        <v>65.770079999999993</v>
      </c>
      <c r="AH78" s="716">
        <v>154.1</v>
      </c>
      <c r="AI78" s="714">
        <v>88806.227087483305</v>
      </c>
      <c r="AJ78" s="714">
        <v>0</v>
      </c>
      <c r="AK78" s="714">
        <v>88806.227087483305</v>
      </c>
      <c r="AL78" s="717">
        <v>55417</v>
      </c>
      <c r="AM78" s="714">
        <v>17144706.452087481</v>
      </c>
      <c r="AN78" s="714">
        <v>0</v>
      </c>
      <c r="AO78" s="718" t="s">
        <v>96</v>
      </c>
      <c r="AP78" s="719">
        <v>0</v>
      </c>
      <c r="AQ78" s="718" t="s">
        <v>535</v>
      </c>
      <c r="AR78" s="718" t="s">
        <v>96</v>
      </c>
      <c r="AS78" s="718" t="s">
        <v>541</v>
      </c>
    </row>
    <row r="79" spans="1:45" x14ac:dyDescent="0.15">
      <c r="A79" s="18" t="s">
        <v>127</v>
      </c>
      <c r="B79" s="18" t="s">
        <v>137</v>
      </c>
      <c r="C79" s="18" t="s">
        <v>37</v>
      </c>
      <c r="D79" s="18" t="s">
        <v>209</v>
      </c>
      <c r="E79" s="18" t="s">
        <v>364</v>
      </c>
      <c r="F79" s="18" t="s">
        <v>472</v>
      </c>
      <c r="G79" s="18" t="s">
        <v>96</v>
      </c>
      <c r="H79" s="18" t="s">
        <v>504</v>
      </c>
      <c r="I79" s="20">
        <v>15712912.232410984</v>
      </c>
      <c r="J79" s="18" t="s">
        <v>511</v>
      </c>
      <c r="K79" s="20">
        <v>7856456.1162054921</v>
      </c>
      <c r="L79" s="18" t="s">
        <v>504</v>
      </c>
      <c r="M79" s="20">
        <v>15712912.232410984</v>
      </c>
      <c r="N79" s="18" t="s">
        <v>511</v>
      </c>
      <c r="O79" s="20">
        <v>7856456.1162054921</v>
      </c>
      <c r="P79" s="20">
        <v>15374707.108789336</v>
      </c>
      <c r="Q79" s="20">
        <v>301332.20725843246</v>
      </c>
      <c r="R79" s="20">
        <v>36872.916363212251</v>
      </c>
      <c r="S79" s="21">
        <v>0</v>
      </c>
      <c r="T79" s="18" t="s">
        <v>92</v>
      </c>
      <c r="U79" s="18" t="s">
        <v>96</v>
      </c>
      <c r="V79" s="18" t="s">
        <v>523</v>
      </c>
      <c r="W79" s="21">
        <v>7.0118464329719465</v>
      </c>
      <c r="X79" s="21">
        <v>1</v>
      </c>
      <c r="Y79" s="18" t="s">
        <v>96</v>
      </c>
      <c r="Z79" s="18" t="s">
        <v>96</v>
      </c>
      <c r="AA79" s="21" t="s">
        <v>96</v>
      </c>
      <c r="AB79" s="21" t="s">
        <v>96</v>
      </c>
      <c r="AC79" s="18" t="s">
        <v>96</v>
      </c>
      <c r="AD79" s="714">
        <v>91154.003628635299</v>
      </c>
      <c r="AE79" s="715">
        <v>101.45</v>
      </c>
      <c r="AF79" s="714">
        <v>14250511.022580706</v>
      </c>
      <c r="AG79" s="715">
        <v>109.4532</v>
      </c>
      <c r="AH79" s="716">
        <v>154.1</v>
      </c>
      <c r="AI79" s="714">
        <v>338205.12362164474</v>
      </c>
      <c r="AJ79" s="714">
        <v>36872.916363212258</v>
      </c>
      <c r="AK79" s="714">
        <v>301332.20725843252</v>
      </c>
      <c r="AL79" s="717">
        <v>56880</v>
      </c>
      <c r="AM79" s="714">
        <v>15712912.232410982</v>
      </c>
      <c r="AN79" s="714">
        <v>0</v>
      </c>
      <c r="AO79" s="718" t="s">
        <v>96</v>
      </c>
      <c r="AP79" s="719">
        <v>0</v>
      </c>
      <c r="AQ79" s="718" t="s">
        <v>535</v>
      </c>
      <c r="AR79" s="718" t="s">
        <v>96</v>
      </c>
      <c r="AS79" s="718" t="s">
        <v>541</v>
      </c>
    </row>
    <row r="80" spans="1:45" x14ac:dyDescent="0.15">
      <c r="A80" s="18" t="s">
        <v>127</v>
      </c>
      <c r="B80" s="18" t="s">
        <v>137</v>
      </c>
      <c r="C80" s="18" t="s">
        <v>37</v>
      </c>
      <c r="D80" s="18" t="s">
        <v>209</v>
      </c>
      <c r="E80" s="18" t="s">
        <v>364</v>
      </c>
      <c r="F80" s="18" t="s">
        <v>472</v>
      </c>
      <c r="G80" s="18" t="s">
        <v>96</v>
      </c>
      <c r="H80" s="18" t="s">
        <v>504</v>
      </c>
      <c r="I80" s="20">
        <v>12085329.623797409</v>
      </c>
      <c r="J80" s="18" t="s">
        <v>511</v>
      </c>
      <c r="K80" s="20">
        <v>6042664.8118987046</v>
      </c>
      <c r="L80" s="18" t="s">
        <v>504</v>
      </c>
      <c r="M80" s="20">
        <v>12085329.623797409</v>
      </c>
      <c r="N80" s="18" t="s">
        <v>511</v>
      </c>
      <c r="O80" s="20">
        <v>6042664.8118987046</v>
      </c>
      <c r="P80" s="20">
        <v>11826697.738235701</v>
      </c>
      <c r="Q80" s="20">
        <v>49955.409082458318</v>
      </c>
      <c r="R80" s="20">
        <v>208676.47647924756</v>
      </c>
      <c r="S80" s="21">
        <v>0</v>
      </c>
      <c r="T80" s="18" t="s">
        <v>92</v>
      </c>
      <c r="U80" s="18" t="s">
        <v>96</v>
      </c>
      <c r="V80" s="18" t="s">
        <v>523</v>
      </c>
      <c r="W80" s="21">
        <v>7.0118464329719465</v>
      </c>
      <c r="X80" s="21">
        <v>1</v>
      </c>
      <c r="Y80" s="18" t="s">
        <v>96</v>
      </c>
      <c r="Z80" s="18" t="s">
        <v>96</v>
      </c>
      <c r="AA80" s="21" t="s">
        <v>96</v>
      </c>
      <c r="AB80" s="21" t="s">
        <v>96</v>
      </c>
      <c r="AC80" s="18" t="s">
        <v>96</v>
      </c>
      <c r="AD80" s="714">
        <v>70118.464329719471</v>
      </c>
      <c r="AE80" s="715">
        <v>105.98</v>
      </c>
      <c r="AF80" s="714">
        <v>11452382.096313503</v>
      </c>
      <c r="AG80" s="715">
        <v>109.4532</v>
      </c>
      <c r="AH80" s="716">
        <v>154.1</v>
      </c>
      <c r="AI80" s="714">
        <v>258631.88556170592</v>
      </c>
      <c r="AJ80" s="714">
        <v>208676.47647924759</v>
      </c>
      <c r="AK80" s="714">
        <v>49955.409082458325</v>
      </c>
      <c r="AL80" s="717">
        <v>56880</v>
      </c>
      <c r="AM80" s="714">
        <v>12085329.623797409</v>
      </c>
      <c r="AN80" s="714">
        <v>0</v>
      </c>
      <c r="AO80" s="718" t="s">
        <v>96</v>
      </c>
      <c r="AP80" s="719">
        <v>0</v>
      </c>
      <c r="AQ80" s="718" t="s">
        <v>535</v>
      </c>
      <c r="AR80" s="718" t="s">
        <v>96</v>
      </c>
      <c r="AS80" s="718" t="s">
        <v>541</v>
      </c>
    </row>
    <row r="81" spans="1:45" x14ac:dyDescent="0.15">
      <c r="A81" s="18" t="s">
        <v>127</v>
      </c>
      <c r="B81" s="18" t="s">
        <v>138</v>
      </c>
      <c r="C81" s="18" t="s">
        <v>37</v>
      </c>
      <c r="D81" s="18" t="s">
        <v>210</v>
      </c>
      <c r="E81" s="18" t="s">
        <v>365</v>
      </c>
      <c r="F81" s="18" t="s">
        <v>473</v>
      </c>
      <c r="G81" s="18" t="s">
        <v>96</v>
      </c>
      <c r="H81" s="18" t="s">
        <v>504</v>
      </c>
      <c r="I81" s="20">
        <v>23220928.698882032</v>
      </c>
      <c r="J81" s="18" t="s">
        <v>511</v>
      </c>
      <c r="K81" s="20">
        <v>11610464.349441016</v>
      </c>
      <c r="L81" s="18" t="s">
        <v>504</v>
      </c>
      <c r="M81" s="20">
        <v>23220928.698882032</v>
      </c>
      <c r="N81" s="18" t="s">
        <v>511</v>
      </c>
      <c r="O81" s="20">
        <v>11610464.349441016</v>
      </c>
      <c r="P81" s="20">
        <v>22818832.191510856</v>
      </c>
      <c r="Q81" s="20">
        <v>402096.50737117045</v>
      </c>
      <c r="R81" s="20">
        <v>0</v>
      </c>
      <c r="S81" s="21">
        <v>0</v>
      </c>
      <c r="T81" s="18" t="s">
        <v>92</v>
      </c>
      <c r="U81" s="18" t="s">
        <v>96</v>
      </c>
      <c r="V81" s="18" t="s">
        <v>523</v>
      </c>
      <c r="W81" s="21">
        <v>7.0118464329719465</v>
      </c>
      <c r="X81" s="21">
        <v>1</v>
      </c>
      <c r="Y81" s="18" t="s">
        <v>96</v>
      </c>
      <c r="Z81" s="18" t="s">
        <v>96</v>
      </c>
      <c r="AA81" s="21" t="s">
        <v>96</v>
      </c>
      <c r="AB81" s="21" t="s">
        <v>96</v>
      </c>
      <c r="AC81" s="18" t="s">
        <v>96</v>
      </c>
      <c r="AD81" s="714">
        <v>147248.77509241088</v>
      </c>
      <c r="AE81" s="715">
        <v>100.25</v>
      </c>
      <c r="AF81" s="714">
        <v>22748607.637944613</v>
      </c>
      <c r="AG81" s="715">
        <v>100.56319999999999</v>
      </c>
      <c r="AH81" s="716">
        <v>154.1</v>
      </c>
      <c r="AI81" s="714">
        <v>402096.5073711705</v>
      </c>
      <c r="AJ81" s="714">
        <v>0</v>
      </c>
      <c r="AK81" s="714">
        <v>402096.5073711705</v>
      </c>
      <c r="AL81" s="717">
        <v>46544</v>
      </c>
      <c r="AM81" s="714">
        <v>23220928.698882032</v>
      </c>
      <c r="AN81" s="714">
        <v>0</v>
      </c>
      <c r="AO81" s="718" t="s">
        <v>96</v>
      </c>
      <c r="AP81" s="719">
        <v>0</v>
      </c>
      <c r="AQ81" s="718" t="s">
        <v>535</v>
      </c>
      <c r="AR81" s="718" t="s">
        <v>96</v>
      </c>
      <c r="AS81" s="718" t="s">
        <v>541</v>
      </c>
    </row>
    <row r="82" spans="1:45" x14ac:dyDescent="0.15">
      <c r="A82" s="18" t="s">
        <v>127</v>
      </c>
      <c r="B82" s="18" t="s">
        <v>138</v>
      </c>
      <c r="C82" s="18" t="s">
        <v>37</v>
      </c>
      <c r="D82" s="18" t="s">
        <v>211</v>
      </c>
      <c r="E82" s="18" t="s">
        <v>366</v>
      </c>
      <c r="F82" s="18" t="s">
        <v>473</v>
      </c>
      <c r="G82" s="18" t="s">
        <v>96</v>
      </c>
      <c r="H82" s="18" t="s">
        <v>504</v>
      </c>
      <c r="I82" s="20">
        <v>11172325.233501993</v>
      </c>
      <c r="J82" s="18" t="s">
        <v>511</v>
      </c>
      <c r="K82" s="20">
        <v>5586162.6167509966</v>
      </c>
      <c r="L82" s="18" t="s">
        <v>504</v>
      </c>
      <c r="M82" s="20">
        <v>11172325.233501993</v>
      </c>
      <c r="N82" s="18" t="s">
        <v>511</v>
      </c>
      <c r="O82" s="20">
        <v>5586162.6167509966</v>
      </c>
      <c r="P82" s="20">
        <v>10967806.361246711</v>
      </c>
      <c r="Q82" s="20">
        <v>204518.87225528117</v>
      </c>
      <c r="R82" s="20">
        <v>0</v>
      </c>
      <c r="S82" s="21">
        <v>0</v>
      </c>
      <c r="T82" s="18" t="s">
        <v>92</v>
      </c>
      <c r="U82" s="18" t="s">
        <v>96</v>
      </c>
      <c r="V82" s="18" t="s">
        <v>523</v>
      </c>
      <c r="W82" s="21">
        <v>7.0118464329719465</v>
      </c>
      <c r="X82" s="21">
        <v>1</v>
      </c>
      <c r="Y82" s="18" t="s">
        <v>96</v>
      </c>
      <c r="Z82" s="18" t="s">
        <v>96</v>
      </c>
      <c r="AA82" s="21" t="s">
        <v>96</v>
      </c>
      <c r="AB82" s="21" t="s">
        <v>96</v>
      </c>
      <c r="AC82" s="18" t="s">
        <v>96</v>
      </c>
      <c r="AD82" s="714">
        <v>70118.464329719471</v>
      </c>
      <c r="AE82" s="715">
        <v>98.06</v>
      </c>
      <c r="AF82" s="714">
        <v>10595633.3993575</v>
      </c>
      <c r="AG82" s="715">
        <v>101.50436999999999</v>
      </c>
      <c r="AH82" s="716">
        <v>154.1</v>
      </c>
      <c r="AI82" s="714">
        <v>204518.8722552812</v>
      </c>
      <c r="AJ82" s="714">
        <v>0</v>
      </c>
      <c r="AK82" s="714">
        <v>204518.8722552812</v>
      </c>
      <c r="AL82" s="717">
        <v>48371</v>
      </c>
      <c r="AM82" s="714">
        <v>11172325.233501993</v>
      </c>
      <c r="AN82" s="714">
        <v>0</v>
      </c>
      <c r="AO82" s="718" t="s">
        <v>96</v>
      </c>
      <c r="AP82" s="719">
        <v>0</v>
      </c>
      <c r="AQ82" s="718" t="s">
        <v>535</v>
      </c>
      <c r="AR82" s="718" t="s">
        <v>96</v>
      </c>
      <c r="AS82" s="718" t="s">
        <v>541</v>
      </c>
    </row>
    <row r="83" spans="1:45" x14ac:dyDescent="0.15">
      <c r="A83" s="18" t="s">
        <v>127</v>
      </c>
      <c r="B83" s="18" t="s">
        <v>138</v>
      </c>
      <c r="C83" s="18" t="s">
        <v>37</v>
      </c>
      <c r="D83" s="18" t="s">
        <v>211</v>
      </c>
      <c r="E83" s="18" t="s">
        <v>366</v>
      </c>
      <c r="F83" s="18" t="s">
        <v>473</v>
      </c>
      <c r="G83" s="18" t="s">
        <v>96</v>
      </c>
      <c r="H83" s="18" t="s">
        <v>504</v>
      </c>
      <c r="I83" s="20">
        <v>4468882.3146792036</v>
      </c>
      <c r="J83" s="18" t="s">
        <v>511</v>
      </c>
      <c r="K83" s="20">
        <v>2234441.1573396018</v>
      </c>
      <c r="L83" s="18" t="s">
        <v>504</v>
      </c>
      <c r="M83" s="20">
        <v>4468882.3146792036</v>
      </c>
      <c r="N83" s="18" t="s">
        <v>511</v>
      </c>
      <c r="O83" s="20">
        <v>2234441.1573396018</v>
      </c>
      <c r="P83" s="20">
        <v>4387122.5725460695</v>
      </c>
      <c r="Q83" s="20">
        <v>44517.652055224244</v>
      </c>
      <c r="R83" s="20">
        <v>37242.090077908222</v>
      </c>
      <c r="S83" s="21">
        <v>0</v>
      </c>
      <c r="T83" s="18" t="s">
        <v>92</v>
      </c>
      <c r="U83" s="18" t="s">
        <v>96</v>
      </c>
      <c r="V83" s="18" t="s">
        <v>523</v>
      </c>
      <c r="W83" s="21">
        <v>7.0118464329719465</v>
      </c>
      <c r="X83" s="21">
        <v>1</v>
      </c>
      <c r="Y83" s="18" t="s">
        <v>96</v>
      </c>
      <c r="Z83" s="18" t="s">
        <v>96</v>
      </c>
      <c r="AA83" s="21" t="s">
        <v>96</v>
      </c>
      <c r="AB83" s="21" t="s">
        <v>96</v>
      </c>
      <c r="AC83" s="18" t="s">
        <v>96</v>
      </c>
      <c r="AD83" s="714">
        <v>28047.385731887785</v>
      </c>
      <c r="AE83" s="715">
        <v>100.42</v>
      </c>
      <c r="AF83" s="714">
        <v>4340471.0753843645</v>
      </c>
      <c r="AG83" s="715">
        <v>101.50436999999999</v>
      </c>
      <c r="AH83" s="716">
        <v>154.1</v>
      </c>
      <c r="AI83" s="714">
        <v>81759.742133132473</v>
      </c>
      <c r="AJ83" s="714">
        <v>37242.090077908229</v>
      </c>
      <c r="AK83" s="714">
        <v>44517.652055224251</v>
      </c>
      <c r="AL83" s="717">
        <v>48371</v>
      </c>
      <c r="AM83" s="714">
        <v>4468882.3146792026</v>
      </c>
      <c r="AN83" s="714">
        <v>0</v>
      </c>
      <c r="AO83" s="718" t="s">
        <v>96</v>
      </c>
      <c r="AP83" s="719">
        <v>0</v>
      </c>
      <c r="AQ83" s="718" t="s">
        <v>535</v>
      </c>
      <c r="AR83" s="718" t="s">
        <v>96</v>
      </c>
      <c r="AS83" s="718" t="s">
        <v>541</v>
      </c>
    </row>
    <row r="84" spans="1:45" x14ac:dyDescent="0.15">
      <c r="A84" s="18" t="s">
        <v>127</v>
      </c>
      <c r="B84" s="18" t="s">
        <v>138</v>
      </c>
      <c r="C84" s="18" t="s">
        <v>37</v>
      </c>
      <c r="D84" s="18" t="s">
        <v>211</v>
      </c>
      <c r="E84" s="18" t="s">
        <v>366</v>
      </c>
      <c r="F84" s="18" t="s">
        <v>473</v>
      </c>
      <c r="G84" s="18" t="s">
        <v>96</v>
      </c>
      <c r="H84" s="18" t="s">
        <v>504</v>
      </c>
      <c r="I84" s="20">
        <v>13406293.476858923</v>
      </c>
      <c r="J84" s="18" t="s">
        <v>511</v>
      </c>
      <c r="K84" s="20">
        <v>6703146.7384294616</v>
      </c>
      <c r="L84" s="18" t="s">
        <v>504</v>
      </c>
      <c r="M84" s="20">
        <v>13406293.476858923</v>
      </c>
      <c r="N84" s="18" t="s">
        <v>511</v>
      </c>
      <c r="O84" s="20">
        <v>6703146.7384294616</v>
      </c>
      <c r="P84" s="20">
        <v>13161367.647519747</v>
      </c>
      <c r="Q84" s="20">
        <v>38401.428767135803</v>
      </c>
      <c r="R84" s="20">
        <v>206524.40057203983</v>
      </c>
      <c r="S84" s="21">
        <v>0</v>
      </c>
      <c r="T84" s="18" t="s">
        <v>92</v>
      </c>
      <c r="U84" s="18" t="s">
        <v>96</v>
      </c>
      <c r="V84" s="18" t="s">
        <v>523</v>
      </c>
      <c r="W84" s="21">
        <v>7.0118464329719465</v>
      </c>
      <c r="X84" s="21">
        <v>1</v>
      </c>
      <c r="Y84" s="18" t="s">
        <v>96</v>
      </c>
      <c r="Z84" s="18" t="s">
        <v>96</v>
      </c>
      <c r="AA84" s="21" t="s">
        <v>96</v>
      </c>
      <c r="AB84" s="21" t="s">
        <v>96</v>
      </c>
      <c r="AC84" s="18" t="s">
        <v>96</v>
      </c>
      <c r="AD84" s="714">
        <v>84142.157195663356</v>
      </c>
      <c r="AE84" s="715">
        <v>101.37</v>
      </c>
      <c r="AF84" s="714">
        <v>13144593.137179684</v>
      </c>
      <c r="AG84" s="715">
        <v>101.50436999999999</v>
      </c>
      <c r="AH84" s="716">
        <v>154.1</v>
      </c>
      <c r="AI84" s="714">
        <v>244925.82933917566</v>
      </c>
      <c r="AJ84" s="714">
        <v>206524.40057203986</v>
      </c>
      <c r="AK84" s="714">
        <v>38401.428767135811</v>
      </c>
      <c r="AL84" s="717">
        <v>48371</v>
      </c>
      <c r="AM84" s="714">
        <v>13406293.476858925</v>
      </c>
      <c r="AN84" s="714">
        <v>0</v>
      </c>
      <c r="AO84" s="718" t="s">
        <v>96</v>
      </c>
      <c r="AP84" s="719">
        <v>0</v>
      </c>
      <c r="AQ84" s="718" t="s">
        <v>535</v>
      </c>
      <c r="AR84" s="718" t="s">
        <v>96</v>
      </c>
      <c r="AS84" s="718" t="s">
        <v>541</v>
      </c>
    </row>
    <row r="85" spans="1:45" x14ac:dyDescent="0.15">
      <c r="A85" s="18" t="s">
        <v>127</v>
      </c>
      <c r="B85" s="18" t="s">
        <v>138</v>
      </c>
      <c r="C85" s="18" t="s">
        <v>37</v>
      </c>
      <c r="D85" s="18" t="s">
        <v>212</v>
      </c>
      <c r="E85" s="18" t="s">
        <v>367</v>
      </c>
      <c r="F85" s="18" t="s">
        <v>474</v>
      </c>
      <c r="G85" s="18" t="s">
        <v>96</v>
      </c>
      <c r="H85" s="18" t="s">
        <v>504</v>
      </c>
      <c r="I85" s="20">
        <v>17229792.614168417</v>
      </c>
      <c r="J85" s="18" t="s">
        <v>511</v>
      </c>
      <c r="K85" s="20">
        <v>8614896.3070842084</v>
      </c>
      <c r="L85" s="18" t="s">
        <v>504</v>
      </c>
      <c r="M85" s="20">
        <v>17229792.614168417</v>
      </c>
      <c r="N85" s="18" t="s">
        <v>511</v>
      </c>
      <c r="O85" s="20">
        <v>8614896.3070842084</v>
      </c>
      <c r="P85" s="20">
        <v>17128036.207903873</v>
      </c>
      <c r="Q85" s="20">
        <v>101756.40626453918</v>
      </c>
      <c r="R85" s="20">
        <v>0</v>
      </c>
      <c r="S85" s="21">
        <v>0</v>
      </c>
      <c r="T85" s="18" t="s">
        <v>92</v>
      </c>
      <c r="U85" s="18" t="s">
        <v>96</v>
      </c>
      <c r="V85" s="18" t="s">
        <v>523</v>
      </c>
      <c r="W85" s="21">
        <v>7.0118464329719465</v>
      </c>
      <c r="X85" s="21">
        <v>1</v>
      </c>
      <c r="Y85" s="18" t="s">
        <v>96</v>
      </c>
      <c r="Z85" s="18" t="s">
        <v>96</v>
      </c>
      <c r="AA85" s="21" t="s">
        <v>96</v>
      </c>
      <c r="AB85" s="21" t="s">
        <v>96</v>
      </c>
      <c r="AC85" s="18" t="s">
        <v>96</v>
      </c>
      <c r="AD85" s="714">
        <v>161272.46795835477</v>
      </c>
      <c r="AE85" s="715">
        <v>64.180000000000007</v>
      </c>
      <c r="AF85" s="714">
        <v>15951590.997407632</v>
      </c>
      <c r="AG85" s="715">
        <v>68.919910000000002</v>
      </c>
      <c r="AH85" s="716">
        <v>154.1</v>
      </c>
      <c r="AI85" s="714">
        <v>101756.4062645392</v>
      </c>
      <c r="AJ85" s="714">
        <v>0</v>
      </c>
      <c r="AK85" s="714">
        <v>101756.4062645392</v>
      </c>
      <c r="AL85" s="717">
        <v>55224</v>
      </c>
      <c r="AM85" s="714">
        <v>17229792.614168417</v>
      </c>
      <c r="AN85" s="714">
        <v>0</v>
      </c>
      <c r="AO85" s="718" t="s">
        <v>96</v>
      </c>
      <c r="AP85" s="719">
        <v>0</v>
      </c>
      <c r="AQ85" s="718" t="s">
        <v>535</v>
      </c>
      <c r="AR85" s="718" t="s">
        <v>96</v>
      </c>
      <c r="AS85" s="718" t="s">
        <v>541</v>
      </c>
    </row>
    <row r="86" spans="1:45" x14ac:dyDescent="0.15">
      <c r="A86" s="18" t="s">
        <v>127</v>
      </c>
      <c r="B86" s="18" t="s">
        <v>138</v>
      </c>
      <c r="C86" s="18" t="s">
        <v>37</v>
      </c>
      <c r="D86" s="18" t="s">
        <v>212</v>
      </c>
      <c r="E86" s="18" t="s">
        <v>367</v>
      </c>
      <c r="F86" s="18" t="s">
        <v>474</v>
      </c>
      <c r="G86" s="18" t="s">
        <v>96</v>
      </c>
      <c r="H86" s="18" t="s">
        <v>504</v>
      </c>
      <c r="I86" s="20">
        <v>3745757.533774775</v>
      </c>
      <c r="J86" s="18" t="s">
        <v>511</v>
      </c>
      <c r="K86" s="20">
        <v>1872878.7668873875</v>
      </c>
      <c r="L86" s="18" t="s">
        <v>504</v>
      </c>
      <c r="M86" s="20">
        <v>3745757.533774775</v>
      </c>
      <c r="N86" s="18" t="s">
        <v>511</v>
      </c>
      <c r="O86" s="20">
        <v>1872878.7668873875</v>
      </c>
      <c r="P86" s="20">
        <v>3723486.1565420474</v>
      </c>
      <c r="Q86" s="20">
        <v>11286.057663118654</v>
      </c>
      <c r="R86" s="20">
        <v>10985.319569608488</v>
      </c>
      <c r="S86" s="21">
        <v>0</v>
      </c>
      <c r="T86" s="18" t="s">
        <v>92</v>
      </c>
      <c r="U86" s="18" t="s">
        <v>96</v>
      </c>
      <c r="V86" s="18" t="s">
        <v>523</v>
      </c>
      <c r="W86" s="21">
        <v>7.0118464329719465</v>
      </c>
      <c r="X86" s="21">
        <v>1</v>
      </c>
      <c r="Y86" s="18" t="s">
        <v>96</v>
      </c>
      <c r="Z86" s="18" t="s">
        <v>96</v>
      </c>
      <c r="AA86" s="21" t="s">
        <v>96</v>
      </c>
      <c r="AB86" s="21" t="s">
        <v>96</v>
      </c>
      <c r="AC86" s="18" t="s">
        <v>96</v>
      </c>
      <c r="AD86" s="714">
        <v>35059.232164859735</v>
      </c>
      <c r="AE86" s="715">
        <v>67.27</v>
      </c>
      <c r="AF86" s="714">
        <v>3634347.6380521059</v>
      </c>
      <c r="AG86" s="715">
        <v>68.919910000000002</v>
      </c>
      <c r="AH86" s="716">
        <v>154.1</v>
      </c>
      <c r="AI86" s="714">
        <v>22271.377232727144</v>
      </c>
      <c r="AJ86" s="714">
        <v>10985.319569608489</v>
      </c>
      <c r="AK86" s="714">
        <v>11286.057663118656</v>
      </c>
      <c r="AL86" s="717">
        <v>55224</v>
      </c>
      <c r="AM86" s="714">
        <v>3745757.533774775</v>
      </c>
      <c r="AN86" s="714">
        <v>0</v>
      </c>
      <c r="AO86" s="718" t="s">
        <v>96</v>
      </c>
      <c r="AP86" s="719">
        <v>0</v>
      </c>
      <c r="AQ86" s="718" t="s">
        <v>535</v>
      </c>
      <c r="AR86" s="718" t="s">
        <v>96</v>
      </c>
      <c r="AS86" s="718" t="s">
        <v>541</v>
      </c>
    </row>
    <row r="87" spans="1:45" x14ac:dyDescent="0.15">
      <c r="A87" s="18" t="s">
        <v>127</v>
      </c>
      <c r="B87" s="18" t="s">
        <v>139</v>
      </c>
      <c r="C87" s="18" t="s">
        <v>37</v>
      </c>
      <c r="D87" s="18" t="s">
        <v>213</v>
      </c>
      <c r="E87" s="18" t="s">
        <v>368</v>
      </c>
      <c r="F87" s="18" t="s">
        <v>475</v>
      </c>
      <c r="G87" s="18" t="s">
        <v>96</v>
      </c>
      <c r="H87" s="18" t="s">
        <v>505</v>
      </c>
      <c r="I87" s="20">
        <v>37794185.897372074</v>
      </c>
      <c r="J87" s="18" t="s">
        <v>513</v>
      </c>
      <c r="K87" s="20">
        <v>28345639.423029054</v>
      </c>
      <c r="L87" s="18" t="s">
        <v>505</v>
      </c>
      <c r="M87" s="20">
        <v>37794185.897372074</v>
      </c>
      <c r="N87" s="18" t="s">
        <v>513</v>
      </c>
      <c r="O87" s="20">
        <v>28345639.423029054</v>
      </c>
      <c r="P87" s="20">
        <v>37366085.747148827</v>
      </c>
      <c r="Q87" s="20">
        <v>293394.65685937955</v>
      </c>
      <c r="R87" s="20">
        <v>134705.49336386033</v>
      </c>
      <c r="S87" s="21">
        <v>0</v>
      </c>
      <c r="T87" s="18" t="s">
        <v>92</v>
      </c>
      <c r="U87" s="18" t="s">
        <v>96</v>
      </c>
      <c r="V87" s="18" t="s">
        <v>523</v>
      </c>
      <c r="W87" s="21">
        <v>7.0118464329719465</v>
      </c>
      <c r="X87" s="21">
        <v>1</v>
      </c>
      <c r="Y87" s="18" t="s">
        <v>96</v>
      </c>
      <c r="Z87" s="18" t="s">
        <v>96</v>
      </c>
      <c r="AA87" s="21" t="s">
        <v>96</v>
      </c>
      <c r="AB87" s="21" t="s">
        <v>96</v>
      </c>
      <c r="AC87" s="18" t="s">
        <v>96</v>
      </c>
      <c r="AD87" s="714">
        <v>238402.77872104617</v>
      </c>
      <c r="AE87" s="715">
        <v>101.57</v>
      </c>
      <c r="AF87" s="714">
        <v>37314652.731667556</v>
      </c>
      <c r="AG87" s="715">
        <v>101.71</v>
      </c>
      <c r="AH87" s="716">
        <v>154.1</v>
      </c>
      <c r="AI87" s="714">
        <v>428100.15022323997</v>
      </c>
      <c r="AJ87" s="714">
        <v>134705.49336386035</v>
      </c>
      <c r="AK87" s="714">
        <v>293394.65685937961</v>
      </c>
      <c r="AL87" s="717">
        <v>47712</v>
      </c>
      <c r="AM87" s="714">
        <v>37794185.897372074</v>
      </c>
      <c r="AN87" s="714">
        <v>0</v>
      </c>
      <c r="AO87" s="718" t="s">
        <v>96</v>
      </c>
      <c r="AP87" s="719">
        <v>0</v>
      </c>
      <c r="AQ87" s="718" t="s">
        <v>535</v>
      </c>
      <c r="AR87" s="718" t="s">
        <v>96</v>
      </c>
      <c r="AS87" s="718" t="s">
        <v>544</v>
      </c>
    </row>
    <row r="88" spans="1:45" x14ac:dyDescent="0.15">
      <c r="A88" s="18" t="s">
        <v>127</v>
      </c>
      <c r="B88" s="18" t="s">
        <v>139</v>
      </c>
      <c r="C88" s="18" t="s">
        <v>37</v>
      </c>
      <c r="D88" s="18" t="s">
        <v>213</v>
      </c>
      <c r="E88" s="18" t="s">
        <v>368</v>
      </c>
      <c r="F88" s="18" t="s">
        <v>475</v>
      </c>
      <c r="G88" s="18" t="s">
        <v>96</v>
      </c>
      <c r="H88" s="18" t="s">
        <v>505</v>
      </c>
      <c r="I88" s="20">
        <v>5558330.4947046014</v>
      </c>
      <c r="J88" s="18" t="s">
        <v>513</v>
      </c>
      <c r="K88" s="20">
        <v>4168747.8710284508</v>
      </c>
      <c r="L88" s="18" t="s">
        <v>505</v>
      </c>
      <c r="M88" s="20">
        <v>5558330.4947046014</v>
      </c>
      <c r="N88" s="18" t="s">
        <v>513</v>
      </c>
      <c r="O88" s="20">
        <v>4168747.8710284508</v>
      </c>
      <c r="P88" s="20">
        <v>5495012.6098748278</v>
      </c>
      <c r="Q88" s="20">
        <v>17095.442551300239</v>
      </c>
      <c r="R88" s="20">
        <v>46222.442278472714</v>
      </c>
      <c r="S88" s="21">
        <v>0</v>
      </c>
      <c r="T88" s="18" t="s">
        <v>92</v>
      </c>
      <c r="U88" s="18" t="s">
        <v>96</v>
      </c>
      <c r="V88" s="18" t="s">
        <v>523</v>
      </c>
      <c r="W88" s="21">
        <v>7.0118464329719465</v>
      </c>
      <c r="X88" s="21">
        <v>1</v>
      </c>
      <c r="Y88" s="18" t="s">
        <v>96</v>
      </c>
      <c r="Z88" s="18" t="s">
        <v>96</v>
      </c>
      <c r="AA88" s="21" t="s">
        <v>96</v>
      </c>
      <c r="AB88" s="21" t="s">
        <v>96</v>
      </c>
      <c r="AC88" s="18" t="s">
        <v>96</v>
      </c>
      <c r="AD88" s="714">
        <v>35059.232164859735</v>
      </c>
      <c r="AE88" s="715">
        <v>101.65</v>
      </c>
      <c r="AF88" s="714">
        <v>5492203.2434829939</v>
      </c>
      <c r="AG88" s="715">
        <v>101.71</v>
      </c>
      <c r="AH88" s="716">
        <v>154.1</v>
      </c>
      <c r="AI88" s="714">
        <v>63317.884829772964</v>
      </c>
      <c r="AJ88" s="714">
        <v>46222.442278472721</v>
      </c>
      <c r="AK88" s="714">
        <v>17095.442551300242</v>
      </c>
      <c r="AL88" s="717">
        <v>47712</v>
      </c>
      <c r="AM88" s="714">
        <v>5558330.4947046014</v>
      </c>
      <c r="AN88" s="714">
        <v>0</v>
      </c>
      <c r="AO88" s="718" t="s">
        <v>96</v>
      </c>
      <c r="AP88" s="719">
        <v>0</v>
      </c>
      <c r="AQ88" s="718" t="s">
        <v>535</v>
      </c>
      <c r="AR88" s="718" t="s">
        <v>96</v>
      </c>
      <c r="AS88" s="718" t="s">
        <v>544</v>
      </c>
    </row>
    <row r="89" spans="1:45" x14ac:dyDescent="0.15">
      <c r="A89" s="18" t="s">
        <v>127</v>
      </c>
      <c r="B89" s="18" t="s">
        <v>139</v>
      </c>
      <c r="C89" s="18" t="s">
        <v>37</v>
      </c>
      <c r="D89" s="18" t="s">
        <v>213</v>
      </c>
      <c r="E89" s="18" t="s">
        <v>368</v>
      </c>
      <c r="F89" s="18" t="s">
        <v>475</v>
      </c>
      <c r="G89" s="18" t="s">
        <v>96</v>
      </c>
      <c r="H89" s="18" t="s">
        <v>505</v>
      </c>
      <c r="I89" s="20">
        <v>6670146.4648511801</v>
      </c>
      <c r="J89" s="18" t="s">
        <v>513</v>
      </c>
      <c r="K89" s="20">
        <v>5002609.8486383846</v>
      </c>
      <c r="L89" s="18" t="s">
        <v>505</v>
      </c>
      <c r="M89" s="20">
        <v>6670146.4648511801</v>
      </c>
      <c r="N89" s="18" t="s">
        <v>513</v>
      </c>
      <c r="O89" s="20">
        <v>5002609.8486383846</v>
      </c>
      <c r="P89" s="20">
        <v>6594015.1318497928</v>
      </c>
      <c r="Q89" s="20">
        <v>9769.0446873451729</v>
      </c>
      <c r="R89" s="20">
        <v>66362.288314040707</v>
      </c>
      <c r="S89" s="21">
        <v>0</v>
      </c>
      <c r="T89" s="18" t="s">
        <v>92</v>
      </c>
      <c r="U89" s="18" t="s">
        <v>96</v>
      </c>
      <c r="V89" s="18" t="s">
        <v>523</v>
      </c>
      <c r="W89" s="21">
        <v>7.0118464329719465</v>
      </c>
      <c r="X89" s="21">
        <v>1</v>
      </c>
      <c r="Y89" s="18" t="s">
        <v>96</v>
      </c>
      <c r="Z89" s="18" t="s">
        <v>96</v>
      </c>
      <c r="AA89" s="21" t="s">
        <v>96</v>
      </c>
      <c r="AB89" s="21" t="s">
        <v>96</v>
      </c>
      <c r="AC89" s="18" t="s">
        <v>96</v>
      </c>
      <c r="AD89" s="714">
        <v>42071.078597831678</v>
      </c>
      <c r="AE89" s="715">
        <v>101.72</v>
      </c>
      <c r="AF89" s="714">
        <v>6594922.7452520775</v>
      </c>
      <c r="AG89" s="715">
        <v>101.71</v>
      </c>
      <c r="AH89" s="716">
        <v>154.1</v>
      </c>
      <c r="AI89" s="714">
        <v>76131.333001385894</v>
      </c>
      <c r="AJ89" s="714">
        <v>66362.288314040721</v>
      </c>
      <c r="AK89" s="714">
        <v>9769.0446873451747</v>
      </c>
      <c r="AL89" s="717">
        <v>47712</v>
      </c>
      <c r="AM89" s="714">
        <v>6670146.4648511792</v>
      </c>
      <c r="AN89" s="714">
        <v>0</v>
      </c>
      <c r="AO89" s="718" t="s">
        <v>96</v>
      </c>
      <c r="AP89" s="719">
        <v>0</v>
      </c>
      <c r="AQ89" s="718" t="s">
        <v>535</v>
      </c>
      <c r="AR89" s="718" t="s">
        <v>96</v>
      </c>
      <c r="AS89" s="718" t="s">
        <v>544</v>
      </c>
    </row>
    <row r="90" spans="1:45" x14ac:dyDescent="0.15">
      <c r="A90" s="18" t="s">
        <v>127</v>
      </c>
      <c r="B90" s="18" t="s">
        <v>140</v>
      </c>
      <c r="C90" s="18" t="s">
        <v>37</v>
      </c>
      <c r="D90" s="18" t="s">
        <v>214</v>
      </c>
      <c r="E90" s="18" t="s">
        <v>369</v>
      </c>
      <c r="F90" s="18" t="s">
        <v>476</v>
      </c>
      <c r="G90" s="18" t="s">
        <v>96</v>
      </c>
      <c r="H90" s="18" t="s">
        <v>504</v>
      </c>
      <c r="I90" s="20">
        <v>9421814.8265350461</v>
      </c>
      <c r="J90" s="18" t="s">
        <v>511</v>
      </c>
      <c r="K90" s="20">
        <v>4710907.4132675231</v>
      </c>
      <c r="L90" s="18" t="s">
        <v>504</v>
      </c>
      <c r="M90" s="20">
        <v>9421814.8265350461</v>
      </c>
      <c r="N90" s="18" t="s">
        <v>511</v>
      </c>
      <c r="O90" s="20">
        <v>4710907.4132675231</v>
      </c>
      <c r="P90" s="20">
        <v>9403165.4185772687</v>
      </c>
      <c r="Q90" s="20">
        <v>18649.407957775482</v>
      </c>
      <c r="R90" s="20">
        <v>0</v>
      </c>
      <c r="S90" s="21">
        <v>0</v>
      </c>
      <c r="T90" s="18" t="s">
        <v>92</v>
      </c>
      <c r="U90" s="18" t="s">
        <v>96</v>
      </c>
      <c r="V90" s="18" t="s">
        <v>523</v>
      </c>
      <c r="W90" s="21">
        <v>7.0118464329719465</v>
      </c>
      <c r="X90" s="21">
        <v>1</v>
      </c>
      <c r="Y90" s="18" t="s">
        <v>96</v>
      </c>
      <c r="Z90" s="18" t="s">
        <v>96</v>
      </c>
      <c r="AA90" s="21" t="s">
        <v>96</v>
      </c>
      <c r="AB90" s="21" t="s">
        <v>96</v>
      </c>
      <c r="AC90" s="18" t="s">
        <v>96</v>
      </c>
      <c r="AD90" s="714">
        <v>98165.850061607256</v>
      </c>
      <c r="AE90" s="715">
        <v>53.24</v>
      </c>
      <c r="AF90" s="714">
        <v>8053805.1300684335</v>
      </c>
      <c r="AG90" s="715">
        <v>62.16</v>
      </c>
      <c r="AH90" s="716">
        <v>154.1</v>
      </c>
      <c r="AI90" s="714">
        <v>18649.407957775486</v>
      </c>
      <c r="AJ90" s="714">
        <v>0</v>
      </c>
      <c r="AK90" s="714">
        <v>18649.407957775486</v>
      </c>
      <c r="AL90" s="717">
        <v>62567</v>
      </c>
      <c r="AM90" s="714">
        <v>9421814.8265350461</v>
      </c>
      <c r="AN90" s="714">
        <v>0</v>
      </c>
      <c r="AO90" s="718" t="s">
        <v>96</v>
      </c>
      <c r="AP90" s="719">
        <v>0</v>
      </c>
      <c r="AQ90" s="718" t="s">
        <v>535</v>
      </c>
      <c r="AR90" s="718" t="s">
        <v>96</v>
      </c>
      <c r="AS90" s="718" t="s">
        <v>541</v>
      </c>
    </row>
    <row r="91" spans="1:45" x14ac:dyDescent="0.15">
      <c r="A91" s="18" t="s">
        <v>127</v>
      </c>
      <c r="B91" s="18" t="s">
        <v>140</v>
      </c>
      <c r="C91" s="18" t="s">
        <v>37</v>
      </c>
      <c r="D91" s="18" t="s">
        <v>215</v>
      </c>
      <c r="E91" s="18" t="s">
        <v>370</v>
      </c>
      <c r="F91" s="18" t="s">
        <v>477</v>
      </c>
      <c r="G91" s="18" t="s">
        <v>96</v>
      </c>
      <c r="H91" s="18" t="s">
        <v>504</v>
      </c>
      <c r="I91" s="20">
        <v>7013537.0592654003</v>
      </c>
      <c r="J91" s="18" t="s">
        <v>511</v>
      </c>
      <c r="K91" s="20">
        <v>3506768.5296327001</v>
      </c>
      <c r="L91" s="18" t="s">
        <v>504</v>
      </c>
      <c r="M91" s="20">
        <v>7013537.0592654003</v>
      </c>
      <c r="N91" s="18" t="s">
        <v>511</v>
      </c>
      <c r="O91" s="20">
        <v>3506768.5296327001</v>
      </c>
      <c r="P91" s="20">
        <v>6831298.53940628</v>
      </c>
      <c r="Q91" s="20">
        <v>182238.51985911984</v>
      </c>
      <c r="R91" s="20">
        <v>0</v>
      </c>
      <c r="S91" s="21">
        <v>0</v>
      </c>
      <c r="T91" s="18" t="s">
        <v>92</v>
      </c>
      <c r="U91" s="18" t="s">
        <v>96</v>
      </c>
      <c r="V91" s="18" t="s">
        <v>523</v>
      </c>
      <c r="W91" s="21">
        <v>7.0118464329719465</v>
      </c>
      <c r="X91" s="21">
        <v>1</v>
      </c>
      <c r="Y91" s="18" t="s">
        <v>96</v>
      </c>
      <c r="Z91" s="18" t="s">
        <v>96</v>
      </c>
      <c r="AA91" s="21" t="s">
        <v>96</v>
      </c>
      <c r="AB91" s="21" t="s">
        <v>96</v>
      </c>
      <c r="AC91" s="18" t="s">
        <v>96</v>
      </c>
      <c r="AD91" s="714">
        <v>42071.078597831678</v>
      </c>
      <c r="AE91" s="715">
        <v>102.46</v>
      </c>
      <c r="AF91" s="714">
        <v>6642638.7809392381</v>
      </c>
      <c r="AG91" s="715">
        <v>105.37</v>
      </c>
      <c r="AH91" s="716">
        <v>154.1</v>
      </c>
      <c r="AI91" s="714">
        <v>182238.51985911987</v>
      </c>
      <c r="AJ91" s="714">
        <v>0</v>
      </c>
      <c r="AK91" s="714">
        <v>182238.51985911987</v>
      </c>
      <c r="AL91" s="717">
        <v>47616</v>
      </c>
      <c r="AM91" s="714">
        <v>7013537.0592654012</v>
      </c>
      <c r="AN91" s="714">
        <v>0</v>
      </c>
      <c r="AO91" s="718" t="s">
        <v>96</v>
      </c>
      <c r="AP91" s="719">
        <v>0</v>
      </c>
      <c r="AQ91" s="718" t="s">
        <v>535</v>
      </c>
      <c r="AR91" s="718" t="s">
        <v>96</v>
      </c>
      <c r="AS91" s="718" t="s">
        <v>541</v>
      </c>
    </row>
    <row r="92" spans="1:45" x14ac:dyDescent="0.15">
      <c r="A92" s="18" t="s">
        <v>127</v>
      </c>
      <c r="B92" s="18" t="s">
        <v>140</v>
      </c>
      <c r="C92" s="18" t="s">
        <v>37</v>
      </c>
      <c r="D92" s="18" t="s">
        <v>215</v>
      </c>
      <c r="E92" s="18" t="s">
        <v>370</v>
      </c>
      <c r="F92" s="18" t="s">
        <v>477</v>
      </c>
      <c r="G92" s="18" t="s">
        <v>96</v>
      </c>
      <c r="H92" s="18" t="s">
        <v>504</v>
      </c>
      <c r="I92" s="20">
        <v>4675754.5028343182</v>
      </c>
      <c r="J92" s="18" t="s">
        <v>511</v>
      </c>
      <c r="K92" s="20">
        <v>2337877.2514171591</v>
      </c>
      <c r="L92" s="18" t="s">
        <v>504</v>
      </c>
      <c r="M92" s="20">
        <v>4675754.5028343182</v>
      </c>
      <c r="N92" s="18" t="s">
        <v>511</v>
      </c>
      <c r="O92" s="20">
        <v>2337877.2514171591</v>
      </c>
      <c r="P92" s="20">
        <v>4554199.0262708524</v>
      </c>
      <c r="Q92" s="20">
        <v>116513.04743812163</v>
      </c>
      <c r="R92" s="20">
        <v>5042.4291253431147</v>
      </c>
      <c r="S92" s="21">
        <v>0</v>
      </c>
      <c r="T92" s="18" t="s">
        <v>92</v>
      </c>
      <c r="U92" s="18" t="s">
        <v>96</v>
      </c>
      <c r="V92" s="18" t="s">
        <v>523</v>
      </c>
      <c r="W92" s="21">
        <v>7.0118464329719465</v>
      </c>
      <c r="X92" s="21">
        <v>1</v>
      </c>
      <c r="Y92" s="18" t="s">
        <v>96</v>
      </c>
      <c r="Z92" s="18" t="s">
        <v>96</v>
      </c>
      <c r="AA92" s="21" t="s">
        <v>96</v>
      </c>
      <c r="AB92" s="21" t="s">
        <v>96</v>
      </c>
      <c r="AC92" s="18" t="s">
        <v>96</v>
      </c>
      <c r="AD92" s="714">
        <v>28047.385731887785</v>
      </c>
      <c r="AE92" s="715">
        <v>102.85</v>
      </c>
      <c r="AF92" s="714">
        <v>4445411.7013510447</v>
      </c>
      <c r="AG92" s="715">
        <v>105.37</v>
      </c>
      <c r="AH92" s="716">
        <v>154.1</v>
      </c>
      <c r="AI92" s="714">
        <v>121555.47656346476</v>
      </c>
      <c r="AJ92" s="714">
        <v>5042.4291253431156</v>
      </c>
      <c r="AK92" s="714">
        <v>116513.04743812165</v>
      </c>
      <c r="AL92" s="717">
        <v>47616</v>
      </c>
      <c r="AM92" s="714">
        <v>4675754.5028343182</v>
      </c>
      <c r="AN92" s="714">
        <v>0</v>
      </c>
      <c r="AO92" s="718" t="s">
        <v>96</v>
      </c>
      <c r="AP92" s="719">
        <v>0</v>
      </c>
      <c r="AQ92" s="718" t="s">
        <v>535</v>
      </c>
      <c r="AR92" s="718" t="s">
        <v>96</v>
      </c>
      <c r="AS92" s="718" t="s">
        <v>541</v>
      </c>
    </row>
    <row r="93" spans="1:45" x14ac:dyDescent="0.15">
      <c r="A93" s="18" t="s">
        <v>127</v>
      </c>
      <c r="B93" s="18" t="s">
        <v>140</v>
      </c>
      <c r="C93" s="18" t="s">
        <v>37</v>
      </c>
      <c r="D93" s="18" t="s">
        <v>216</v>
      </c>
      <c r="E93" s="18" t="s">
        <v>371</v>
      </c>
      <c r="F93" s="18" t="s">
        <v>477</v>
      </c>
      <c r="G93" s="18" t="s">
        <v>96</v>
      </c>
      <c r="H93" s="18" t="s">
        <v>504</v>
      </c>
      <c r="I93" s="20">
        <v>32420766.277439125</v>
      </c>
      <c r="J93" s="18" t="s">
        <v>511</v>
      </c>
      <c r="K93" s="20">
        <v>16210383.138719562</v>
      </c>
      <c r="L93" s="18" t="s">
        <v>504</v>
      </c>
      <c r="M93" s="20">
        <v>32420766.277439125</v>
      </c>
      <c r="N93" s="18" t="s">
        <v>511</v>
      </c>
      <c r="O93" s="20">
        <v>16210383.138719562</v>
      </c>
      <c r="P93" s="20">
        <v>32255308.017634138</v>
      </c>
      <c r="Q93" s="20">
        <v>97025.022646962694</v>
      </c>
      <c r="R93" s="20">
        <v>68433.237158018979</v>
      </c>
      <c r="S93" s="21">
        <v>0</v>
      </c>
      <c r="T93" s="18" t="s">
        <v>92</v>
      </c>
      <c r="U93" s="18" t="s">
        <v>96</v>
      </c>
      <c r="V93" s="18" t="s">
        <v>523</v>
      </c>
      <c r="W93" s="21">
        <v>7.0118464329719465</v>
      </c>
      <c r="X93" s="21">
        <v>1</v>
      </c>
      <c r="Y93" s="18" t="s">
        <v>96</v>
      </c>
      <c r="Z93" s="18" t="s">
        <v>96</v>
      </c>
      <c r="AA93" s="21" t="s">
        <v>96</v>
      </c>
      <c r="AB93" s="21" t="s">
        <v>96</v>
      </c>
      <c r="AC93" s="18" t="s">
        <v>96</v>
      </c>
      <c r="AD93" s="714">
        <v>210355.3929891584</v>
      </c>
      <c r="AE93" s="715">
        <v>99.95</v>
      </c>
      <c r="AF93" s="714">
        <v>32399558.176599495</v>
      </c>
      <c r="AG93" s="715">
        <v>99.504999999999995</v>
      </c>
      <c r="AH93" s="716">
        <v>154.1</v>
      </c>
      <c r="AI93" s="714">
        <v>165458.2598049817</v>
      </c>
      <c r="AJ93" s="714">
        <v>68433.237158018994</v>
      </c>
      <c r="AK93" s="714">
        <v>97025.022646962709</v>
      </c>
      <c r="AL93" s="717">
        <v>47929</v>
      </c>
      <c r="AM93" s="714">
        <v>32420766.277439125</v>
      </c>
      <c r="AN93" s="714">
        <v>0</v>
      </c>
      <c r="AO93" s="718" t="s">
        <v>96</v>
      </c>
      <c r="AP93" s="719">
        <v>0</v>
      </c>
      <c r="AQ93" s="718" t="s">
        <v>535</v>
      </c>
      <c r="AR93" s="718" t="s">
        <v>96</v>
      </c>
      <c r="AS93" s="718" t="s">
        <v>541</v>
      </c>
    </row>
    <row r="94" spans="1:45" x14ac:dyDescent="0.15">
      <c r="A94" s="18" t="s">
        <v>127</v>
      </c>
      <c r="B94" s="18" t="s">
        <v>140</v>
      </c>
      <c r="C94" s="18" t="s">
        <v>37</v>
      </c>
      <c r="D94" s="18" t="s">
        <v>217</v>
      </c>
      <c r="E94" s="18" t="s">
        <v>372</v>
      </c>
      <c r="F94" s="18" t="s">
        <v>477</v>
      </c>
      <c r="G94" s="18" t="s">
        <v>96</v>
      </c>
      <c r="H94" s="18" t="s">
        <v>504</v>
      </c>
      <c r="I94" s="20">
        <v>15933015.424192796</v>
      </c>
      <c r="J94" s="18" t="s">
        <v>511</v>
      </c>
      <c r="K94" s="20">
        <v>7966507.7120963978</v>
      </c>
      <c r="L94" s="18" t="s">
        <v>504</v>
      </c>
      <c r="M94" s="20">
        <v>15933015.424192796</v>
      </c>
      <c r="N94" s="18" t="s">
        <v>511</v>
      </c>
      <c r="O94" s="20">
        <v>7966507.7120963978</v>
      </c>
      <c r="P94" s="20">
        <v>15640931.281431736</v>
      </c>
      <c r="Q94" s="20">
        <v>208505.52766321172</v>
      </c>
      <c r="R94" s="20">
        <v>83578.615097845395</v>
      </c>
      <c r="S94" s="21">
        <v>0</v>
      </c>
      <c r="T94" s="18" t="s">
        <v>92</v>
      </c>
      <c r="U94" s="18" t="s">
        <v>96</v>
      </c>
      <c r="V94" s="18" t="s">
        <v>523</v>
      </c>
      <c r="W94" s="21">
        <v>7.0118464329719465</v>
      </c>
      <c r="X94" s="21">
        <v>1</v>
      </c>
      <c r="Y94" s="18" t="s">
        <v>96</v>
      </c>
      <c r="Z94" s="18" t="s">
        <v>96</v>
      </c>
      <c r="AA94" s="21" t="s">
        <v>96</v>
      </c>
      <c r="AB94" s="21" t="s">
        <v>96</v>
      </c>
      <c r="AC94" s="18" t="s">
        <v>96</v>
      </c>
      <c r="AD94" s="714">
        <v>98165.850061607256</v>
      </c>
      <c r="AE94" s="715">
        <v>101.1</v>
      </c>
      <c r="AF94" s="714">
        <v>15293758.426933108</v>
      </c>
      <c r="AG94" s="715">
        <v>103.395</v>
      </c>
      <c r="AH94" s="716">
        <v>154.1</v>
      </c>
      <c r="AI94" s="714">
        <v>292084.14276105713</v>
      </c>
      <c r="AJ94" s="714">
        <v>83578.61509784541</v>
      </c>
      <c r="AK94" s="714">
        <v>208505.52766321175</v>
      </c>
      <c r="AL94" s="717">
        <v>48397</v>
      </c>
      <c r="AM94" s="714">
        <v>15933015.424192796</v>
      </c>
      <c r="AN94" s="714">
        <v>0</v>
      </c>
      <c r="AO94" s="718" t="s">
        <v>96</v>
      </c>
      <c r="AP94" s="719">
        <v>0</v>
      </c>
      <c r="AQ94" s="718" t="s">
        <v>535</v>
      </c>
      <c r="AR94" s="718" t="s">
        <v>96</v>
      </c>
      <c r="AS94" s="718" t="s">
        <v>541</v>
      </c>
    </row>
    <row r="95" spans="1:45" x14ac:dyDescent="0.15">
      <c r="A95" s="18" t="s">
        <v>127</v>
      </c>
      <c r="B95" s="18" t="s">
        <v>140</v>
      </c>
      <c r="C95" s="18" t="s">
        <v>37</v>
      </c>
      <c r="D95" s="18" t="s">
        <v>217</v>
      </c>
      <c r="E95" s="18" t="s">
        <v>372</v>
      </c>
      <c r="F95" s="18" t="s">
        <v>477</v>
      </c>
      <c r="G95" s="18" t="s">
        <v>96</v>
      </c>
      <c r="H95" s="18" t="s">
        <v>504</v>
      </c>
      <c r="I95" s="20">
        <v>4552291.8741595494</v>
      </c>
      <c r="J95" s="18" t="s">
        <v>511</v>
      </c>
      <c r="K95" s="20">
        <v>2276145.9370797747</v>
      </c>
      <c r="L95" s="18" t="s">
        <v>504</v>
      </c>
      <c r="M95" s="20">
        <v>4552291.8741595494</v>
      </c>
      <c r="N95" s="18" t="s">
        <v>511</v>
      </c>
      <c r="O95" s="20">
        <v>2276145.9370797747</v>
      </c>
      <c r="P95" s="20">
        <v>4468837.5089804959</v>
      </c>
      <c r="Q95" s="20">
        <v>58872.444309733073</v>
      </c>
      <c r="R95" s="20">
        <v>24581.920869320056</v>
      </c>
      <c r="S95" s="21">
        <v>0</v>
      </c>
      <c r="T95" s="18" t="s">
        <v>92</v>
      </c>
      <c r="U95" s="18" t="s">
        <v>96</v>
      </c>
      <c r="V95" s="18" t="s">
        <v>523</v>
      </c>
      <c r="W95" s="21">
        <v>7.0118464329719465</v>
      </c>
      <c r="X95" s="21">
        <v>1</v>
      </c>
      <c r="Y95" s="18" t="s">
        <v>96</v>
      </c>
      <c r="Z95" s="18" t="s">
        <v>96</v>
      </c>
      <c r="AA95" s="21" t="s">
        <v>96</v>
      </c>
      <c r="AB95" s="21" t="s">
        <v>96</v>
      </c>
      <c r="AC95" s="18" t="s">
        <v>96</v>
      </c>
      <c r="AD95" s="714">
        <v>28047.385731887785</v>
      </c>
      <c r="AE95" s="715">
        <v>101.5</v>
      </c>
      <c r="AF95" s="714">
        <v>4386933.6734031662</v>
      </c>
      <c r="AG95" s="715">
        <v>103.395</v>
      </c>
      <c r="AH95" s="716">
        <v>154.1</v>
      </c>
      <c r="AI95" s="714">
        <v>83454.365179053144</v>
      </c>
      <c r="AJ95" s="714">
        <v>24581.92086932006</v>
      </c>
      <c r="AK95" s="714">
        <v>58872.44430973308</v>
      </c>
      <c r="AL95" s="717">
        <v>48397</v>
      </c>
      <c r="AM95" s="714">
        <v>4552291.8741595503</v>
      </c>
      <c r="AN95" s="714">
        <v>0</v>
      </c>
      <c r="AO95" s="718" t="s">
        <v>96</v>
      </c>
      <c r="AP95" s="719">
        <v>0</v>
      </c>
      <c r="AQ95" s="718" t="s">
        <v>535</v>
      </c>
      <c r="AR95" s="718" t="s">
        <v>96</v>
      </c>
      <c r="AS95" s="718" t="s">
        <v>541</v>
      </c>
    </row>
    <row r="96" spans="1:45" x14ac:dyDescent="0.15">
      <c r="A96" s="18" t="s">
        <v>127</v>
      </c>
      <c r="B96" s="18" t="s">
        <v>140</v>
      </c>
      <c r="C96" s="18" t="s">
        <v>37</v>
      </c>
      <c r="D96" s="18" t="s">
        <v>217</v>
      </c>
      <c r="E96" s="18" t="s">
        <v>372</v>
      </c>
      <c r="F96" s="18" t="s">
        <v>477</v>
      </c>
      <c r="G96" s="18" t="s">
        <v>96</v>
      </c>
      <c r="H96" s="18" t="s">
        <v>504</v>
      </c>
      <c r="I96" s="20">
        <v>5690429.9652231829</v>
      </c>
      <c r="J96" s="18" t="s">
        <v>511</v>
      </c>
      <c r="K96" s="20">
        <v>2845214.9826115915</v>
      </c>
      <c r="L96" s="18" t="s">
        <v>504</v>
      </c>
      <c r="M96" s="20">
        <v>5690429.9652231829</v>
      </c>
      <c r="N96" s="18" t="s">
        <v>511</v>
      </c>
      <c r="O96" s="20">
        <v>2845214.9826115915</v>
      </c>
      <c r="P96" s="20">
        <v>5586046.8511663871</v>
      </c>
      <c r="Q96" s="20">
        <v>69266.034158863054</v>
      </c>
      <c r="R96" s="20">
        <v>35117.079897931741</v>
      </c>
      <c r="S96" s="21">
        <v>0</v>
      </c>
      <c r="T96" s="18" t="s">
        <v>92</v>
      </c>
      <c r="U96" s="18" t="s">
        <v>96</v>
      </c>
      <c r="V96" s="18" t="s">
        <v>523</v>
      </c>
      <c r="W96" s="21">
        <v>7.0118464329719465</v>
      </c>
      <c r="X96" s="21">
        <v>1</v>
      </c>
      <c r="Y96" s="18" t="s">
        <v>96</v>
      </c>
      <c r="Z96" s="18" t="s">
        <v>96</v>
      </c>
      <c r="AA96" s="21" t="s">
        <v>96</v>
      </c>
      <c r="AB96" s="21" t="s">
        <v>96</v>
      </c>
      <c r="AC96" s="18" t="s">
        <v>96</v>
      </c>
      <c r="AD96" s="714">
        <v>35059.232164859735</v>
      </c>
      <c r="AE96" s="715">
        <v>101.85</v>
      </c>
      <c r="AF96" s="714">
        <v>5502576.2185036112</v>
      </c>
      <c r="AG96" s="715">
        <v>103.395</v>
      </c>
      <c r="AH96" s="716">
        <v>154.1</v>
      </c>
      <c r="AI96" s="714">
        <v>104383.11405679482</v>
      </c>
      <c r="AJ96" s="714">
        <v>35117.079897931748</v>
      </c>
      <c r="AK96" s="714">
        <v>69266.034158863069</v>
      </c>
      <c r="AL96" s="717">
        <v>48397</v>
      </c>
      <c r="AM96" s="714">
        <v>5690429.9652231829</v>
      </c>
      <c r="AN96" s="714">
        <v>0</v>
      </c>
      <c r="AO96" s="718" t="s">
        <v>96</v>
      </c>
      <c r="AP96" s="719">
        <v>0</v>
      </c>
      <c r="AQ96" s="718" t="s">
        <v>535</v>
      </c>
      <c r="AR96" s="718" t="s">
        <v>96</v>
      </c>
      <c r="AS96" s="718" t="s">
        <v>541</v>
      </c>
    </row>
    <row r="97" spans="1:45" x14ac:dyDescent="0.15">
      <c r="A97" s="18" t="s">
        <v>127</v>
      </c>
      <c r="B97" s="18" t="s">
        <v>140</v>
      </c>
      <c r="C97" s="18" t="s">
        <v>37</v>
      </c>
      <c r="D97" s="18" t="s">
        <v>218</v>
      </c>
      <c r="E97" s="18" t="s">
        <v>373</v>
      </c>
      <c r="F97" s="18" t="s">
        <v>477</v>
      </c>
      <c r="G97" s="18" t="s">
        <v>96</v>
      </c>
      <c r="H97" s="18" t="s">
        <v>504</v>
      </c>
      <c r="I97" s="20">
        <v>11980456.942622663</v>
      </c>
      <c r="J97" s="18" t="s">
        <v>511</v>
      </c>
      <c r="K97" s="20">
        <v>5990228.4713113317</v>
      </c>
      <c r="L97" s="18" t="s">
        <v>504</v>
      </c>
      <c r="M97" s="20">
        <v>11980456.942622663</v>
      </c>
      <c r="N97" s="18" t="s">
        <v>511</v>
      </c>
      <c r="O97" s="20">
        <v>5990228.4713113317</v>
      </c>
      <c r="P97" s="20">
        <v>11911929.606485512</v>
      </c>
      <c r="Q97" s="20">
        <v>49006.566023148553</v>
      </c>
      <c r="R97" s="20">
        <v>19520.770114000905</v>
      </c>
      <c r="S97" s="21">
        <v>0</v>
      </c>
      <c r="T97" s="18" t="s">
        <v>92</v>
      </c>
      <c r="U97" s="18" t="s">
        <v>96</v>
      </c>
      <c r="V97" s="18" t="s">
        <v>523</v>
      </c>
      <c r="W97" s="21">
        <v>7.0118464329719465</v>
      </c>
      <c r="X97" s="21">
        <v>1</v>
      </c>
      <c r="Y97" s="18" t="s">
        <v>96</v>
      </c>
      <c r="Z97" s="18" t="s">
        <v>96</v>
      </c>
      <c r="AA97" s="21" t="s">
        <v>96</v>
      </c>
      <c r="AB97" s="21" t="s">
        <v>96</v>
      </c>
      <c r="AC97" s="18" t="s">
        <v>96</v>
      </c>
      <c r="AD97" s="714">
        <v>77130.310762691413</v>
      </c>
      <c r="AE97" s="715">
        <v>100.12</v>
      </c>
      <c r="AF97" s="714">
        <v>11900519.228785139</v>
      </c>
      <c r="AG97" s="715">
        <v>100.22</v>
      </c>
      <c r="AH97" s="716">
        <v>154.1</v>
      </c>
      <c r="AI97" s="714">
        <v>68527.336137149468</v>
      </c>
      <c r="AJ97" s="714">
        <v>19520.770114000909</v>
      </c>
      <c r="AK97" s="714">
        <v>49006.56602314856</v>
      </c>
      <c r="AL97" s="717">
        <v>48660</v>
      </c>
      <c r="AM97" s="714">
        <v>11980456.942622663</v>
      </c>
      <c r="AN97" s="714">
        <v>0</v>
      </c>
      <c r="AO97" s="718" t="s">
        <v>96</v>
      </c>
      <c r="AP97" s="719">
        <v>0</v>
      </c>
      <c r="AQ97" s="718" t="s">
        <v>535</v>
      </c>
      <c r="AR97" s="718" t="s">
        <v>96</v>
      </c>
      <c r="AS97" s="718" t="s">
        <v>541</v>
      </c>
    </row>
    <row r="98" spans="1:45" x14ac:dyDescent="0.15">
      <c r="A98" s="18" t="s">
        <v>127</v>
      </c>
      <c r="B98" s="18" t="s">
        <v>140</v>
      </c>
      <c r="C98" s="18" t="s">
        <v>37</v>
      </c>
      <c r="D98" s="18" t="s">
        <v>218</v>
      </c>
      <c r="E98" s="18" t="s">
        <v>373</v>
      </c>
      <c r="F98" s="18" t="s">
        <v>477</v>
      </c>
      <c r="G98" s="18" t="s">
        <v>96</v>
      </c>
      <c r="H98" s="18" t="s">
        <v>504</v>
      </c>
      <c r="I98" s="20">
        <v>15248010.265947361</v>
      </c>
      <c r="J98" s="18" t="s">
        <v>511</v>
      </c>
      <c r="K98" s="20">
        <v>7624005.1329736803</v>
      </c>
      <c r="L98" s="18" t="s">
        <v>504</v>
      </c>
      <c r="M98" s="20">
        <v>15248010.265947361</v>
      </c>
      <c r="N98" s="18" t="s">
        <v>511</v>
      </c>
      <c r="O98" s="20">
        <v>7624005.1329736803</v>
      </c>
      <c r="P98" s="20">
        <v>15160637.680981562</v>
      </c>
      <c r="Q98" s="20">
        <v>51235.071056475696</v>
      </c>
      <c r="R98" s="20">
        <v>36137.513909322151</v>
      </c>
      <c r="S98" s="21">
        <v>0</v>
      </c>
      <c r="T98" s="18" t="s">
        <v>92</v>
      </c>
      <c r="U98" s="18" t="s">
        <v>96</v>
      </c>
      <c r="V98" s="18" t="s">
        <v>523</v>
      </c>
      <c r="W98" s="21">
        <v>7.0118464329719465</v>
      </c>
      <c r="X98" s="21">
        <v>1</v>
      </c>
      <c r="Y98" s="18" t="s">
        <v>96</v>
      </c>
      <c r="Z98" s="18" t="s">
        <v>96</v>
      </c>
      <c r="AA98" s="21" t="s">
        <v>96</v>
      </c>
      <c r="AB98" s="21" t="s">
        <v>96</v>
      </c>
      <c r="AC98" s="18" t="s">
        <v>96</v>
      </c>
      <c r="AD98" s="714">
        <v>98165.850061607256</v>
      </c>
      <c r="AE98" s="715">
        <v>100.5</v>
      </c>
      <c r="AF98" s="714">
        <v>15202994.281966146</v>
      </c>
      <c r="AG98" s="715">
        <v>100.22</v>
      </c>
      <c r="AH98" s="716">
        <v>154.1</v>
      </c>
      <c r="AI98" s="714">
        <v>87372.584965797869</v>
      </c>
      <c r="AJ98" s="714">
        <v>36137.513909322159</v>
      </c>
      <c r="AK98" s="714">
        <v>51235.071056475703</v>
      </c>
      <c r="AL98" s="717">
        <v>48660</v>
      </c>
      <c r="AM98" s="714">
        <v>15248010.265947361</v>
      </c>
      <c r="AN98" s="714">
        <v>0</v>
      </c>
      <c r="AO98" s="718" t="s">
        <v>96</v>
      </c>
      <c r="AP98" s="719">
        <v>0</v>
      </c>
      <c r="AQ98" s="718" t="s">
        <v>535</v>
      </c>
      <c r="AR98" s="718" t="s">
        <v>96</v>
      </c>
      <c r="AS98" s="718" t="s">
        <v>541</v>
      </c>
    </row>
    <row r="99" spans="1:45" x14ac:dyDescent="0.15">
      <c r="A99" s="18" t="s">
        <v>127</v>
      </c>
      <c r="B99" s="18" t="s">
        <v>140</v>
      </c>
      <c r="C99" s="18" t="s">
        <v>37</v>
      </c>
      <c r="D99" s="18" t="s">
        <v>219</v>
      </c>
      <c r="E99" s="18" t="s">
        <v>374</v>
      </c>
      <c r="F99" s="18" t="s">
        <v>477</v>
      </c>
      <c r="G99" s="18" t="s">
        <v>96</v>
      </c>
      <c r="H99" s="18" t="s">
        <v>504</v>
      </c>
      <c r="I99" s="20">
        <v>9668585.6830261294</v>
      </c>
      <c r="J99" s="18" t="s">
        <v>511</v>
      </c>
      <c r="K99" s="20">
        <v>4834292.8415130647</v>
      </c>
      <c r="L99" s="18" t="s">
        <v>504</v>
      </c>
      <c r="M99" s="20">
        <v>9668585.6830261294</v>
      </c>
      <c r="N99" s="18" t="s">
        <v>511</v>
      </c>
      <c r="O99" s="20">
        <v>4834292.8415130647</v>
      </c>
      <c r="P99" s="20">
        <v>9454285.0746414568</v>
      </c>
      <c r="Q99" s="20">
        <v>214300.60838467002</v>
      </c>
      <c r="R99" s="20">
        <v>0</v>
      </c>
      <c r="S99" s="21">
        <v>0</v>
      </c>
      <c r="T99" s="18" t="s">
        <v>92</v>
      </c>
      <c r="U99" s="18" t="s">
        <v>96</v>
      </c>
      <c r="V99" s="18" t="s">
        <v>523</v>
      </c>
      <c r="W99" s="21">
        <v>7.0118464329719465</v>
      </c>
      <c r="X99" s="21">
        <v>1</v>
      </c>
      <c r="Y99" s="18" t="s">
        <v>96</v>
      </c>
      <c r="Z99" s="18" t="s">
        <v>96</v>
      </c>
      <c r="AA99" s="21" t="s">
        <v>96</v>
      </c>
      <c r="AB99" s="21" t="s">
        <v>96</v>
      </c>
      <c r="AC99" s="18" t="s">
        <v>96</v>
      </c>
      <c r="AD99" s="714">
        <v>63106.617896747521</v>
      </c>
      <c r="AE99" s="715">
        <v>92</v>
      </c>
      <c r="AF99" s="714">
        <v>8946751.4324576892</v>
      </c>
      <c r="AG99" s="715">
        <v>97.218999999999994</v>
      </c>
      <c r="AH99" s="716">
        <v>154.1</v>
      </c>
      <c r="AI99" s="714">
        <v>214300.60838467005</v>
      </c>
      <c r="AJ99" s="714">
        <v>0</v>
      </c>
      <c r="AK99" s="714">
        <v>214300.60838467005</v>
      </c>
      <c r="AL99" s="717">
        <v>48718</v>
      </c>
      <c r="AM99" s="714">
        <v>9668585.6830261294</v>
      </c>
      <c r="AN99" s="714">
        <v>0</v>
      </c>
      <c r="AO99" s="718" t="s">
        <v>96</v>
      </c>
      <c r="AP99" s="719">
        <v>0</v>
      </c>
      <c r="AQ99" s="718" t="s">
        <v>535</v>
      </c>
      <c r="AR99" s="718" t="s">
        <v>96</v>
      </c>
      <c r="AS99" s="718" t="s">
        <v>541</v>
      </c>
    </row>
    <row r="100" spans="1:45" x14ac:dyDescent="0.15">
      <c r="A100" s="18" t="s">
        <v>127</v>
      </c>
      <c r="B100" s="18" t="s">
        <v>140</v>
      </c>
      <c r="C100" s="18" t="s">
        <v>37</v>
      </c>
      <c r="D100" s="18" t="s">
        <v>220</v>
      </c>
      <c r="E100" s="18" t="s">
        <v>375</v>
      </c>
      <c r="F100" s="18" t="s">
        <v>477</v>
      </c>
      <c r="G100" s="18" t="s">
        <v>96</v>
      </c>
      <c r="H100" s="18" t="s">
        <v>504</v>
      </c>
      <c r="I100" s="20">
        <v>15164026.225888761</v>
      </c>
      <c r="J100" s="18" t="s">
        <v>511</v>
      </c>
      <c r="K100" s="20">
        <v>7582013.1129443804</v>
      </c>
      <c r="L100" s="18" t="s">
        <v>504</v>
      </c>
      <c r="M100" s="20">
        <v>15164026.225888761</v>
      </c>
      <c r="N100" s="18" t="s">
        <v>511</v>
      </c>
      <c r="O100" s="20">
        <v>7582013.1129443804</v>
      </c>
      <c r="P100" s="20">
        <v>15031406.826957174</v>
      </c>
      <c r="Q100" s="20">
        <v>132619.39893158682</v>
      </c>
      <c r="R100" s="20">
        <v>0</v>
      </c>
      <c r="S100" s="21">
        <v>0</v>
      </c>
      <c r="T100" s="18" t="s">
        <v>92</v>
      </c>
      <c r="U100" s="18" t="s">
        <v>96</v>
      </c>
      <c r="V100" s="18" t="s">
        <v>523</v>
      </c>
      <c r="W100" s="21">
        <v>7.0118464329719465</v>
      </c>
      <c r="X100" s="21">
        <v>1</v>
      </c>
      <c r="Y100" s="18" t="s">
        <v>96</v>
      </c>
      <c r="Z100" s="18" t="s">
        <v>96</v>
      </c>
      <c r="AA100" s="21" t="s">
        <v>96</v>
      </c>
      <c r="AB100" s="21" t="s">
        <v>96</v>
      </c>
      <c r="AC100" s="18" t="s">
        <v>96</v>
      </c>
      <c r="AD100" s="714">
        <v>112189.54292755114</v>
      </c>
      <c r="AE100" s="715">
        <v>82.4</v>
      </c>
      <c r="AF100" s="714">
        <v>14245648.657671761</v>
      </c>
      <c r="AG100" s="715">
        <v>86.944999999999993</v>
      </c>
      <c r="AH100" s="716">
        <v>154.1</v>
      </c>
      <c r="AI100" s="714">
        <v>132619.39893158685</v>
      </c>
      <c r="AJ100" s="714">
        <v>0</v>
      </c>
      <c r="AK100" s="714">
        <v>132619.39893158685</v>
      </c>
      <c r="AL100" s="717">
        <v>48987</v>
      </c>
      <c r="AM100" s="714">
        <v>15164026.225888763</v>
      </c>
      <c r="AN100" s="714">
        <v>0</v>
      </c>
      <c r="AO100" s="718" t="s">
        <v>96</v>
      </c>
      <c r="AP100" s="719">
        <v>0</v>
      </c>
      <c r="AQ100" s="718" t="s">
        <v>535</v>
      </c>
      <c r="AR100" s="718" t="s">
        <v>96</v>
      </c>
      <c r="AS100" s="718" t="s">
        <v>541</v>
      </c>
    </row>
    <row r="101" spans="1:45" x14ac:dyDescent="0.15">
      <c r="A101" s="18" t="s">
        <v>127</v>
      </c>
      <c r="B101" s="18" t="s">
        <v>140</v>
      </c>
      <c r="C101" s="18" t="s">
        <v>37</v>
      </c>
      <c r="D101" s="18" t="s">
        <v>221</v>
      </c>
      <c r="E101" s="18" t="s">
        <v>376</v>
      </c>
      <c r="F101" s="18" t="s">
        <v>477</v>
      </c>
      <c r="G101" s="18" t="s">
        <v>96</v>
      </c>
      <c r="H101" s="18" t="s">
        <v>504</v>
      </c>
      <c r="I101" s="20">
        <v>23202978.652487483</v>
      </c>
      <c r="J101" s="18" t="s">
        <v>511</v>
      </c>
      <c r="K101" s="20">
        <v>11601489.326243741</v>
      </c>
      <c r="L101" s="18" t="s">
        <v>504</v>
      </c>
      <c r="M101" s="20">
        <v>23202978.652487483</v>
      </c>
      <c r="N101" s="18" t="s">
        <v>511</v>
      </c>
      <c r="O101" s="20">
        <v>11601489.326243741</v>
      </c>
      <c r="P101" s="20">
        <v>22890933.465774894</v>
      </c>
      <c r="Q101" s="20">
        <v>312045.18671258428</v>
      </c>
      <c r="R101" s="20">
        <v>0</v>
      </c>
      <c r="S101" s="21">
        <v>0</v>
      </c>
      <c r="T101" s="18" t="s">
        <v>92</v>
      </c>
      <c r="U101" s="18" t="s">
        <v>96</v>
      </c>
      <c r="V101" s="18" t="s">
        <v>523</v>
      </c>
      <c r="W101" s="21">
        <v>7.0118464329719465</v>
      </c>
      <c r="X101" s="21">
        <v>1</v>
      </c>
      <c r="Y101" s="18" t="s">
        <v>96</v>
      </c>
      <c r="Z101" s="18" t="s">
        <v>96</v>
      </c>
      <c r="AA101" s="21" t="s">
        <v>96</v>
      </c>
      <c r="AB101" s="21" t="s">
        <v>96</v>
      </c>
      <c r="AC101" s="18" t="s">
        <v>96</v>
      </c>
      <c r="AD101" s="714">
        <v>140236.92865943894</v>
      </c>
      <c r="AE101" s="715">
        <v>99.49</v>
      </c>
      <c r="AF101" s="714">
        <v>21501593.732459184</v>
      </c>
      <c r="AG101" s="715">
        <v>105.925</v>
      </c>
      <c r="AH101" s="716">
        <v>154.1</v>
      </c>
      <c r="AI101" s="714">
        <v>312045.18671258434</v>
      </c>
      <c r="AJ101" s="714">
        <v>0</v>
      </c>
      <c r="AK101" s="714">
        <v>312045.18671258434</v>
      </c>
      <c r="AL101" s="717">
        <v>49349</v>
      </c>
      <c r="AM101" s="714">
        <v>23202978.652487483</v>
      </c>
      <c r="AN101" s="714">
        <v>0</v>
      </c>
      <c r="AO101" s="718" t="s">
        <v>96</v>
      </c>
      <c r="AP101" s="719">
        <v>0</v>
      </c>
      <c r="AQ101" s="718" t="s">
        <v>535</v>
      </c>
      <c r="AR101" s="718" t="s">
        <v>96</v>
      </c>
      <c r="AS101" s="718" t="s">
        <v>541</v>
      </c>
    </row>
    <row r="102" spans="1:45" x14ac:dyDescent="0.15">
      <c r="A102" s="18" t="s">
        <v>127</v>
      </c>
      <c r="B102" s="18" t="s">
        <v>140</v>
      </c>
      <c r="C102" s="18" t="s">
        <v>37</v>
      </c>
      <c r="D102" s="18" t="s">
        <v>221</v>
      </c>
      <c r="E102" s="18" t="s">
        <v>376</v>
      </c>
      <c r="F102" s="18" t="s">
        <v>477</v>
      </c>
      <c r="G102" s="18" t="s">
        <v>96</v>
      </c>
      <c r="H102" s="18" t="s">
        <v>504</v>
      </c>
      <c r="I102" s="20">
        <v>2320113.3344861716</v>
      </c>
      <c r="J102" s="18" t="s">
        <v>511</v>
      </c>
      <c r="K102" s="20">
        <v>1160056.6672430858</v>
      </c>
      <c r="L102" s="18" t="s">
        <v>504</v>
      </c>
      <c r="M102" s="20">
        <v>2320113.3344861716</v>
      </c>
      <c r="N102" s="18" t="s">
        <v>511</v>
      </c>
      <c r="O102" s="20">
        <v>1160056.6672430858</v>
      </c>
      <c r="P102" s="20">
        <v>2289093.3465774893</v>
      </c>
      <c r="Q102" s="20">
        <v>16916.149638009148</v>
      </c>
      <c r="R102" s="20">
        <v>14103.838270672761</v>
      </c>
      <c r="S102" s="21">
        <v>0</v>
      </c>
      <c r="T102" s="18" t="s">
        <v>92</v>
      </c>
      <c r="U102" s="18" t="s">
        <v>96</v>
      </c>
      <c r="V102" s="18" t="s">
        <v>523</v>
      </c>
      <c r="W102" s="21">
        <v>7.0118464329719465</v>
      </c>
      <c r="X102" s="21">
        <v>1</v>
      </c>
      <c r="Y102" s="18" t="s">
        <v>96</v>
      </c>
      <c r="Z102" s="18" t="s">
        <v>96</v>
      </c>
      <c r="AA102" s="21" t="s">
        <v>96</v>
      </c>
      <c r="AB102" s="21" t="s">
        <v>96</v>
      </c>
      <c r="AC102" s="18" t="s">
        <v>96</v>
      </c>
      <c r="AD102" s="714">
        <v>14023.692865943893</v>
      </c>
      <c r="AE102" s="715">
        <v>105.25</v>
      </c>
      <c r="AF102" s="714">
        <v>2274506.2518506567</v>
      </c>
      <c r="AG102" s="715">
        <v>105.925</v>
      </c>
      <c r="AH102" s="716">
        <v>154.1</v>
      </c>
      <c r="AI102" s="714">
        <v>31019.987908681913</v>
      </c>
      <c r="AJ102" s="714">
        <v>14103.838270672763</v>
      </c>
      <c r="AK102" s="714">
        <v>16916.149638009152</v>
      </c>
      <c r="AL102" s="717">
        <v>49349</v>
      </c>
      <c r="AM102" s="714">
        <v>2320113.3344861716</v>
      </c>
      <c r="AN102" s="714">
        <v>0</v>
      </c>
      <c r="AO102" s="718" t="s">
        <v>96</v>
      </c>
      <c r="AP102" s="719">
        <v>0</v>
      </c>
      <c r="AQ102" s="718" t="s">
        <v>535</v>
      </c>
      <c r="AR102" s="718" t="s">
        <v>96</v>
      </c>
      <c r="AS102" s="718" t="s">
        <v>541</v>
      </c>
    </row>
    <row r="103" spans="1:45" x14ac:dyDescent="0.15">
      <c r="A103" s="18" t="s">
        <v>127</v>
      </c>
      <c r="B103" s="18" t="s">
        <v>140</v>
      </c>
      <c r="C103" s="18" t="s">
        <v>37</v>
      </c>
      <c r="D103" s="18" t="s">
        <v>222</v>
      </c>
      <c r="E103" s="18" t="s">
        <v>377</v>
      </c>
      <c r="F103" s="18" t="s">
        <v>477</v>
      </c>
      <c r="G103" s="18" t="s">
        <v>96</v>
      </c>
      <c r="H103" s="18" t="s">
        <v>504</v>
      </c>
      <c r="I103" s="20">
        <v>12537663.486596107</v>
      </c>
      <c r="J103" s="18" t="s">
        <v>511</v>
      </c>
      <c r="K103" s="20">
        <v>6268831.7432980537</v>
      </c>
      <c r="L103" s="18" t="s">
        <v>504</v>
      </c>
      <c r="M103" s="20">
        <v>12537663.486596107</v>
      </c>
      <c r="N103" s="18" t="s">
        <v>511</v>
      </c>
      <c r="O103" s="20">
        <v>6268831.7432980537</v>
      </c>
      <c r="P103" s="20">
        <v>12191839.781469643</v>
      </c>
      <c r="Q103" s="20">
        <v>345823.70512646169</v>
      </c>
      <c r="R103" s="20">
        <v>0</v>
      </c>
      <c r="S103" s="21">
        <v>0</v>
      </c>
      <c r="T103" s="18" t="s">
        <v>92</v>
      </c>
      <c r="U103" s="18" t="s">
        <v>96</v>
      </c>
      <c r="V103" s="18" t="s">
        <v>523</v>
      </c>
      <c r="W103" s="21">
        <v>7.0118464329719465</v>
      </c>
      <c r="X103" s="21">
        <v>1</v>
      </c>
      <c r="Y103" s="18" t="s">
        <v>96</v>
      </c>
      <c r="Z103" s="18" t="s">
        <v>96</v>
      </c>
      <c r="AA103" s="21" t="s">
        <v>96</v>
      </c>
      <c r="AB103" s="21" t="s">
        <v>96</v>
      </c>
      <c r="AC103" s="18" t="s">
        <v>96</v>
      </c>
      <c r="AD103" s="714">
        <v>77130.310762691413</v>
      </c>
      <c r="AE103" s="715">
        <v>95.5</v>
      </c>
      <c r="AF103" s="714">
        <v>11350920.818665328</v>
      </c>
      <c r="AG103" s="715">
        <v>102.575</v>
      </c>
      <c r="AH103" s="716">
        <v>154.1</v>
      </c>
      <c r="AI103" s="714">
        <v>345823.70512646175</v>
      </c>
      <c r="AJ103" s="714">
        <v>0</v>
      </c>
      <c r="AK103" s="714">
        <v>345823.70512646175</v>
      </c>
      <c r="AL103" s="717">
        <v>49802</v>
      </c>
      <c r="AM103" s="714">
        <v>12537663.486596107</v>
      </c>
      <c r="AN103" s="714">
        <v>0</v>
      </c>
      <c r="AO103" s="718" t="s">
        <v>96</v>
      </c>
      <c r="AP103" s="719">
        <v>0</v>
      </c>
      <c r="AQ103" s="718" t="s">
        <v>535</v>
      </c>
      <c r="AR103" s="718" t="s">
        <v>96</v>
      </c>
      <c r="AS103" s="718" t="s">
        <v>541</v>
      </c>
    </row>
    <row r="104" spans="1:45" x14ac:dyDescent="0.15">
      <c r="A104" s="18" t="s">
        <v>127</v>
      </c>
      <c r="B104" s="18" t="s">
        <v>140</v>
      </c>
      <c r="C104" s="18" t="s">
        <v>37</v>
      </c>
      <c r="D104" s="18" t="s">
        <v>222</v>
      </c>
      <c r="E104" s="18" t="s">
        <v>377</v>
      </c>
      <c r="F104" s="18" t="s">
        <v>477</v>
      </c>
      <c r="G104" s="18" t="s">
        <v>96</v>
      </c>
      <c r="H104" s="18" t="s">
        <v>504</v>
      </c>
      <c r="I104" s="20">
        <v>7978585.9681695132</v>
      </c>
      <c r="J104" s="18" t="s">
        <v>511</v>
      </c>
      <c r="K104" s="20">
        <v>3989292.9840847566</v>
      </c>
      <c r="L104" s="18" t="s">
        <v>504</v>
      </c>
      <c r="M104" s="20">
        <v>7978585.9681695132</v>
      </c>
      <c r="N104" s="18" t="s">
        <v>511</v>
      </c>
      <c r="O104" s="20">
        <v>3989292.9840847566</v>
      </c>
      <c r="P104" s="20">
        <v>7758443.510047676</v>
      </c>
      <c r="Q104" s="20">
        <v>213839.43924477347</v>
      </c>
      <c r="R104" s="20">
        <v>6303.018877062812</v>
      </c>
      <c r="S104" s="21">
        <v>0</v>
      </c>
      <c r="T104" s="18" t="s">
        <v>92</v>
      </c>
      <c r="U104" s="18" t="s">
        <v>96</v>
      </c>
      <c r="V104" s="18" t="s">
        <v>523</v>
      </c>
      <c r="W104" s="21">
        <v>7.0118464329719465</v>
      </c>
      <c r="X104" s="21">
        <v>1</v>
      </c>
      <c r="Y104" s="18" t="s">
        <v>96</v>
      </c>
      <c r="Z104" s="18" t="s">
        <v>96</v>
      </c>
      <c r="AA104" s="21" t="s">
        <v>96</v>
      </c>
      <c r="AB104" s="21" t="s">
        <v>96</v>
      </c>
      <c r="AC104" s="18" t="s">
        <v>96</v>
      </c>
      <c r="AD104" s="714">
        <v>49082.925030803628</v>
      </c>
      <c r="AE104" s="715">
        <v>95.5</v>
      </c>
      <c r="AF104" s="714">
        <v>7223313.2036207309</v>
      </c>
      <c r="AG104" s="715">
        <v>102.575</v>
      </c>
      <c r="AH104" s="716">
        <v>154.1</v>
      </c>
      <c r="AI104" s="714">
        <v>220142.4581218363</v>
      </c>
      <c r="AJ104" s="714">
        <v>6303.0188770628129</v>
      </c>
      <c r="AK104" s="714">
        <v>213839.4392447735</v>
      </c>
      <c r="AL104" s="717">
        <v>49802</v>
      </c>
      <c r="AM104" s="714">
        <v>7978585.9681695132</v>
      </c>
      <c r="AN104" s="714">
        <v>0</v>
      </c>
      <c r="AO104" s="718" t="s">
        <v>96</v>
      </c>
      <c r="AP104" s="719">
        <v>0</v>
      </c>
      <c r="AQ104" s="718" t="s">
        <v>535</v>
      </c>
      <c r="AR104" s="718" t="s">
        <v>96</v>
      </c>
      <c r="AS104" s="718" t="s">
        <v>541</v>
      </c>
    </row>
    <row r="105" spans="1:45" x14ac:dyDescent="0.15">
      <c r="A105" s="18" t="s">
        <v>127</v>
      </c>
      <c r="B105" s="18" t="s">
        <v>140</v>
      </c>
      <c r="C105" s="18" t="s">
        <v>37</v>
      </c>
      <c r="D105" s="18" t="s">
        <v>222</v>
      </c>
      <c r="E105" s="18" t="s">
        <v>377</v>
      </c>
      <c r="F105" s="18" t="s">
        <v>477</v>
      </c>
      <c r="G105" s="18" t="s">
        <v>96</v>
      </c>
      <c r="H105" s="18" t="s">
        <v>504</v>
      </c>
      <c r="I105" s="20">
        <v>3419298.3748237877</v>
      </c>
      <c r="J105" s="18" t="s">
        <v>511</v>
      </c>
      <c r="K105" s="20">
        <v>1709649.1874118939</v>
      </c>
      <c r="L105" s="18" t="s">
        <v>504</v>
      </c>
      <c r="M105" s="20">
        <v>3419298.3748237877</v>
      </c>
      <c r="N105" s="18" t="s">
        <v>511</v>
      </c>
      <c r="O105" s="20">
        <v>1709649.1874118939</v>
      </c>
      <c r="P105" s="20">
        <v>3325047.1685072435</v>
      </c>
      <c r="Q105" s="20">
        <v>59674.38918627207</v>
      </c>
      <c r="R105" s="20">
        <v>34576.817130271258</v>
      </c>
      <c r="S105" s="21">
        <v>0</v>
      </c>
      <c r="T105" s="18" t="s">
        <v>92</v>
      </c>
      <c r="U105" s="18" t="s">
        <v>96</v>
      </c>
      <c r="V105" s="18" t="s">
        <v>523</v>
      </c>
      <c r="W105" s="21">
        <v>7.0118464329719465</v>
      </c>
      <c r="X105" s="21">
        <v>1</v>
      </c>
      <c r="Y105" s="18" t="s">
        <v>96</v>
      </c>
      <c r="Z105" s="18" t="s">
        <v>96</v>
      </c>
      <c r="AA105" s="21" t="s">
        <v>96</v>
      </c>
      <c r="AB105" s="21" t="s">
        <v>96</v>
      </c>
      <c r="AC105" s="18" t="s">
        <v>96</v>
      </c>
      <c r="AD105" s="714">
        <v>21035.539298915839</v>
      </c>
      <c r="AE105" s="715">
        <v>98.62</v>
      </c>
      <c r="AF105" s="714">
        <v>3197004.8925717087</v>
      </c>
      <c r="AG105" s="715">
        <v>102.575</v>
      </c>
      <c r="AH105" s="716">
        <v>154.1</v>
      </c>
      <c r="AI105" s="714">
        <v>94251.20631654335</v>
      </c>
      <c r="AJ105" s="714">
        <v>34576.817130271265</v>
      </c>
      <c r="AK105" s="714">
        <v>59674.389186272077</v>
      </c>
      <c r="AL105" s="717">
        <v>49802</v>
      </c>
      <c r="AM105" s="714">
        <v>3419298.3748237872</v>
      </c>
      <c r="AN105" s="714">
        <v>0</v>
      </c>
      <c r="AO105" s="718" t="s">
        <v>96</v>
      </c>
      <c r="AP105" s="719">
        <v>0</v>
      </c>
      <c r="AQ105" s="718" t="s">
        <v>535</v>
      </c>
      <c r="AR105" s="718" t="s">
        <v>96</v>
      </c>
      <c r="AS105" s="718" t="s">
        <v>541</v>
      </c>
    </row>
    <row r="106" spans="1:45" x14ac:dyDescent="0.15">
      <c r="A106" s="18" t="s">
        <v>127</v>
      </c>
      <c r="B106" s="18" t="s">
        <v>140</v>
      </c>
      <c r="C106" s="18" t="s">
        <v>37</v>
      </c>
      <c r="D106" s="18" t="s">
        <v>223</v>
      </c>
      <c r="E106" s="18" t="s">
        <v>378</v>
      </c>
      <c r="F106" s="18" t="s">
        <v>477</v>
      </c>
      <c r="G106" s="18" t="s">
        <v>96</v>
      </c>
      <c r="H106" s="18" t="s">
        <v>504</v>
      </c>
      <c r="I106" s="20">
        <v>36122781.879729554</v>
      </c>
      <c r="J106" s="18" t="s">
        <v>511</v>
      </c>
      <c r="K106" s="20">
        <v>18061390.939864777</v>
      </c>
      <c r="L106" s="18" t="s">
        <v>504</v>
      </c>
      <c r="M106" s="20">
        <v>36122781.879729554</v>
      </c>
      <c r="N106" s="18" t="s">
        <v>511</v>
      </c>
      <c r="O106" s="20">
        <v>18061390.939864777</v>
      </c>
      <c r="P106" s="20">
        <v>35078721.241427846</v>
      </c>
      <c r="Q106" s="20">
        <v>1044060.6383016992</v>
      </c>
      <c r="R106" s="20">
        <v>0</v>
      </c>
      <c r="S106" s="21">
        <v>0</v>
      </c>
      <c r="T106" s="18" t="s">
        <v>92</v>
      </c>
      <c r="U106" s="18" t="s">
        <v>96</v>
      </c>
      <c r="V106" s="18" t="s">
        <v>523</v>
      </c>
      <c r="W106" s="21">
        <v>7.0118464329719465</v>
      </c>
      <c r="X106" s="21">
        <v>1</v>
      </c>
      <c r="Y106" s="18" t="s">
        <v>96</v>
      </c>
      <c r="Z106" s="18" t="s">
        <v>96</v>
      </c>
      <c r="AA106" s="21" t="s">
        <v>96</v>
      </c>
      <c r="AB106" s="21" t="s">
        <v>96</v>
      </c>
      <c r="AC106" s="18" t="s">
        <v>96</v>
      </c>
      <c r="AD106" s="714">
        <v>210355.3929891584</v>
      </c>
      <c r="AE106" s="715">
        <v>100.76</v>
      </c>
      <c r="AF106" s="714">
        <v>32662936.310893215</v>
      </c>
      <c r="AG106" s="715">
        <v>108.215</v>
      </c>
      <c r="AH106" s="716">
        <v>154.1</v>
      </c>
      <c r="AI106" s="714">
        <v>1044060.6383016993</v>
      </c>
      <c r="AJ106" s="714">
        <v>0</v>
      </c>
      <c r="AK106" s="714">
        <v>1044060.6383016993</v>
      </c>
      <c r="AL106" s="717">
        <v>50173</v>
      </c>
      <c r="AM106" s="714">
        <v>36122781.879729554</v>
      </c>
      <c r="AN106" s="714">
        <v>0</v>
      </c>
      <c r="AO106" s="718" t="s">
        <v>96</v>
      </c>
      <c r="AP106" s="719">
        <v>0</v>
      </c>
      <c r="AQ106" s="718" t="s">
        <v>535</v>
      </c>
      <c r="AR106" s="718" t="s">
        <v>96</v>
      </c>
      <c r="AS106" s="718" t="s">
        <v>541</v>
      </c>
    </row>
    <row r="107" spans="1:45" x14ac:dyDescent="0.15">
      <c r="A107" s="18" t="s">
        <v>127</v>
      </c>
      <c r="B107" s="18" t="s">
        <v>140</v>
      </c>
      <c r="C107" s="18" t="s">
        <v>37</v>
      </c>
      <c r="D107" s="18" t="s">
        <v>224</v>
      </c>
      <c r="E107" s="18" t="s">
        <v>379</v>
      </c>
      <c r="F107" s="18" t="s">
        <v>477</v>
      </c>
      <c r="G107" s="18" t="s">
        <v>96</v>
      </c>
      <c r="H107" s="18" t="s">
        <v>504</v>
      </c>
      <c r="I107" s="20">
        <v>12845390.638038339</v>
      </c>
      <c r="J107" s="18" t="s">
        <v>511</v>
      </c>
      <c r="K107" s="20">
        <v>6422695.3190191695</v>
      </c>
      <c r="L107" s="18" t="s">
        <v>504</v>
      </c>
      <c r="M107" s="20">
        <v>12845390.638038339</v>
      </c>
      <c r="N107" s="18" t="s">
        <v>511</v>
      </c>
      <c r="O107" s="20">
        <v>6422695.3190191695</v>
      </c>
      <c r="P107" s="20">
        <v>12585496.83047409</v>
      </c>
      <c r="Q107" s="20">
        <v>185525.18263764677</v>
      </c>
      <c r="R107" s="20">
        <v>74368.624926601071</v>
      </c>
      <c r="S107" s="21">
        <v>0</v>
      </c>
      <c r="T107" s="18" t="s">
        <v>92</v>
      </c>
      <c r="U107" s="18" t="s">
        <v>96</v>
      </c>
      <c r="V107" s="18" t="s">
        <v>523</v>
      </c>
      <c r="W107" s="21">
        <v>7.0118464329719465</v>
      </c>
      <c r="X107" s="21">
        <v>1</v>
      </c>
      <c r="Y107" s="18" t="s">
        <v>96</v>
      </c>
      <c r="Z107" s="18" t="s">
        <v>96</v>
      </c>
      <c r="AA107" s="21" t="s">
        <v>96</v>
      </c>
      <c r="AB107" s="21" t="s">
        <v>96</v>
      </c>
      <c r="AC107" s="18" t="s">
        <v>96</v>
      </c>
      <c r="AD107" s="714">
        <v>77130.310762691413</v>
      </c>
      <c r="AE107" s="715">
        <v>101.62</v>
      </c>
      <c r="AF107" s="714">
        <v>12078924.863028603</v>
      </c>
      <c r="AG107" s="715">
        <v>105.887</v>
      </c>
      <c r="AH107" s="716">
        <v>154.1</v>
      </c>
      <c r="AI107" s="714">
        <v>259893.80756424787</v>
      </c>
      <c r="AJ107" s="714">
        <v>74368.624926601085</v>
      </c>
      <c r="AK107" s="714">
        <v>185525.18263764679</v>
      </c>
      <c r="AL107" s="717">
        <v>50434</v>
      </c>
      <c r="AM107" s="714">
        <v>12845390.638038339</v>
      </c>
      <c r="AN107" s="714">
        <v>0</v>
      </c>
      <c r="AO107" s="718" t="s">
        <v>96</v>
      </c>
      <c r="AP107" s="719">
        <v>0</v>
      </c>
      <c r="AQ107" s="718" t="s">
        <v>535</v>
      </c>
      <c r="AR107" s="718" t="s">
        <v>96</v>
      </c>
      <c r="AS107" s="718" t="s">
        <v>541</v>
      </c>
    </row>
    <row r="108" spans="1:45" x14ac:dyDescent="0.15">
      <c r="A108" s="18" t="s">
        <v>127</v>
      </c>
      <c r="B108" s="18" t="s">
        <v>140</v>
      </c>
      <c r="C108" s="18" t="s">
        <v>37</v>
      </c>
      <c r="D108" s="18" t="s">
        <v>225</v>
      </c>
      <c r="E108" s="18" t="s">
        <v>380</v>
      </c>
      <c r="F108" s="18" t="s">
        <v>477</v>
      </c>
      <c r="G108" s="18" t="s">
        <v>96</v>
      </c>
      <c r="H108" s="18" t="s">
        <v>504</v>
      </c>
      <c r="I108" s="20">
        <v>10761984.407450328</v>
      </c>
      <c r="J108" s="18" t="s">
        <v>511</v>
      </c>
      <c r="K108" s="20">
        <v>5380992.2037251638</v>
      </c>
      <c r="L108" s="18" t="s">
        <v>504</v>
      </c>
      <c r="M108" s="20">
        <v>10761984.407450328</v>
      </c>
      <c r="N108" s="18" t="s">
        <v>511</v>
      </c>
      <c r="O108" s="20">
        <v>5380992.2037251638</v>
      </c>
      <c r="P108" s="20">
        <v>10643392.628018685</v>
      </c>
      <c r="Q108" s="20">
        <v>118591.77943164049</v>
      </c>
      <c r="R108" s="20">
        <v>0</v>
      </c>
      <c r="S108" s="21">
        <v>0</v>
      </c>
      <c r="T108" s="18" t="s">
        <v>92</v>
      </c>
      <c r="U108" s="18" t="s">
        <v>96</v>
      </c>
      <c r="V108" s="18" t="s">
        <v>523</v>
      </c>
      <c r="W108" s="21">
        <v>7.0118464329719465</v>
      </c>
      <c r="X108" s="21">
        <v>1</v>
      </c>
      <c r="Y108" s="18" t="s">
        <v>96</v>
      </c>
      <c r="Z108" s="18" t="s">
        <v>96</v>
      </c>
      <c r="AA108" s="21" t="s">
        <v>96</v>
      </c>
      <c r="AB108" s="21" t="s">
        <v>96</v>
      </c>
      <c r="AC108" s="18" t="s">
        <v>96</v>
      </c>
      <c r="AD108" s="714">
        <v>84142.157195663356</v>
      </c>
      <c r="AE108" s="715">
        <v>74.06</v>
      </c>
      <c r="AF108" s="714">
        <v>9602846.5375045873</v>
      </c>
      <c r="AG108" s="715">
        <v>82.084999999999994</v>
      </c>
      <c r="AH108" s="716">
        <v>154.1</v>
      </c>
      <c r="AI108" s="714">
        <v>118591.77943164051</v>
      </c>
      <c r="AJ108" s="714">
        <v>0</v>
      </c>
      <c r="AK108" s="714">
        <v>118591.77943164051</v>
      </c>
      <c r="AL108" s="717">
        <v>51727</v>
      </c>
      <c r="AM108" s="714">
        <v>10761984.407450328</v>
      </c>
      <c r="AN108" s="714">
        <v>0</v>
      </c>
      <c r="AO108" s="718" t="s">
        <v>96</v>
      </c>
      <c r="AP108" s="719">
        <v>0</v>
      </c>
      <c r="AQ108" s="718" t="s">
        <v>535</v>
      </c>
      <c r="AR108" s="718" t="s">
        <v>96</v>
      </c>
      <c r="AS108" s="718" t="s">
        <v>541</v>
      </c>
    </row>
    <row r="109" spans="1:45" x14ac:dyDescent="0.15">
      <c r="A109" s="18" t="s">
        <v>127</v>
      </c>
      <c r="B109" s="18" t="s">
        <v>140</v>
      </c>
      <c r="C109" s="18" t="s">
        <v>37</v>
      </c>
      <c r="D109" s="18" t="s">
        <v>226</v>
      </c>
      <c r="E109" s="18" t="s">
        <v>381</v>
      </c>
      <c r="F109" s="18" t="s">
        <v>477</v>
      </c>
      <c r="G109" s="18" t="s">
        <v>96</v>
      </c>
      <c r="H109" s="18" t="s">
        <v>504</v>
      </c>
      <c r="I109" s="20">
        <v>12454035.718454767</v>
      </c>
      <c r="J109" s="18" t="s">
        <v>511</v>
      </c>
      <c r="K109" s="20">
        <v>6227017.8592273835</v>
      </c>
      <c r="L109" s="18" t="s">
        <v>504</v>
      </c>
      <c r="M109" s="20">
        <v>12454035.718454767</v>
      </c>
      <c r="N109" s="18" t="s">
        <v>511</v>
      </c>
      <c r="O109" s="20">
        <v>6227017.8592273835</v>
      </c>
      <c r="P109" s="20">
        <v>12297731.213812634</v>
      </c>
      <c r="Q109" s="20">
        <v>156304.50464212979</v>
      </c>
      <c r="R109" s="20">
        <v>0</v>
      </c>
      <c r="S109" s="21">
        <v>0</v>
      </c>
      <c r="T109" s="18" t="s">
        <v>92</v>
      </c>
      <c r="U109" s="18" t="s">
        <v>96</v>
      </c>
      <c r="V109" s="18" t="s">
        <v>523</v>
      </c>
      <c r="W109" s="21">
        <v>7.0118464329719465</v>
      </c>
      <c r="X109" s="21">
        <v>1</v>
      </c>
      <c r="Y109" s="18" t="s">
        <v>96</v>
      </c>
      <c r="Z109" s="18" t="s">
        <v>96</v>
      </c>
      <c r="AA109" s="21" t="s">
        <v>96</v>
      </c>
      <c r="AB109" s="21" t="s">
        <v>96</v>
      </c>
      <c r="AC109" s="18" t="s">
        <v>96</v>
      </c>
      <c r="AD109" s="714">
        <v>105177.6964945792</v>
      </c>
      <c r="AE109" s="715">
        <v>66.319999999999993</v>
      </c>
      <c r="AF109" s="714">
        <v>10749067.955254614</v>
      </c>
      <c r="AG109" s="715">
        <v>75.875</v>
      </c>
      <c r="AH109" s="716">
        <v>154.1</v>
      </c>
      <c r="AI109" s="714">
        <v>156304.50464212982</v>
      </c>
      <c r="AJ109" s="714">
        <v>0</v>
      </c>
      <c r="AK109" s="714">
        <v>156304.50464212982</v>
      </c>
      <c r="AL109" s="717">
        <v>55561</v>
      </c>
      <c r="AM109" s="714">
        <v>12454035.718454765</v>
      </c>
      <c r="AN109" s="714">
        <v>0</v>
      </c>
      <c r="AO109" s="718" t="s">
        <v>96</v>
      </c>
      <c r="AP109" s="719">
        <v>0</v>
      </c>
      <c r="AQ109" s="718" t="s">
        <v>535</v>
      </c>
      <c r="AR109" s="718" t="s">
        <v>96</v>
      </c>
      <c r="AS109" s="718" t="s">
        <v>541</v>
      </c>
    </row>
    <row r="110" spans="1:45" x14ac:dyDescent="0.15">
      <c r="A110" s="18" t="s">
        <v>127</v>
      </c>
      <c r="B110" s="18" t="s">
        <v>140</v>
      </c>
      <c r="C110" s="18" t="s">
        <v>37</v>
      </c>
      <c r="D110" s="18" t="s">
        <v>227</v>
      </c>
      <c r="E110" s="18" t="s">
        <v>382</v>
      </c>
      <c r="F110" s="18" t="s">
        <v>477</v>
      </c>
      <c r="G110" s="18" t="s">
        <v>96</v>
      </c>
      <c r="H110" s="18" t="s">
        <v>504</v>
      </c>
      <c r="I110" s="20">
        <v>21049303.062634513</v>
      </c>
      <c r="J110" s="18" t="s">
        <v>511</v>
      </c>
      <c r="K110" s="20">
        <v>10524651.531317256</v>
      </c>
      <c r="L110" s="18" t="s">
        <v>504</v>
      </c>
      <c r="M110" s="20">
        <v>21049303.062634513</v>
      </c>
      <c r="N110" s="18" t="s">
        <v>511</v>
      </c>
      <c r="O110" s="20">
        <v>10524651.531317256</v>
      </c>
      <c r="P110" s="20">
        <v>20407626.487526197</v>
      </c>
      <c r="Q110" s="20">
        <v>641676.57510831254</v>
      </c>
      <c r="R110" s="20">
        <v>0</v>
      </c>
      <c r="S110" s="21">
        <v>0</v>
      </c>
      <c r="T110" s="18" t="s">
        <v>92</v>
      </c>
      <c r="U110" s="18" t="s">
        <v>96</v>
      </c>
      <c r="V110" s="18" t="s">
        <v>523</v>
      </c>
      <c r="W110" s="21">
        <v>7.0118464329719465</v>
      </c>
      <c r="X110" s="21">
        <v>1</v>
      </c>
      <c r="Y110" s="18" t="s">
        <v>96</v>
      </c>
      <c r="Z110" s="18" t="s">
        <v>96</v>
      </c>
      <c r="AA110" s="21" t="s">
        <v>96</v>
      </c>
      <c r="AB110" s="21" t="s">
        <v>96</v>
      </c>
      <c r="AC110" s="18" t="s">
        <v>96</v>
      </c>
      <c r="AD110" s="714">
        <v>133225.082226467</v>
      </c>
      <c r="AE110" s="715">
        <v>87</v>
      </c>
      <c r="AF110" s="714">
        <v>17861087.098855749</v>
      </c>
      <c r="AG110" s="715">
        <v>99.403999999999996</v>
      </c>
      <c r="AH110" s="716">
        <v>154.1</v>
      </c>
      <c r="AI110" s="714">
        <v>641676.57510831265</v>
      </c>
      <c r="AJ110" s="714">
        <v>0</v>
      </c>
      <c r="AK110" s="714">
        <v>641676.57510831265</v>
      </c>
      <c r="AL110" s="717">
        <v>56008</v>
      </c>
      <c r="AM110" s="714">
        <v>21049303.062634513</v>
      </c>
      <c r="AN110" s="714">
        <v>0</v>
      </c>
      <c r="AO110" s="718" t="s">
        <v>96</v>
      </c>
      <c r="AP110" s="719">
        <v>0</v>
      </c>
      <c r="AQ110" s="718" t="s">
        <v>535</v>
      </c>
      <c r="AR110" s="718" t="s">
        <v>96</v>
      </c>
      <c r="AS110" s="718" t="s">
        <v>541</v>
      </c>
    </row>
    <row r="111" spans="1:45" x14ac:dyDescent="0.15">
      <c r="A111" s="18" t="s">
        <v>127</v>
      </c>
      <c r="B111" s="18" t="s">
        <v>140</v>
      </c>
      <c r="C111" s="18" t="s">
        <v>37</v>
      </c>
      <c r="D111" s="18" t="s">
        <v>228</v>
      </c>
      <c r="E111" s="18" t="s">
        <v>383</v>
      </c>
      <c r="F111" s="18" t="s">
        <v>477</v>
      </c>
      <c r="G111" s="18" t="s">
        <v>96</v>
      </c>
      <c r="H111" s="18" t="s">
        <v>504</v>
      </c>
      <c r="I111" s="20">
        <v>25627348.81767619</v>
      </c>
      <c r="J111" s="18" t="s">
        <v>511</v>
      </c>
      <c r="K111" s="20">
        <v>12813674.408838095</v>
      </c>
      <c r="L111" s="18" t="s">
        <v>504</v>
      </c>
      <c r="M111" s="20">
        <v>25627348.81767619</v>
      </c>
      <c r="N111" s="18" t="s">
        <v>511</v>
      </c>
      <c r="O111" s="20">
        <v>12813674.408838095</v>
      </c>
      <c r="P111" s="20">
        <v>24856063.660376139</v>
      </c>
      <c r="Q111" s="20">
        <v>771285.1573000456</v>
      </c>
      <c r="R111" s="20">
        <v>0</v>
      </c>
      <c r="S111" s="21">
        <v>0</v>
      </c>
      <c r="T111" s="18" t="s">
        <v>92</v>
      </c>
      <c r="U111" s="18" t="s">
        <v>96</v>
      </c>
      <c r="V111" s="18" t="s">
        <v>523</v>
      </c>
      <c r="W111" s="21">
        <v>7.0118464329719465</v>
      </c>
      <c r="X111" s="21">
        <v>1</v>
      </c>
      <c r="Y111" s="18" t="s">
        <v>96</v>
      </c>
      <c r="Z111" s="18" t="s">
        <v>96</v>
      </c>
      <c r="AA111" s="21" t="s">
        <v>96</v>
      </c>
      <c r="AB111" s="21" t="s">
        <v>96</v>
      </c>
      <c r="AC111" s="18" t="s">
        <v>96</v>
      </c>
      <c r="AD111" s="714">
        <v>161272.46795835477</v>
      </c>
      <c r="AE111" s="715">
        <v>87.8</v>
      </c>
      <c r="AF111" s="714">
        <v>21820132.660271809</v>
      </c>
      <c r="AG111" s="715">
        <v>100.01600000000001</v>
      </c>
      <c r="AH111" s="716">
        <v>154.1</v>
      </c>
      <c r="AI111" s="714">
        <v>771285.15730004571</v>
      </c>
      <c r="AJ111" s="714">
        <v>0</v>
      </c>
      <c r="AK111" s="714">
        <v>771285.15730004571</v>
      </c>
      <c r="AL111" s="717">
        <v>56376</v>
      </c>
      <c r="AM111" s="714">
        <v>25627348.817676187</v>
      </c>
      <c r="AN111" s="714">
        <v>0</v>
      </c>
      <c r="AO111" s="718" t="s">
        <v>96</v>
      </c>
      <c r="AP111" s="719">
        <v>0</v>
      </c>
      <c r="AQ111" s="718" t="s">
        <v>535</v>
      </c>
      <c r="AR111" s="718" t="s">
        <v>96</v>
      </c>
      <c r="AS111" s="718" t="s">
        <v>541</v>
      </c>
    </row>
    <row r="112" spans="1:45" x14ac:dyDescent="0.15">
      <c r="A112" s="18" t="s">
        <v>127</v>
      </c>
      <c r="B112" s="18" t="s">
        <v>140</v>
      </c>
      <c r="C112" s="18" t="s">
        <v>37</v>
      </c>
      <c r="D112" s="18" t="s">
        <v>229</v>
      </c>
      <c r="E112" s="18" t="s">
        <v>384</v>
      </c>
      <c r="F112" s="18" t="s">
        <v>477</v>
      </c>
      <c r="G112" s="18" t="s">
        <v>96</v>
      </c>
      <c r="H112" s="18" t="s">
        <v>504</v>
      </c>
      <c r="I112" s="20">
        <v>13746991.031413633</v>
      </c>
      <c r="J112" s="18" t="s">
        <v>511</v>
      </c>
      <c r="K112" s="20">
        <v>6873495.5157068167</v>
      </c>
      <c r="L112" s="18" t="s">
        <v>504</v>
      </c>
      <c r="M112" s="20">
        <v>13746991.031413633</v>
      </c>
      <c r="N112" s="18" t="s">
        <v>511</v>
      </c>
      <c r="O112" s="20">
        <v>6873495.5157068167</v>
      </c>
      <c r="P112" s="20">
        <v>13336321.560119651</v>
      </c>
      <c r="Q112" s="20">
        <v>410669.47129397927</v>
      </c>
      <c r="R112" s="20">
        <v>0</v>
      </c>
      <c r="S112" s="21">
        <v>0</v>
      </c>
      <c r="T112" s="18" t="s">
        <v>92</v>
      </c>
      <c r="U112" s="18" t="s">
        <v>96</v>
      </c>
      <c r="V112" s="18" t="s">
        <v>523</v>
      </c>
      <c r="W112" s="21">
        <v>7.0118464329719465</v>
      </c>
      <c r="X112" s="21">
        <v>1</v>
      </c>
      <c r="Y112" s="18" t="s">
        <v>96</v>
      </c>
      <c r="Z112" s="18" t="s">
        <v>96</v>
      </c>
      <c r="AA112" s="21" t="s">
        <v>96</v>
      </c>
      <c r="AB112" s="21" t="s">
        <v>96</v>
      </c>
      <c r="AC112" s="18" t="s">
        <v>96</v>
      </c>
      <c r="AD112" s="714">
        <v>77130.310762691413</v>
      </c>
      <c r="AE112" s="715">
        <v>98.33</v>
      </c>
      <c r="AF112" s="714">
        <v>11687288.347692283</v>
      </c>
      <c r="AG112" s="715">
        <v>112.20399999999999</v>
      </c>
      <c r="AH112" s="716">
        <v>154.1</v>
      </c>
      <c r="AI112" s="714">
        <v>410669.47129397932</v>
      </c>
      <c r="AJ112" s="714">
        <v>0</v>
      </c>
      <c r="AK112" s="714">
        <v>410669.47129397932</v>
      </c>
      <c r="AL112" s="717">
        <v>56747</v>
      </c>
      <c r="AM112" s="714">
        <v>13746991.031413633</v>
      </c>
      <c r="AN112" s="714">
        <v>0</v>
      </c>
      <c r="AO112" s="718" t="s">
        <v>96</v>
      </c>
      <c r="AP112" s="719">
        <v>0</v>
      </c>
      <c r="AQ112" s="718" t="s">
        <v>535</v>
      </c>
      <c r="AR112" s="718" t="s">
        <v>96</v>
      </c>
      <c r="AS112" s="718" t="s">
        <v>541</v>
      </c>
    </row>
    <row r="113" spans="1:45" x14ac:dyDescent="0.15">
      <c r="A113" s="18" t="s">
        <v>127</v>
      </c>
      <c r="B113" s="18" t="s">
        <v>140</v>
      </c>
      <c r="C113" s="18" t="s">
        <v>37</v>
      </c>
      <c r="D113" s="18" t="s">
        <v>229</v>
      </c>
      <c r="E113" s="18" t="s">
        <v>384</v>
      </c>
      <c r="F113" s="18" t="s">
        <v>477</v>
      </c>
      <c r="G113" s="18" t="s">
        <v>96</v>
      </c>
      <c r="H113" s="18" t="s">
        <v>504</v>
      </c>
      <c r="I113" s="20">
        <v>3749240.9489642112</v>
      </c>
      <c r="J113" s="18" t="s">
        <v>511</v>
      </c>
      <c r="K113" s="20">
        <v>1874620.4744821056</v>
      </c>
      <c r="L113" s="18" t="s">
        <v>504</v>
      </c>
      <c r="M113" s="20">
        <v>3749240.9489642112</v>
      </c>
      <c r="N113" s="18" t="s">
        <v>511</v>
      </c>
      <c r="O113" s="20">
        <v>1874620.4744821056</v>
      </c>
      <c r="P113" s="20">
        <v>3637178.6009309539</v>
      </c>
      <c r="Q113" s="20">
        <v>106749.7524648515</v>
      </c>
      <c r="R113" s="20">
        <v>5312.5955684055243</v>
      </c>
      <c r="S113" s="21">
        <v>0</v>
      </c>
      <c r="T113" s="18" t="s">
        <v>92</v>
      </c>
      <c r="U113" s="18" t="s">
        <v>96</v>
      </c>
      <c r="V113" s="18" t="s">
        <v>523</v>
      </c>
      <c r="W113" s="21">
        <v>7.0118464329719465</v>
      </c>
      <c r="X113" s="21">
        <v>1</v>
      </c>
      <c r="Y113" s="18" t="s">
        <v>96</v>
      </c>
      <c r="Z113" s="18" t="s">
        <v>96</v>
      </c>
      <c r="AA113" s="21" t="s">
        <v>96</v>
      </c>
      <c r="AB113" s="21" t="s">
        <v>96</v>
      </c>
      <c r="AC113" s="18" t="s">
        <v>96</v>
      </c>
      <c r="AD113" s="714">
        <v>21035.539298915839</v>
      </c>
      <c r="AE113" s="715">
        <v>100.1</v>
      </c>
      <c r="AF113" s="714">
        <v>3244818.1825688938</v>
      </c>
      <c r="AG113" s="715">
        <v>112.20399999999999</v>
      </c>
      <c r="AH113" s="716">
        <v>154.1</v>
      </c>
      <c r="AI113" s="714">
        <v>112062.34803325703</v>
      </c>
      <c r="AJ113" s="714">
        <v>5312.5955684055252</v>
      </c>
      <c r="AK113" s="714">
        <v>106749.75246485151</v>
      </c>
      <c r="AL113" s="717">
        <v>56747</v>
      </c>
      <c r="AM113" s="714">
        <v>3749240.9489642112</v>
      </c>
      <c r="AN113" s="714">
        <v>0</v>
      </c>
      <c r="AO113" s="718" t="s">
        <v>96</v>
      </c>
      <c r="AP113" s="719">
        <v>0</v>
      </c>
      <c r="AQ113" s="718" t="s">
        <v>535</v>
      </c>
      <c r="AR113" s="718" t="s">
        <v>96</v>
      </c>
      <c r="AS113" s="718" t="s">
        <v>541</v>
      </c>
    </row>
    <row r="114" spans="1:45" x14ac:dyDescent="0.15">
      <c r="A114" s="18" t="s">
        <v>127</v>
      </c>
      <c r="B114" s="18" t="s">
        <v>141</v>
      </c>
      <c r="C114" s="18" t="s">
        <v>37</v>
      </c>
      <c r="D114" s="18" t="s">
        <v>230</v>
      </c>
      <c r="E114" s="18" t="s">
        <v>385</v>
      </c>
      <c r="F114" s="18" t="s">
        <v>478</v>
      </c>
      <c r="G114" s="18" t="s">
        <v>96</v>
      </c>
      <c r="H114" s="18" t="s">
        <v>504</v>
      </c>
      <c r="I114" s="20">
        <v>18756429.699763473</v>
      </c>
      <c r="J114" s="18" t="s">
        <v>510</v>
      </c>
      <c r="K114" s="20">
        <v>18756429.699763473</v>
      </c>
      <c r="L114" s="18" t="s">
        <v>504</v>
      </c>
      <c r="M114" s="20">
        <v>18756429.699763473</v>
      </c>
      <c r="N114" s="18" t="s">
        <v>510</v>
      </c>
      <c r="O114" s="20">
        <v>18756429.699763473</v>
      </c>
      <c r="P114" s="20">
        <v>18626747.49318419</v>
      </c>
      <c r="Q114" s="20">
        <v>129682.20657927923</v>
      </c>
      <c r="R114" s="20">
        <v>0</v>
      </c>
      <c r="S114" s="21">
        <v>0</v>
      </c>
      <c r="T114" s="18" t="s">
        <v>92</v>
      </c>
      <c r="U114" s="18" t="s">
        <v>96</v>
      </c>
      <c r="V114" s="18" t="s">
        <v>523</v>
      </c>
      <c r="W114" s="21">
        <v>7.0118464329719465</v>
      </c>
      <c r="X114" s="21">
        <v>1</v>
      </c>
      <c r="Y114" s="18" t="s">
        <v>96</v>
      </c>
      <c r="Z114" s="18" t="s">
        <v>96</v>
      </c>
      <c r="AA114" s="21" t="s">
        <v>96</v>
      </c>
      <c r="AB114" s="21" t="s">
        <v>96</v>
      </c>
      <c r="AC114" s="18" t="s">
        <v>96</v>
      </c>
      <c r="AD114" s="714">
        <v>126213.23579349504</v>
      </c>
      <c r="AE114" s="715">
        <v>81.62</v>
      </c>
      <c r="AF114" s="714">
        <v>15875621.427703453</v>
      </c>
      <c r="AG114" s="715">
        <v>95.77</v>
      </c>
      <c r="AH114" s="716">
        <v>154.1</v>
      </c>
      <c r="AI114" s="714">
        <v>129682.20657927924</v>
      </c>
      <c r="AJ114" s="714">
        <v>0</v>
      </c>
      <c r="AK114" s="714">
        <v>129682.20657927924</v>
      </c>
      <c r="AL114" s="717">
        <v>48850</v>
      </c>
      <c r="AM114" s="714">
        <v>18756429.699763473</v>
      </c>
      <c r="AN114" s="714">
        <v>0</v>
      </c>
      <c r="AO114" s="718" t="s">
        <v>96</v>
      </c>
      <c r="AP114" s="719">
        <v>0</v>
      </c>
      <c r="AQ114" s="718" t="s">
        <v>535</v>
      </c>
      <c r="AR114" s="718" t="s">
        <v>96</v>
      </c>
      <c r="AS114" s="718" t="s">
        <v>540</v>
      </c>
    </row>
    <row r="115" spans="1:45" x14ac:dyDescent="0.15">
      <c r="A115" s="18" t="s">
        <v>127</v>
      </c>
      <c r="B115" s="18" t="s">
        <v>141</v>
      </c>
      <c r="C115" s="18" t="s">
        <v>37</v>
      </c>
      <c r="D115" s="18" t="s">
        <v>231</v>
      </c>
      <c r="E115" s="18" t="s">
        <v>386</v>
      </c>
      <c r="F115" s="18" t="s">
        <v>478</v>
      </c>
      <c r="G115" s="18" t="s">
        <v>96</v>
      </c>
      <c r="H115" s="18" t="s">
        <v>504</v>
      </c>
      <c r="I115" s="20">
        <v>22658834.407115556</v>
      </c>
      <c r="J115" s="18" t="s">
        <v>510</v>
      </c>
      <c r="K115" s="20">
        <v>22658834.407115556</v>
      </c>
      <c r="L115" s="18" t="s">
        <v>504</v>
      </c>
      <c r="M115" s="20">
        <v>22658834.407115556</v>
      </c>
      <c r="N115" s="18" t="s">
        <v>510</v>
      </c>
      <c r="O115" s="20">
        <v>22658834.407115556</v>
      </c>
      <c r="P115" s="20">
        <v>21862744.70282194</v>
      </c>
      <c r="Q115" s="20">
        <v>796089.70429361251</v>
      </c>
      <c r="R115" s="20">
        <v>0</v>
      </c>
      <c r="S115" s="21">
        <v>0</v>
      </c>
      <c r="T115" s="18" t="s">
        <v>92</v>
      </c>
      <c r="U115" s="18" t="s">
        <v>96</v>
      </c>
      <c r="V115" s="18" t="s">
        <v>523</v>
      </c>
      <c r="W115" s="21">
        <v>7.0118464329719465</v>
      </c>
      <c r="X115" s="21">
        <v>1</v>
      </c>
      <c r="Y115" s="18" t="s">
        <v>96</v>
      </c>
      <c r="Z115" s="18" t="s">
        <v>96</v>
      </c>
      <c r="AA115" s="21" t="s">
        <v>96</v>
      </c>
      <c r="AB115" s="21" t="s">
        <v>96</v>
      </c>
      <c r="AC115" s="18" t="s">
        <v>96</v>
      </c>
      <c r="AD115" s="714">
        <v>126213.23579349504</v>
      </c>
      <c r="AE115" s="715">
        <v>95.8</v>
      </c>
      <c r="AF115" s="714">
        <v>18633189.136265237</v>
      </c>
      <c r="AG115" s="715">
        <v>112.40797999999999</v>
      </c>
      <c r="AH115" s="716">
        <v>154.1</v>
      </c>
      <c r="AI115" s="714">
        <v>796089.70429361262</v>
      </c>
      <c r="AJ115" s="714">
        <v>0</v>
      </c>
      <c r="AK115" s="714">
        <v>796089.70429361262</v>
      </c>
      <c r="AL115" s="717">
        <v>49287</v>
      </c>
      <c r="AM115" s="714">
        <v>22658834.407115556</v>
      </c>
      <c r="AN115" s="714">
        <v>0</v>
      </c>
      <c r="AO115" s="718" t="s">
        <v>96</v>
      </c>
      <c r="AP115" s="719">
        <v>0</v>
      </c>
      <c r="AQ115" s="718" t="s">
        <v>535</v>
      </c>
      <c r="AR115" s="718" t="s">
        <v>96</v>
      </c>
      <c r="AS115" s="718" t="s">
        <v>540</v>
      </c>
    </row>
    <row r="116" spans="1:45" x14ac:dyDescent="0.15">
      <c r="A116" s="18" t="s">
        <v>127</v>
      </c>
      <c r="B116" s="18" t="s">
        <v>141</v>
      </c>
      <c r="C116" s="18" t="s">
        <v>37</v>
      </c>
      <c r="D116" s="18" t="s">
        <v>231</v>
      </c>
      <c r="E116" s="18" t="s">
        <v>386</v>
      </c>
      <c r="F116" s="18" t="s">
        <v>478</v>
      </c>
      <c r="G116" s="18" t="s">
        <v>96</v>
      </c>
      <c r="H116" s="18" t="s">
        <v>504</v>
      </c>
      <c r="I116" s="20">
        <v>7552253.5044320254</v>
      </c>
      <c r="J116" s="18" t="s">
        <v>510</v>
      </c>
      <c r="K116" s="20">
        <v>7552253.5044320254</v>
      </c>
      <c r="L116" s="18" t="s">
        <v>504</v>
      </c>
      <c r="M116" s="20">
        <v>7552253.5044320254</v>
      </c>
      <c r="N116" s="18" t="s">
        <v>510</v>
      </c>
      <c r="O116" s="20">
        <v>7552253.5044320254</v>
      </c>
      <c r="P116" s="20">
        <v>7287581.5442344928</v>
      </c>
      <c r="Q116" s="20">
        <v>46068.18165694733</v>
      </c>
      <c r="R116" s="20">
        <v>218603.77854058493</v>
      </c>
      <c r="S116" s="21">
        <v>0</v>
      </c>
      <c r="T116" s="18" t="s">
        <v>92</v>
      </c>
      <c r="U116" s="18" t="s">
        <v>96</v>
      </c>
      <c r="V116" s="18" t="s">
        <v>523</v>
      </c>
      <c r="W116" s="21">
        <v>7.0118464329719465</v>
      </c>
      <c r="X116" s="21">
        <v>1</v>
      </c>
      <c r="Y116" s="18" t="s">
        <v>96</v>
      </c>
      <c r="Z116" s="18" t="s">
        <v>96</v>
      </c>
      <c r="AA116" s="21" t="s">
        <v>96</v>
      </c>
      <c r="AB116" s="21" t="s">
        <v>96</v>
      </c>
      <c r="AC116" s="18" t="s">
        <v>96</v>
      </c>
      <c r="AD116" s="714">
        <v>42071.078597831678</v>
      </c>
      <c r="AE116" s="715">
        <v>111.35</v>
      </c>
      <c r="AF116" s="714">
        <v>7218991.1014794474</v>
      </c>
      <c r="AG116" s="715">
        <v>112.40797999999999</v>
      </c>
      <c r="AH116" s="716">
        <v>154.1</v>
      </c>
      <c r="AI116" s="714">
        <v>264671.96019753226</v>
      </c>
      <c r="AJ116" s="714">
        <v>218603.77854058496</v>
      </c>
      <c r="AK116" s="714">
        <v>46068.181656947338</v>
      </c>
      <c r="AL116" s="717">
        <v>49287</v>
      </c>
      <c r="AM116" s="714">
        <v>7552253.5044320263</v>
      </c>
      <c r="AN116" s="714">
        <v>0</v>
      </c>
      <c r="AO116" s="718" t="s">
        <v>96</v>
      </c>
      <c r="AP116" s="719">
        <v>0</v>
      </c>
      <c r="AQ116" s="718" t="s">
        <v>535</v>
      </c>
      <c r="AR116" s="718" t="s">
        <v>96</v>
      </c>
      <c r="AS116" s="718" t="s">
        <v>540</v>
      </c>
    </row>
    <row r="117" spans="1:45" x14ac:dyDescent="0.15">
      <c r="A117" s="18" t="s">
        <v>127</v>
      </c>
      <c r="B117" s="18" t="s">
        <v>142</v>
      </c>
      <c r="C117" s="18" t="s">
        <v>37</v>
      </c>
      <c r="D117" s="18" t="s">
        <v>232</v>
      </c>
      <c r="E117" s="18" t="s">
        <v>387</v>
      </c>
      <c r="F117" s="18" t="s">
        <v>479</v>
      </c>
      <c r="G117" s="18" t="s">
        <v>96</v>
      </c>
      <c r="H117" s="18" t="s">
        <v>504</v>
      </c>
      <c r="I117" s="20">
        <v>3398653.8160819742</v>
      </c>
      <c r="J117" s="18" t="s">
        <v>511</v>
      </c>
      <c r="K117" s="20">
        <v>1699326.9080409871</v>
      </c>
      <c r="L117" s="18" t="s">
        <v>504</v>
      </c>
      <c r="M117" s="20">
        <v>3398653.8160819742</v>
      </c>
      <c r="N117" s="18" t="s">
        <v>511</v>
      </c>
      <c r="O117" s="20">
        <v>1699326.9080409871</v>
      </c>
      <c r="P117" s="20">
        <v>3338901.0344525808</v>
      </c>
      <c r="Q117" s="20">
        <v>58435.886750816237</v>
      </c>
      <c r="R117" s="20">
        <v>1316.894878576461</v>
      </c>
      <c r="S117" s="21">
        <v>0</v>
      </c>
      <c r="T117" s="18" t="s">
        <v>92</v>
      </c>
      <c r="U117" s="18" t="s">
        <v>96</v>
      </c>
      <c r="V117" s="18" t="s">
        <v>523</v>
      </c>
      <c r="W117" s="21">
        <v>7.0118464329719465</v>
      </c>
      <c r="X117" s="21">
        <v>1</v>
      </c>
      <c r="Y117" s="18" t="s">
        <v>96</v>
      </c>
      <c r="Z117" s="18" t="s">
        <v>96</v>
      </c>
      <c r="AA117" s="21" t="s">
        <v>96</v>
      </c>
      <c r="AB117" s="21" t="s">
        <v>96</v>
      </c>
      <c r="AC117" s="18" t="s">
        <v>96</v>
      </c>
      <c r="AD117" s="714">
        <v>21035.539298915839</v>
      </c>
      <c r="AE117" s="715">
        <v>100.5</v>
      </c>
      <c r="AF117" s="714">
        <v>3257784.4889927455</v>
      </c>
      <c r="AG117" s="715">
        <v>103.00238</v>
      </c>
      <c r="AH117" s="716">
        <v>154.1</v>
      </c>
      <c r="AI117" s="714">
        <v>59752.78162939271</v>
      </c>
      <c r="AJ117" s="714">
        <v>1316.8948785764612</v>
      </c>
      <c r="AK117" s="714">
        <v>58435.886750816244</v>
      </c>
      <c r="AL117" s="717">
        <v>47649</v>
      </c>
      <c r="AM117" s="714">
        <v>3398653.8160819742</v>
      </c>
      <c r="AN117" s="714">
        <v>0</v>
      </c>
      <c r="AO117" s="718" t="s">
        <v>96</v>
      </c>
      <c r="AP117" s="719">
        <v>0</v>
      </c>
      <c r="AQ117" s="718" t="s">
        <v>535</v>
      </c>
      <c r="AR117" s="718" t="s">
        <v>96</v>
      </c>
      <c r="AS117" s="718" t="s">
        <v>541</v>
      </c>
    </row>
    <row r="118" spans="1:45" x14ac:dyDescent="0.15">
      <c r="A118" s="18" t="s">
        <v>127</v>
      </c>
      <c r="B118" s="18" t="s">
        <v>142</v>
      </c>
      <c r="C118" s="18" t="s">
        <v>37</v>
      </c>
      <c r="D118" s="18" t="s">
        <v>232</v>
      </c>
      <c r="E118" s="18" t="s">
        <v>387</v>
      </c>
      <c r="F118" s="18" t="s">
        <v>479</v>
      </c>
      <c r="G118" s="18" t="s">
        <v>96</v>
      </c>
      <c r="H118" s="18" t="s">
        <v>504</v>
      </c>
      <c r="I118" s="20">
        <v>13593797.893389205</v>
      </c>
      <c r="J118" s="18" t="s">
        <v>511</v>
      </c>
      <c r="K118" s="20">
        <v>6796898.9466946023</v>
      </c>
      <c r="L118" s="18" t="s">
        <v>504</v>
      </c>
      <c r="M118" s="20">
        <v>13593797.893389205</v>
      </c>
      <c r="N118" s="18" t="s">
        <v>511</v>
      </c>
      <c r="O118" s="20">
        <v>6796898.9466946023</v>
      </c>
      <c r="P118" s="20">
        <v>13355604.207928788</v>
      </c>
      <c r="Q118" s="20">
        <v>43293.944615741981</v>
      </c>
      <c r="R118" s="20">
        <v>194899.74084467295</v>
      </c>
      <c r="S118" s="21">
        <v>0</v>
      </c>
      <c r="T118" s="18" t="s">
        <v>92</v>
      </c>
      <c r="U118" s="18" t="s">
        <v>96</v>
      </c>
      <c r="V118" s="18" t="s">
        <v>523</v>
      </c>
      <c r="W118" s="21">
        <v>7.0118464329719465</v>
      </c>
      <c r="X118" s="21">
        <v>1</v>
      </c>
      <c r="Y118" s="18" t="s">
        <v>96</v>
      </c>
      <c r="Z118" s="18" t="s">
        <v>96</v>
      </c>
      <c r="AA118" s="21" t="s">
        <v>96</v>
      </c>
      <c r="AB118" s="21" t="s">
        <v>96</v>
      </c>
      <c r="AC118" s="18" t="s">
        <v>96</v>
      </c>
      <c r="AD118" s="714">
        <v>84142.157195663356</v>
      </c>
      <c r="AE118" s="715">
        <v>102.92</v>
      </c>
      <c r="AF118" s="714">
        <v>13344922.571428195</v>
      </c>
      <c r="AG118" s="715">
        <v>103.00238</v>
      </c>
      <c r="AH118" s="716">
        <v>154.1</v>
      </c>
      <c r="AI118" s="714">
        <v>238193.68546041497</v>
      </c>
      <c r="AJ118" s="714">
        <v>194899.74084467298</v>
      </c>
      <c r="AK118" s="714">
        <v>43293.944615741988</v>
      </c>
      <c r="AL118" s="717">
        <v>47649</v>
      </c>
      <c r="AM118" s="714">
        <v>13593797.893389205</v>
      </c>
      <c r="AN118" s="714">
        <v>0</v>
      </c>
      <c r="AO118" s="718" t="s">
        <v>96</v>
      </c>
      <c r="AP118" s="719">
        <v>0</v>
      </c>
      <c r="AQ118" s="718" t="s">
        <v>535</v>
      </c>
      <c r="AR118" s="718" t="s">
        <v>96</v>
      </c>
      <c r="AS118" s="718" t="s">
        <v>541</v>
      </c>
    </row>
    <row r="119" spans="1:45" x14ac:dyDescent="0.15">
      <c r="A119" s="18" t="s">
        <v>127</v>
      </c>
      <c r="B119" s="18" t="s">
        <v>142</v>
      </c>
      <c r="C119" s="18" t="s">
        <v>37</v>
      </c>
      <c r="D119" s="18" t="s">
        <v>233</v>
      </c>
      <c r="E119" s="18" t="s">
        <v>388</v>
      </c>
      <c r="F119" s="18" t="s">
        <v>480</v>
      </c>
      <c r="G119" s="18" t="s">
        <v>96</v>
      </c>
      <c r="H119" s="18" t="s">
        <v>504</v>
      </c>
      <c r="I119" s="20">
        <v>35663039.440226711</v>
      </c>
      <c r="J119" s="18" t="s">
        <v>511</v>
      </c>
      <c r="K119" s="20">
        <v>17831519.720113356</v>
      </c>
      <c r="L119" s="18" t="s">
        <v>504</v>
      </c>
      <c r="M119" s="20">
        <v>35663039.440226711</v>
      </c>
      <c r="N119" s="18" t="s">
        <v>511</v>
      </c>
      <c r="O119" s="20">
        <v>17831519.720113356</v>
      </c>
      <c r="P119" s="20">
        <v>35119085.356130041</v>
      </c>
      <c r="Q119" s="20">
        <v>543954.08409666212</v>
      </c>
      <c r="R119" s="20">
        <v>0</v>
      </c>
      <c r="S119" s="21">
        <v>0</v>
      </c>
      <c r="T119" s="18" t="s">
        <v>92</v>
      </c>
      <c r="U119" s="18" t="s">
        <v>96</v>
      </c>
      <c r="V119" s="18" t="s">
        <v>523</v>
      </c>
      <c r="W119" s="21">
        <v>7.0118464329719465</v>
      </c>
      <c r="X119" s="21">
        <v>1</v>
      </c>
      <c r="Y119" s="18" t="s">
        <v>96</v>
      </c>
      <c r="Z119" s="18" t="s">
        <v>96</v>
      </c>
      <c r="AA119" s="21" t="s">
        <v>96</v>
      </c>
      <c r="AB119" s="21" t="s">
        <v>96</v>
      </c>
      <c r="AC119" s="18" t="s">
        <v>96</v>
      </c>
      <c r="AD119" s="714">
        <v>210355.3929891584</v>
      </c>
      <c r="AE119" s="715">
        <v>104.88</v>
      </c>
      <c r="AF119" s="714">
        <v>33997655.443339221</v>
      </c>
      <c r="AG119" s="715">
        <v>108.33951999999999</v>
      </c>
      <c r="AH119" s="716">
        <v>154.1</v>
      </c>
      <c r="AI119" s="714">
        <v>543954.08409666223</v>
      </c>
      <c r="AJ119" s="714">
        <v>0</v>
      </c>
      <c r="AK119" s="714">
        <v>543954.08409666223</v>
      </c>
      <c r="AL119" s="717">
        <v>47873</v>
      </c>
      <c r="AM119" s="714">
        <v>35663039.440226711</v>
      </c>
      <c r="AN119" s="714">
        <v>0</v>
      </c>
      <c r="AO119" s="718" t="s">
        <v>96</v>
      </c>
      <c r="AP119" s="719">
        <v>0</v>
      </c>
      <c r="AQ119" s="718" t="s">
        <v>535</v>
      </c>
      <c r="AR119" s="718" t="s">
        <v>96</v>
      </c>
      <c r="AS119" s="718" t="s">
        <v>541</v>
      </c>
    </row>
    <row r="120" spans="1:45" x14ac:dyDescent="0.15">
      <c r="A120" s="18" t="s">
        <v>127</v>
      </c>
      <c r="B120" s="18" t="s">
        <v>143</v>
      </c>
      <c r="C120" s="18" t="s">
        <v>37</v>
      </c>
      <c r="D120" s="18" t="s">
        <v>234</v>
      </c>
      <c r="E120" s="18" t="s">
        <v>389</v>
      </c>
      <c r="F120" s="18" t="s">
        <v>481</v>
      </c>
      <c r="G120" s="18" t="s">
        <v>96</v>
      </c>
      <c r="H120" s="18" t="s">
        <v>504</v>
      </c>
      <c r="I120" s="20">
        <v>31155892.357667346</v>
      </c>
      <c r="J120" s="18" t="s">
        <v>511</v>
      </c>
      <c r="K120" s="20">
        <v>15577946.178833673</v>
      </c>
      <c r="L120" s="18" t="s">
        <v>504</v>
      </c>
      <c r="M120" s="20">
        <v>31155892.357667346</v>
      </c>
      <c r="N120" s="18" t="s">
        <v>511</v>
      </c>
      <c r="O120" s="20">
        <v>15577946.178833673</v>
      </c>
      <c r="P120" s="20">
        <v>30756889.266587008</v>
      </c>
      <c r="Q120" s="20">
        <v>399003.09108033619</v>
      </c>
      <c r="R120" s="20">
        <v>0</v>
      </c>
      <c r="S120" s="21">
        <v>0</v>
      </c>
      <c r="T120" s="18" t="s">
        <v>92</v>
      </c>
      <c r="U120" s="18" t="s">
        <v>96</v>
      </c>
      <c r="V120" s="18" t="s">
        <v>523</v>
      </c>
      <c r="W120" s="21">
        <v>7.0118464329719465</v>
      </c>
      <c r="X120" s="21">
        <v>1</v>
      </c>
      <c r="Y120" s="18" t="s">
        <v>96</v>
      </c>
      <c r="Z120" s="18" t="s">
        <v>96</v>
      </c>
      <c r="AA120" s="21" t="s">
        <v>96</v>
      </c>
      <c r="AB120" s="21" t="s">
        <v>96</v>
      </c>
      <c r="AC120" s="18" t="s">
        <v>96</v>
      </c>
      <c r="AD120" s="714">
        <v>189319.85369024257</v>
      </c>
      <c r="AE120" s="715">
        <v>94.04</v>
      </c>
      <c r="AF120" s="714">
        <v>27435407.832346328</v>
      </c>
      <c r="AG120" s="715">
        <v>105.425</v>
      </c>
      <c r="AH120" s="716">
        <v>154.1</v>
      </c>
      <c r="AI120" s="714">
        <v>399003.09108033625</v>
      </c>
      <c r="AJ120" s="714">
        <v>0</v>
      </c>
      <c r="AK120" s="714">
        <v>399003.09108033625</v>
      </c>
      <c r="AL120" s="717">
        <v>49354</v>
      </c>
      <c r="AM120" s="714">
        <v>31155892.357667349</v>
      </c>
      <c r="AN120" s="714">
        <v>0</v>
      </c>
      <c r="AO120" s="718" t="s">
        <v>96</v>
      </c>
      <c r="AP120" s="719">
        <v>0</v>
      </c>
      <c r="AQ120" s="718" t="s">
        <v>535</v>
      </c>
      <c r="AR120" s="718" t="s">
        <v>96</v>
      </c>
      <c r="AS120" s="718" t="s">
        <v>541</v>
      </c>
    </row>
    <row r="121" spans="1:45" x14ac:dyDescent="0.15">
      <c r="A121" s="18" t="s">
        <v>127</v>
      </c>
      <c r="B121" s="18" t="s">
        <v>143</v>
      </c>
      <c r="C121" s="18" t="s">
        <v>37</v>
      </c>
      <c r="D121" s="18" t="s">
        <v>234</v>
      </c>
      <c r="E121" s="18" t="s">
        <v>389</v>
      </c>
      <c r="F121" s="18" t="s">
        <v>481</v>
      </c>
      <c r="G121" s="18" t="s">
        <v>96</v>
      </c>
      <c r="H121" s="18" t="s">
        <v>504</v>
      </c>
      <c r="I121" s="20">
        <v>6923167.6812526146</v>
      </c>
      <c r="J121" s="18" t="s">
        <v>511</v>
      </c>
      <c r="K121" s="20">
        <v>3461583.8406263073</v>
      </c>
      <c r="L121" s="18" t="s">
        <v>504</v>
      </c>
      <c r="M121" s="20">
        <v>6923167.6812526146</v>
      </c>
      <c r="N121" s="18" t="s">
        <v>511</v>
      </c>
      <c r="O121" s="20">
        <v>3461583.8406263073</v>
      </c>
      <c r="P121" s="20">
        <v>6834864.2736728387</v>
      </c>
      <c r="Q121" s="20">
        <v>31827.962973153266</v>
      </c>
      <c r="R121" s="20">
        <v>56475.444606621611</v>
      </c>
      <c r="S121" s="21">
        <v>0</v>
      </c>
      <c r="T121" s="18" t="s">
        <v>92</v>
      </c>
      <c r="U121" s="18" t="s">
        <v>96</v>
      </c>
      <c r="V121" s="18" t="s">
        <v>523</v>
      </c>
      <c r="W121" s="21">
        <v>7.0118464329719465</v>
      </c>
      <c r="X121" s="21">
        <v>1</v>
      </c>
      <c r="Y121" s="18" t="s">
        <v>96</v>
      </c>
      <c r="Z121" s="18" t="s">
        <v>96</v>
      </c>
      <c r="AA121" s="21" t="s">
        <v>96</v>
      </c>
      <c r="AB121" s="21" t="s">
        <v>96</v>
      </c>
      <c r="AC121" s="18" t="s">
        <v>96</v>
      </c>
      <c r="AD121" s="714">
        <v>42071.078597831678</v>
      </c>
      <c r="AE121" s="715">
        <v>103.98</v>
      </c>
      <c r="AF121" s="714">
        <v>6741182.7097605113</v>
      </c>
      <c r="AG121" s="715">
        <v>105.425</v>
      </c>
      <c r="AH121" s="716">
        <v>154.1</v>
      </c>
      <c r="AI121" s="714">
        <v>88303.407579774896</v>
      </c>
      <c r="AJ121" s="714">
        <v>56475.444606621619</v>
      </c>
      <c r="AK121" s="714">
        <v>31827.96297315327</v>
      </c>
      <c r="AL121" s="717">
        <v>49354</v>
      </c>
      <c r="AM121" s="714">
        <v>6923167.6812526146</v>
      </c>
      <c r="AN121" s="714">
        <v>0</v>
      </c>
      <c r="AO121" s="718" t="s">
        <v>96</v>
      </c>
      <c r="AP121" s="719">
        <v>0</v>
      </c>
      <c r="AQ121" s="718" t="s">
        <v>535</v>
      </c>
      <c r="AR121" s="718" t="s">
        <v>96</v>
      </c>
      <c r="AS121" s="718" t="s">
        <v>541</v>
      </c>
    </row>
    <row r="122" spans="1:45" x14ac:dyDescent="0.15">
      <c r="A122" s="18" t="s">
        <v>127</v>
      </c>
      <c r="B122" s="18" t="s">
        <v>143</v>
      </c>
      <c r="C122" s="18" t="s">
        <v>37</v>
      </c>
      <c r="D122" s="18" t="s">
        <v>235</v>
      </c>
      <c r="E122" s="18" t="s">
        <v>390</v>
      </c>
      <c r="F122" s="18" t="s">
        <v>481</v>
      </c>
      <c r="G122" s="18" t="s">
        <v>96</v>
      </c>
      <c r="H122" s="18" t="s">
        <v>504</v>
      </c>
      <c r="I122" s="20">
        <v>11702247.140398528</v>
      </c>
      <c r="J122" s="18" t="s">
        <v>511</v>
      </c>
      <c r="K122" s="20">
        <v>5851123.5701992642</v>
      </c>
      <c r="L122" s="18" t="s">
        <v>504</v>
      </c>
      <c r="M122" s="20">
        <v>11702247.140398528</v>
      </c>
      <c r="N122" s="18" t="s">
        <v>511</v>
      </c>
      <c r="O122" s="20">
        <v>5851123.5701992642</v>
      </c>
      <c r="P122" s="20">
        <v>11508288.459463622</v>
      </c>
      <c r="Q122" s="20">
        <v>193958.68093490376</v>
      </c>
      <c r="R122" s="20">
        <v>0</v>
      </c>
      <c r="S122" s="21">
        <v>0</v>
      </c>
      <c r="T122" s="18" t="s">
        <v>92</v>
      </c>
      <c r="U122" s="18" t="s">
        <v>96</v>
      </c>
      <c r="V122" s="18" t="s">
        <v>523</v>
      </c>
      <c r="W122" s="21">
        <v>7.0118464329719465</v>
      </c>
      <c r="X122" s="21">
        <v>1</v>
      </c>
      <c r="Y122" s="18" t="s">
        <v>96</v>
      </c>
      <c r="Z122" s="18" t="s">
        <v>96</v>
      </c>
      <c r="AA122" s="21" t="s">
        <v>96</v>
      </c>
      <c r="AB122" s="21" t="s">
        <v>96</v>
      </c>
      <c r="AC122" s="18" t="s">
        <v>96</v>
      </c>
      <c r="AD122" s="714">
        <v>98165.850061607256</v>
      </c>
      <c r="AE122" s="715">
        <v>59.8</v>
      </c>
      <c r="AF122" s="714">
        <v>9046159.7817072198</v>
      </c>
      <c r="AG122" s="715">
        <v>76.075999999999993</v>
      </c>
      <c r="AH122" s="716">
        <v>154.1</v>
      </c>
      <c r="AI122" s="714">
        <v>193958.68093490379</v>
      </c>
      <c r="AJ122" s="714">
        <v>0</v>
      </c>
      <c r="AK122" s="714">
        <v>193958.68093490379</v>
      </c>
      <c r="AL122" s="717">
        <v>59555</v>
      </c>
      <c r="AM122" s="714">
        <v>11702247.140398528</v>
      </c>
      <c r="AN122" s="714">
        <v>0</v>
      </c>
      <c r="AO122" s="718" t="s">
        <v>96</v>
      </c>
      <c r="AP122" s="719">
        <v>0</v>
      </c>
      <c r="AQ122" s="718" t="s">
        <v>535</v>
      </c>
      <c r="AR122" s="718" t="s">
        <v>96</v>
      </c>
      <c r="AS122" s="718" t="s">
        <v>541</v>
      </c>
    </row>
    <row r="123" spans="1:45" x14ac:dyDescent="0.15">
      <c r="A123" s="18" t="s">
        <v>127</v>
      </c>
      <c r="B123" s="18" t="s">
        <v>143</v>
      </c>
      <c r="C123" s="18" t="s">
        <v>37</v>
      </c>
      <c r="D123" s="18" t="s">
        <v>235</v>
      </c>
      <c r="E123" s="18" t="s">
        <v>390</v>
      </c>
      <c r="F123" s="18" t="s">
        <v>481</v>
      </c>
      <c r="G123" s="18" t="s">
        <v>96</v>
      </c>
      <c r="H123" s="18" t="s">
        <v>504</v>
      </c>
      <c r="I123" s="20">
        <v>5014472.2625486776</v>
      </c>
      <c r="J123" s="18" t="s">
        <v>511</v>
      </c>
      <c r="K123" s="20">
        <v>2507236.1312743388</v>
      </c>
      <c r="L123" s="18" t="s">
        <v>504</v>
      </c>
      <c r="M123" s="20">
        <v>5014472.2625486776</v>
      </c>
      <c r="N123" s="18" t="s">
        <v>511</v>
      </c>
      <c r="O123" s="20">
        <v>2507236.1312743388</v>
      </c>
      <c r="P123" s="20">
        <v>4932123.665552103</v>
      </c>
      <c r="Q123" s="20">
        <v>22379.429786259239</v>
      </c>
      <c r="R123" s="20">
        <v>59969.167210314212</v>
      </c>
      <c r="S123" s="21">
        <v>0</v>
      </c>
      <c r="T123" s="18" t="s">
        <v>92</v>
      </c>
      <c r="U123" s="18" t="s">
        <v>96</v>
      </c>
      <c r="V123" s="18" t="s">
        <v>523</v>
      </c>
      <c r="W123" s="21">
        <v>7.0118464329719465</v>
      </c>
      <c r="X123" s="21">
        <v>1</v>
      </c>
      <c r="Y123" s="18" t="s">
        <v>96</v>
      </c>
      <c r="Z123" s="18" t="s">
        <v>96</v>
      </c>
      <c r="AA123" s="21" t="s">
        <v>96</v>
      </c>
      <c r="AB123" s="21" t="s">
        <v>96</v>
      </c>
      <c r="AC123" s="18" t="s">
        <v>96</v>
      </c>
      <c r="AD123" s="714">
        <v>42071.078597831678</v>
      </c>
      <c r="AE123" s="715">
        <v>72.819999999999993</v>
      </c>
      <c r="AF123" s="714">
        <v>4721356.3265850088</v>
      </c>
      <c r="AG123" s="715">
        <v>76.075999999999993</v>
      </c>
      <c r="AH123" s="716">
        <v>154.1</v>
      </c>
      <c r="AI123" s="714">
        <v>82348.596996573469</v>
      </c>
      <c r="AJ123" s="714">
        <v>59969.167210314219</v>
      </c>
      <c r="AK123" s="714">
        <v>22379.429786259243</v>
      </c>
      <c r="AL123" s="717">
        <v>59555</v>
      </c>
      <c r="AM123" s="714">
        <v>5014472.2625486776</v>
      </c>
      <c r="AN123" s="714">
        <v>0</v>
      </c>
      <c r="AO123" s="718" t="s">
        <v>96</v>
      </c>
      <c r="AP123" s="719">
        <v>0</v>
      </c>
      <c r="AQ123" s="718" t="s">
        <v>535</v>
      </c>
      <c r="AR123" s="718" t="s">
        <v>96</v>
      </c>
      <c r="AS123" s="718" t="s">
        <v>541</v>
      </c>
    </row>
    <row r="124" spans="1:45" x14ac:dyDescent="0.15">
      <c r="A124" s="18" t="s">
        <v>127</v>
      </c>
      <c r="B124" s="18" t="s">
        <v>144</v>
      </c>
      <c r="C124" s="18" t="s">
        <v>37</v>
      </c>
      <c r="D124" s="18" t="s">
        <v>236</v>
      </c>
      <c r="E124" s="18" t="s">
        <v>391</v>
      </c>
      <c r="F124" s="18" t="s">
        <v>482</v>
      </c>
      <c r="G124" s="18" t="s">
        <v>96</v>
      </c>
      <c r="H124" s="18" t="s">
        <v>504</v>
      </c>
      <c r="I124" s="20">
        <v>24747044.243339404</v>
      </c>
      <c r="J124" s="18" t="s">
        <v>511</v>
      </c>
      <c r="K124" s="20">
        <v>12373522.121669702</v>
      </c>
      <c r="L124" s="18" t="s">
        <v>504</v>
      </c>
      <c r="M124" s="20">
        <v>24747044.243339404</v>
      </c>
      <c r="N124" s="18" t="s">
        <v>511</v>
      </c>
      <c r="O124" s="20">
        <v>12373522.121669702</v>
      </c>
      <c r="P124" s="20">
        <v>24497674.936797187</v>
      </c>
      <c r="Q124" s="20">
        <v>249369.30654221427</v>
      </c>
      <c r="R124" s="20">
        <v>0</v>
      </c>
      <c r="S124" s="21">
        <v>0</v>
      </c>
      <c r="T124" s="18" t="s">
        <v>92</v>
      </c>
      <c r="U124" s="18" t="s">
        <v>96</v>
      </c>
      <c r="V124" s="18" t="s">
        <v>523</v>
      </c>
      <c r="W124" s="21">
        <v>7.0118464329719465</v>
      </c>
      <c r="X124" s="21">
        <v>1</v>
      </c>
      <c r="Y124" s="18" t="s">
        <v>96</v>
      </c>
      <c r="Z124" s="18" t="s">
        <v>96</v>
      </c>
      <c r="AA124" s="21" t="s">
        <v>96</v>
      </c>
      <c r="AB124" s="21" t="s">
        <v>96</v>
      </c>
      <c r="AC124" s="18" t="s">
        <v>96</v>
      </c>
      <c r="AD124" s="714">
        <v>182308.0072572706</v>
      </c>
      <c r="AE124" s="715">
        <v>83.13</v>
      </c>
      <c r="AF124" s="714">
        <v>23355408.200435359</v>
      </c>
      <c r="AG124" s="715">
        <v>87.2</v>
      </c>
      <c r="AH124" s="716">
        <v>154.1</v>
      </c>
      <c r="AI124" s="714">
        <v>249369.3065422143</v>
      </c>
      <c r="AJ124" s="714">
        <v>0</v>
      </c>
      <c r="AK124" s="714">
        <v>249369.3065422143</v>
      </c>
      <c r="AL124" s="717">
        <v>48959</v>
      </c>
      <c r="AM124" s="714">
        <v>24747044.243339404</v>
      </c>
      <c r="AN124" s="714">
        <v>0</v>
      </c>
      <c r="AO124" s="718" t="s">
        <v>96</v>
      </c>
      <c r="AP124" s="719">
        <v>0</v>
      </c>
      <c r="AQ124" s="718" t="s">
        <v>535</v>
      </c>
      <c r="AR124" s="718" t="s">
        <v>96</v>
      </c>
      <c r="AS124" s="718" t="s">
        <v>541</v>
      </c>
    </row>
    <row r="125" spans="1:45" x14ac:dyDescent="0.15">
      <c r="A125" s="18" t="s">
        <v>127</v>
      </c>
      <c r="B125" s="18" t="s">
        <v>144</v>
      </c>
      <c r="C125" s="18" t="s">
        <v>37</v>
      </c>
      <c r="D125" s="18" t="s">
        <v>237</v>
      </c>
      <c r="E125" s="18" t="s">
        <v>392</v>
      </c>
      <c r="F125" s="18" t="s">
        <v>482</v>
      </c>
      <c r="G125" s="18" t="s">
        <v>96</v>
      </c>
      <c r="H125" s="18" t="s">
        <v>504</v>
      </c>
      <c r="I125" s="20">
        <v>13542772.406422611</v>
      </c>
      <c r="J125" s="18" t="s">
        <v>511</v>
      </c>
      <c r="K125" s="20">
        <v>6771386.2032113057</v>
      </c>
      <c r="L125" s="18" t="s">
        <v>504</v>
      </c>
      <c r="M125" s="20">
        <v>13542772.406422611</v>
      </c>
      <c r="N125" s="18" t="s">
        <v>511</v>
      </c>
      <c r="O125" s="20">
        <v>6771386.2032113057</v>
      </c>
      <c r="P125" s="20">
        <v>13303430.390871866</v>
      </c>
      <c r="Q125" s="20">
        <v>168027.33021955827</v>
      </c>
      <c r="R125" s="20">
        <v>71314.685331184461</v>
      </c>
      <c r="S125" s="21">
        <v>0</v>
      </c>
      <c r="T125" s="18" t="s">
        <v>92</v>
      </c>
      <c r="U125" s="18" t="s">
        <v>96</v>
      </c>
      <c r="V125" s="18" t="s">
        <v>523</v>
      </c>
      <c r="W125" s="21">
        <v>7.0118464329719465</v>
      </c>
      <c r="X125" s="21">
        <v>1</v>
      </c>
      <c r="Y125" s="18" t="s">
        <v>96</v>
      </c>
      <c r="Z125" s="18" t="s">
        <v>96</v>
      </c>
      <c r="AA125" s="21" t="s">
        <v>96</v>
      </c>
      <c r="AB125" s="21" t="s">
        <v>96</v>
      </c>
      <c r="AC125" s="18" t="s">
        <v>96</v>
      </c>
      <c r="AD125" s="714">
        <v>84142.157195663356</v>
      </c>
      <c r="AE125" s="715">
        <v>99.35</v>
      </c>
      <c r="AF125" s="714">
        <v>12882025.432096688</v>
      </c>
      <c r="AG125" s="715">
        <v>102.6</v>
      </c>
      <c r="AH125" s="716">
        <v>154.1</v>
      </c>
      <c r="AI125" s="714">
        <v>239342.01555074277</v>
      </c>
      <c r="AJ125" s="714">
        <v>71314.685331184475</v>
      </c>
      <c r="AK125" s="714">
        <v>168027.33021955829</v>
      </c>
      <c r="AL125" s="717">
        <v>49764</v>
      </c>
      <c r="AM125" s="714">
        <v>13542772.406422609</v>
      </c>
      <c r="AN125" s="714">
        <v>0</v>
      </c>
      <c r="AO125" s="718" t="s">
        <v>96</v>
      </c>
      <c r="AP125" s="719">
        <v>0</v>
      </c>
      <c r="AQ125" s="718" t="s">
        <v>535</v>
      </c>
      <c r="AR125" s="718" t="s">
        <v>96</v>
      </c>
      <c r="AS125" s="718" t="s">
        <v>541</v>
      </c>
    </row>
    <row r="126" spans="1:45" x14ac:dyDescent="0.15">
      <c r="A126" s="18" t="s">
        <v>127</v>
      </c>
      <c r="B126" s="18" t="s">
        <v>144</v>
      </c>
      <c r="C126" s="18" t="s">
        <v>37</v>
      </c>
      <c r="D126" s="18" t="s">
        <v>237</v>
      </c>
      <c r="E126" s="18" t="s">
        <v>392</v>
      </c>
      <c r="F126" s="18" t="s">
        <v>482</v>
      </c>
      <c r="G126" s="18" t="s">
        <v>96</v>
      </c>
      <c r="H126" s="18" t="s">
        <v>504</v>
      </c>
      <c r="I126" s="20">
        <v>4514308.912387534</v>
      </c>
      <c r="J126" s="18" t="s">
        <v>511</v>
      </c>
      <c r="K126" s="20">
        <v>2257154.456193767</v>
      </c>
      <c r="L126" s="18" t="s">
        <v>504</v>
      </c>
      <c r="M126" s="20">
        <v>4514308.912387534</v>
      </c>
      <c r="N126" s="18" t="s">
        <v>511</v>
      </c>
      <c r="O126" s="20">
        <v>2257154.456193767</v>
      </c>
      <c r="P126" s="20">
        <v>4434476.7969572889</v>
      </c>
      <c r="Q126" s="20">
        <v>52098.650063160523</v>
      </c>
      <c r="R126" s="20">
        <v>27733.465367083627</v>
      </c>
      <c r="S126" s="21">
        <v>0</v>
      </c>
      <c r="T126" s="18" t="s">
        <v>92</v>
      </c>
      <c r="U126" s="18" t="s">
        <v>96</v>
      </c>
      <c r="V126" s="18" t="s">
        <v>523</v>
      </c>
      <c r="W126" s="21">
        <v>7.0118464329719465</v>
      </c>
      <c r="X126" s="21">
        <v>1</v>
      </c>
      <c r="Y126" s="18" t="s">
        <v>96</v>
      </c>
      <c r="Z126" s="18" t="s">
        <v>96</v>
      </c>
      <c r="AA126" s="21" t="s">
        <v>96</v>
      </c>
      <c r="AB126" s="21" t="s">
        <v>96</v>
      </c>
      <c r="AC126" s="18" t="s">
        <v>96</v>
      </c>
      <c r="AD126" s="714">
        <v>28047.385731887785</v>
      </c>
      <c r="AE126" s="715">
        <v>100.49</v>
      </c>
      <c r="AF126" s="714">
        <v>4343626.195923809</v>
      </c>
      <c r="AG126" s="715">
        <v>102.6</v>
      </c>
      <c r="AH126" s="716">
        <v>154.1</v>
      </c>
      <c r="AI126" s="714">
        <v>79832.115430244157</v>
      </c>
      <c r="AJ126" s="714">
        <v>27733.465367083631</v>
      </c>
      <c r="AK126" s="714">
        <v>52098.65006316053</v>
      </c>
      <c r="AL126" s="717">
        <v>49764</v>
      </c>
      <c r="AM126" s="714">
        <v>4514308.912387534</v>
      </c>
      <c r="AN126" s="714">
        <v>0</v>
      </c>
      <c r="AO126" s="718" t="s">
        <v>96</v>
      </c>
      <c r="AP126" s="719">
        <v>0</v>
      </c>
      <c r="AQ126" s="718" t="s">
        <v>535</v>
      </c>
      <c r="AR126" s="718" t="s">
        <v>96</v>
      </c>
      <c r="AS126" s="718" t="s">
        <v>541</v>
      </c>
    </row>
    <row r="127" spans="1:45" x14ac:dyDescent="0.15">
      <c r="A127" s="18" t="s">
        <v>127</v>
      </c>
      <c r="B127" s="18" t="s">
        <v>144</v>
      </c>
      <c r="C127" s="18" t="s">
        <v>37</v>
      </c>
      <c r="D127" s="18" t="s">
        <v>237</v>
      </c>
      <c r="E127" s="18" t="s">
        <v>392</v>
      </c>
      <c r="F127" s="18" t="s">
        <v>482</v>
      </c>
      <c r="G127" s="18" t="s">
        <v>96</v>
      </c>
      <c r="H127" s="18" t="s">
        <v>504</v>
      </c>
      <c r="I127" s="20">
        <v>6771183.2453163033</v>
      </c>
      <c r="J127" s="18" t="s">
        <v>511</v>
      </c>
      <c r="K127" s="20">
        <v>3385591.6226581517</v>
      </c>
      <c r="L127" s="18" t="s">
        <v>504</v>
      </c>
      <c r="M127" s="20">
        <v>6771183.2453163033</v>
      </c>
      <c r="N127" s="18" t="s">
        <v>511</v>
      </c>
      <c r="O127" s="20">
        <v>3385591.6226581517</v>
      </c>
      <c r="P127" s="20">
        <v>6651715.1954359328</v>
      </c>
      <c r="Q127" s="20">
        <v>27353.283053487889</v>
      </c>
      <c r="R127" s="20">
        <v>92114.76682688111</v>
      </c>
      <c r="S127" s="21">
        <v>0</v>
      </c>
      <c r="T127" s="18" t="s">
        <v>92</v>
      </c>
      <c r="U127" s="18" t="s">
        <v>96</v>
      </c>
      <c r="V127" s="18" t="s">
        <v>523</v>
      </c>
      <c r="W127" s="21">
        <v>7.0118464329719465</v>
      </c>
      <c r="X127" s="21">
        <v>1</v>
      </c>
      <c r="Y127" s="18" t="s">
        <v>96</v>
      </c>
      <c r="Z127" s="18" t="s">
        <v>96</v>
      </c>
      <c r="AA127" s="21" t="s">
        <v>96</v>
      </c>
      <c r="AB127" s="21" t="s">
        <v>96</v>
      </c>
      <c r="AC127" s="18" t="s">
        <v>96</v>
      </c>
      <c r="AD127" s="714">
        <v>42071.078597831678</v>
      </c>
      <c r="AE127" s="715">
        <v>102.18</v>
      </c>
      <c r="AF127" s="714">
        <v>6624745.2500269366</v>
      </c>
      <c r="AG127" s="715">
        <v>102.6</v>
      </c>
      <c r="AH127" s="716">
        <v>154.1</v>
      </c>
      <c r="AI127" s="714">
        <v>119468.04988036901</v>
      </c>
      <c r="AJ127" s="714">
        <v>92114.766826881125</v>
      </c>
      <c r="AK127" s="714">
        <v>27353.283053487892</v>
      </c>
      <c r="AL127" s="717">
        <v>49764</v>
      </c>
      <c r="AM127" s="714">
        <v>6771183.2453163024</v>
      </c>
      <c r="AN127" s="714">
        <v>0</v>
      </c>
      <c r="AO127" s="718" t="s">
        <v>96</v>
      </c>
      <c r="AP127" s="719">
        <v>0</v>
      </c>
      <c r="AQ127" s="718" t="s">
        <v>535</v>
      </c>
      <c r="AR127" s="718" t="s">
        <v>96</v>
      </c>
      <c r="AS127" s="718" t="s">
        <v>541</v>
      </c>
    </row>
    <row r="128" spans="1:45" x14ac:dyDescent="0.15">
      <c r="A128" s="18" t="s">
        <v>127</v>
      </c>
      <c r="B128" s="18" t="s">
        <v>144</v>
      </c>
      <c r="C128" s="18" t="s">
        <v>37</v>
      </c>
      <c r="D128" s="18" t="s">
        <v>238</v>
      </c>
      <c r="E128" s="18" t="s">
        <v>393</v>
      </c>
      <c r="F128" s="18" t="s">
        <v>482</v>
      </c>
      <c r="G128" s="18" t="s">
        <v>96</v>
      </c>
      <c r="H128" s="18" t="s">
        <v>504</v>
      </c>
      <c r="I128" s="20">
        <v>14131686.239492096</v>
      </c>
      <c r="J128" s="18" t="s">
        <v>511</v>
      </c>
      <c r="K128" s="20">
        <v>7065843.119746048</v>
      </c>
      <c r="L128" s="18" t="s">
        <v>504</v>
      </c>
      <c r="M128" s="20">
        <v>14131686.239492096</v>
      </c>
      <c r="N128" s="18" t="s">
        <v>511</v>
      </c>
      <c r="O128" s="20">
        <v>7065843.119746048</v>
      </c>
      <c r="P128" s="20">
        <v>14035216.274608767</v>
      </c>
      <c r="Q128" s="20">
        <v>96469.964883328648</v>
      </c>
      <c r="R128" s="20">
        <v>0</v>
      </c>
      <c r="S128" s="21">
        <v>0</v>
      </c>
      <c r="T128" s="18" t="s">
        <v>92</v>
      </c>
      <c r="U128" s="18" t="s">
        <v>96</v>
      </c>
      <c r="V128" s="18" t="s">
        <v>523</v>
      </c>
      <c r="W128" s="21">
        <v>7.0118464329719465</v>
      </c>
      <c r="X128" s="21">
        <v>1</v>
      </c>
      <c r="Y128" s="18" t="s">
        <v>96</v>
      </c>
      <c r="Z128" s="18" t="s">
        <v>96</v>
      </c>
      <c r="AA128" s="21" t="s">
        <v>96</v>
      </c>
      <c r="AB128" s="21" t="s">
        <v>96</v>
      </c>
      <c r="AC128" s="18" t="s">
        <v>96</v>
      </c>
      <c r="AD128" s="714">
        <v>126213.23579349504</v>
      </c>
      <c r="AE128" s="715">
        <v>67.66</v>
      </c>
      <c r="AF128" s="714">
        <v>13159504.31944865</v>
      </c>
      <c r="AG128" s="715">
        <v>72.162499999999994</v>
      </c>
      <c r="AH128" s="716">
        <v>154.1</v>
      </c>
      <c r="AI128" s="714">
        <v>96469.964883328663</v>
      </c>
      <c r="AJ128" s="714">
        <v>0</v>
      </c>
      <c r="AK128" s="714">
        <v>96469.964883328663</v>
      </c>
      <c r="AL128" s="717">
        <v>55222</v>
      </c>
      <c r="AM128" s="714">
        <v>14131686.239492098</v>
      </c>
      <c r="AN128" s="714">
        <v>0</v>
      </c>
      <c r="AO128" s="718" t="s">
        <v>96</v>
      </c>
      <c r="AP128" s="719">
        <v>0</v>
      </c>
      <c r="AQ128" s="718" t="s">
        <v>535</v>
      </c>
      <c r="AR128" s="718" t="s">
        <v>96</v>
      </c>
      <c r="AS128" s="718" t="s">
        <v>541</v>
      </c>
    </row>
    <row r="129" spans="1:45" x14ac:dyDescent="0.15">
      <c r="A129" s="18" t="s">
        <v>127</v>
      </c>
      <c r="B129" s="18" t="s">
        <v>144</v>
      </c>
      <c r="C129" s="18" t="s">
        <v>37</v>
      </c>
      <c r="D129" s="18" t="s">
        <v>239</v>
      </c>
      <c r="E129" s="18" t="s">
        <v>394</v>
      </c>
      <c r="F129" s="18" t="s">
        <v>482</v>
      </c>
      <c r="G129" s="18" t="s">
        <v>96</v>
      </c>
      <c r="H129" s="18" t="s">
        <v>504</v>
      </c>
      <c r="I129" s="20">
        <v>27837587.570334654</v>
      </c>
      <c r="J129" s="18" t="s">
        <v>511</v>
      </c>
      <c r="K129" s="20">
        <v>13918793.785167327</v>
      </c>
      <c r="L129" s="18" t="s">
        <v>504</v>
      </c>
      <c r="M129" s="20">
        <v>27837587.570334654</v>
      </c>
      <c r="N129" s="18" t="s">
        <v>511</v>
      </c>
      <c r="O129" s="20">
        <v>13918793.785167327</v>
      </c>
      <c r="P129" s="20">
        <v>27472361.735535834</v>
      </c>
      <c r="Q129" s="20">
        <v>365225.83479881671</v>
      </c>
      <c r="R129" s="20">
        <v>0</v>
      </c>
      <c r="S129" s="21">
        <v>0</v>
      </c>
      <c r="T129" s="18" t="s">
        <v>92</v>
      </c>
      <c r="U129" s="18" t="s">
        <v>96</v>
      </c>
      <c r="V129" s="18" t="s">
        <v>523</v>
      </c>
      <c r="W129" s="21">
        <v>7.0118464329719465</v>
      </c>
      <c r="X129" s="21">
        <v>1</v>
      </c>
      <c r="Y129" s="18" t="s">
        <v>96</v>
      </c>
      <c r="Z129" s="18" t="s">
        <v>96</v>
      </c>
      <c r="AA129" s="21" t="s">
        <v>96</v>
      </c>
      <c r="AB129" s="21" t="s">
        <v>96</v>
      </c>
      <c r="AC129" s="18" t="s">
        <v>96</v>
      </c>
      <c r="AD129" s="714">
        <v>175296.16082429865</v>
      </c>
      <c r="AE129" s="715">
        <v>94.55</v>
      </c>
      <c r="AF129" s="714">
        <v>25540922.341149595</v>
      </c>
      <c r="AG129" s="715">
        <v>101.7</v>
      </c>
      <c r="AH129" s="716">
        <v>154.1</v>
      </c>
      <c r="AI129" s="714">
        <v>365225.83479881677</v>
      </c>
      <c r="AJ129" s="714">
        <v>0</v>
      </c>
      <c r="AK129" s="714">
        <v>365225.83479881677</v>
      </c>
      <c r="AL129" s="717">
        <v>56469</v>
      </c>
      <c r="AM129" s="714">
        <v>27837587.570334654</v>
      </c>
      <c r="AN129" s="714">
        <v>0</v>
      </c>
      <c r="AO129" s="718" t="s">
        <v>96</v>
      </c>
      <c r="AP129" s="719">
        <v>0</v>
      </c>
      <c r="AQ129" s="718" t="s">
        <v>535</v>
      </c>
      <c r="AR129" s="718" t="s">
        <v>96</v>
      </c>
      <c r="AS129" s="718" t="s">
        <v>541</v>
      </c>
    </row>
    <row r="130" spans="1:45" x14ac:dyDescent="0.15">
      <c r="A130" s="18" t="s">
        <v>127</v>
      </c>
      <c r="B130" s="18" t="s">
        <v>144</v>
      </c>
      <c r="C130" s="18" t="s">
        <v>37</v>
      </c>
      <c r="D130" s="18" t="s">
        <v>239</v>
      </c>
      <c r="E130" s="18" t="s">
        <v>394</v>
      </c>
      <c r="F130" s="18" t="s">
        <v>482</v>
      </c>
      <c r="G130" s="18" t="s">
        <v>96</v>
      </c>
      <c r="H130" s="18" t="s">
        <v>504</v>
      </c>
      <c r="I130" s="20">
        <v>15588578.592172312</v>
      </c>
      <c r="J130" s="18" t="s">
        <v>511</v>
      </c>
      <c r="K130" s="20">
        <v>7794289.2960861558</v>
      </c>
      <c r="L130" s="18" t="s">
        <v>504</v>
      </c>
      <c r="M130" s="20">
        <v>15588578.592172312</v>
      </c>
      <c r="N130" s="18" t="s">
        <v>511</v>
      </c>
      <c r="O130" s="20">
        <v>7794289.2960861558</v>
      </c>
      <c r="P130" s="20">
        <v>15384522.571900068</v>
      </c>
      <c r="Q130" s="20">
        <v>60871.381490844717</v>
      </c>
      <c r="R130" s="20">
        <v>143184.63878139597</v>
      </c>
      <c r="S130" s="21">
        <v>0</v>
      </c>
      <c r="T130" s="18" t="s">
        <v>92</v>
      </c>
      <c r="U130" s="18" t="s">
        <v>96</v>
      </c>
      <c r="V130" s="18" t="s">
        <v>523</v>
      </c>
      <c r="W130" s="21">
        <v>7.0118464329719465</v>
      </c>
      <c r="X130" s="21">
        <v>1</v>
      </c>
      <c r="Y130" s="18" t="s">
        <v>96</v>
      </c>
      <c r="Z130" s="18" t="s">
        <v>96</v>
      </c>
      <c r="AA130" s="21" t="s">
        <v>96</v>
      </c>
      <c r="AB130" s="21" t="s">
        <v>96</v>
      </c>
      <c r="AC130" s="18" t="s">
        <v>96</v>
      </c>
      <c r="AD130" s="714">
        <v>98165.850061607256</v>
      </c>
      <c r="AE130" s="715">
        <v>100.95</v>
      </c>
      <c r="AF130" s="714">
        <v>15271067.390691368</v>
      </c>
      <c r="AG130" s="715">
        <v>101.7</v>
      </c>
      <c r="AH130" s="716">
        <v>154.1</v>
      </c>
      <c r="AI130" s="714">
        <v>204056.02027224074</v>
      </c>
      <c r="AJ130" s="714">
        <v>143184.638781396</v>
      </c>
      <c r="AK130" s="714">
        <v>60871.381490844724</v>
      </c>
      <c r="AL130" s="717">
        <v>56469</v>
      </c>
      <c r="AM130" s="714">
        <v>15588578.59217231</v>
      </c>
      <c r="AN130" s="714">
        <v>0</v>
      </c>
      <c r="AO130" s="718" t="s">
        <v>96</v>
      </c>
      <c r="AP130" s="719">
        <v>0</v>
      </c>
      <c r="AQ130" s="718" t="s">
        <v>535</v>
      </c>
      <c r="AR130" s="718" t="s">
        <v>96</v>
      </c>
      <c r="AS130" s="718" t="s">
        <v>541</v>
      </c>
    </row>
    <row r="131" spans="1:45" x14ac:dyDescent="0.15">
      <c r="A131" s="18" t="s">
        <v>127</v>
      </c>
      <c r="B131" s="18" t="s">
        <v>144</v>
      </c>
      <c r="C131" s="18" t="s">
        <v>37</v>
      </c>
      <c r="D131" s="18" t="s">
        <v>240</v>
      </c>
      <c r="E131" s="18" t="s">
        <v>395</v>
      </c>
      <c r="F131" s="18" t="s">
        <v>482</v>
      </c>
      <c r="G131" s="18" t="s">
        <v>96</v>
      </c>
      <c r="H131" s="18" t="s">
        <v>504</v>
      </c>
      <c r="I131" s="20">
        <v>8744777.0190360043</v>
      </c>
      <c r="J131" s="18" t="s">
        <v>511</v>
      </c>
      <c r="K131" s="20">
        <v>4372388.5095180022</v>
      </c>
      <c r="L131" s="18" t="s">
        <v>504</v>
      </c>
      <c r="M131" s="20">
        <v>8744777.0190360043</v>
      </c>
      <c r="N131" s="18" t="s">
        <v>511</v>
      </c>
      <c r="O131" s="20">
        <v>4372388.5095180022</v>
      </c>
      <c r="P131" s="20">
        <v>8569648.020630667</v>
      </c>
      <c r="Q131" s="20">
        <v>175128.99840533658</v>
      </c>
      <c r="R131" s="20">
        <v>0</v>
      </c>
      <c r="S131" s="21">
        <v>0</v>
      </c>
      <c r="T131" s="18" t="s">
        <v>92</v>
      </c>
      <c r="U131" s="18" t="s">
        <v>96</v>
      </c>
      <c r="V131" s="18" t="s">
        <v>523</v>
      </c>
      <c r="W131" s="21">
        <v>7.0118464329719465</v>
      </c>
      <c r="X131" s="21">
        <v>1</v>
      </c>
      <c r="Y131" s="18" t="s">
        <v>96</v>
      </c>
      <c r="Z131" s="18" t="s">
        <v>96</v>
      </c>
      <c r="AA131" s="21" t="s">
        <v>96</v>
      </c>
      <c r="AB131" s="21" t="s">
        <v>96</v>
      </c>
      <c r="AC131" s="18" t="s">
        <v>96</v>
      </c>
      <c r="AD131" s="714">
        <v>98165.850061607256</v>
      </c>
      <c r="AE131" s="715">
        <v>52.33</v>
      </c>
      <c r="AF131" s="714">
        <v>7916146.1768685412</v>
      </c>
      <c r="AG131" s="715">
        <v>56.65</v>
      </c>
      <c r="AH131" s="716">
        <v>154.1</v>
      </c>
      <c r="AI131" s="714">
        <v>175128.99840533661</v>
      </c>
      <c r="AJ131" s="714">
        <v>0</v>
      </c>
      <c r="AK131" s="714">
        <v>175128.99840533661</v>
      </c>
      <c r="AL131" s="717">
        <v>58776</v>
      </c>
      <c r="AM131" s="714">
        <v>8744777.0190360062</v>
      </c>
      <c r="AN131" s="714">
        <v>0</v>
      </c>
      <c r="AO131" s="718" t="s">
        <v>96</v>
      </c>
      <c r="AP131" s="719">
        <v>0</v>
      </c>
      <c r="AQ131" s="718" t="s">
        <v>535</v>
      </c>
      <c r="AR131" s="718" t="s">
        <v>96</v>
      </c>
      <c r="AS131" s="718" t="s">
        <v>541</v>
      </c>
    </row>
    <row r="132" spans="1:45" x14ac:dyDescent="0.15">
      <c r="A132" s="18" t="s">
        <v>127</v>
      </c>
      <c r="B132" s="18" t="s">
        <v>144</v>
      </c>
      <c r="C132" s="18" t="s">
        <v>37</v>
      </c>
      <c r="D132" s="18" t="s">
        <v>240</v>
      </c>
      <c r="E132" s="18" t="s">
        <v>395</v>
      </c>
      <c r="F132" s="18" t="s">
        <v>482</v>
      </c>
      <c r="G132" s="18" t="s">
        <v>96</v>
      </c>
      <c r="H132" s="18" t="s">
        <v>504</v>
      </c>
      <c r="I132" s="20">
        <v>1249154.0612536983</v>
      </c>
      <c r="J132" s="18" t="s">
        <v>511</v>
      </c>
      <c r="K132" s="20">
        <v>624577.03062684915</v>
      </c>
      <c r="L132" s="18" t="s">
        <v>504</v>
      </c>
      <c r="M132" s="20">
        <v>1249154.0612536983</v>
      </c>
      <c r="N132" s="18" t="s">
        <v>511</v>
      </c>
      <c r="O132" s="20">
        <v>624577.03062684915</v>
      </c>
      <c r="P132" s="20">
        <v>1224235.4315186667</v>
      </c>
      <c r="Q132" s="20">
        <v>8063.6233979177377</v>
      </c>
      <c r="R132" s="20">
        <v>16855.006337113631</v>
      </c>
      <c r="S132" s="21">
        <v>0</v>
      </c>
      <c r="T132" s="18" t="s">
        <v>92</v>
      </c>
      <c r="U132" s="18" t="s">
        <v>96</v>
      </c>
      <c r="V132" s="18" t="s">
        <v>523</v>
      </c>
      <c r="W132" s="21">
        <v>7.0118464329719465</v>
      </c>
      <c r="X132" s="21">
        <v>1</v>
      </c>
      <c r="Y132" s="18" t="s">
        <v>96</v>
      </c>
      <c r="Z132" s="18" t="s">
        <v>96</v>
      </c>
      <c r="AA132" s="21" t="s">
        <v>96</v>
      </c>
      <c r="AB132" s="21" t="s">
        <v>96</v>
      </c>
      <c r="AC132" s="18" t="s">
        <v>96</v>
      </c>
      <c r="AD132" s="714">
        <v>14023.692865943893</v>
      </c>
      <c r="AE132" s="715">
        <v>55.9</v>
      </c>
      <c r="AF132" s="714">
        <v>1208027.5484888523</v>
      </c>
      <c r="AG132" s="715">
        <v>56.65</v>
      </c>
      <c r="AH132" s="716">
        <v>154.1</v>
      </c>
      <c r="AI132" s="714">
        <v>24918.629735031373</v>
      </c>
      <c r="AJ132" s="714">
        <v>16855.006337113635</v>
      </c>
      <c r="AK132" s="714">
        <v>8063.6233979177387</v>
      </c>
      <c r="AL132" s="717">
        <v>58776</v>
      </c>
      <c r="AM132" s="714">
        <v>1249154.0612536983</v>
      </c>
      <c r="AN132" s="714">
        <v>0</v>
      </c>
      <c r="AO132" s="718" t="s">
        <v>96</v>
      </c>
      <c r="AP132" s="719">
        <v>0</v>
      </c>
      <c r="AQ132" s="718" t="s">
        <v>535</v>
      </c>
      <c r="AR132" s="718" t="s">
        <v>96</v>
      </c>
      <c r="AS132" s="718" t="s">
        <v>541</v>
      </c>
    </row>
    <row r="133" spans="1:45" x14ac:dyDescent="0.15">
      <c r="A133" s="18" t="s">
        <v>127</v>
      </c>
      <c r="B133" s="18" t="s">
        <v>145</v>
      </c>
      <c r="C133" s="18" t="s">
        <v>37</v>
      </c>
      <c r="D133" s="18" t="s">
        <v>241</v>
      </c>
      <c r="E133" s="18" t="s">
        <v>396</v>
      </c>
      <c r="F133" s="18" t="s">
        <v>483</v>
      </c>
      <c r="G133" s="18" t="s">
        <v>96</v>
      </c>
      <c r="H133" s="18" t="s">
        <v>504</v>
      </c>
      <c r="I133" s="20">
        <v>11900132.034625111</v>
      </c>
      <c r="J133" s="18" t="s">
        <v>512</v>
      </c>
      <c r="K133" s="20">
        <v>2380026.4069250221</v>
      </c>
      <c r="L133" s="18" t="s">
        <v>504</v>
      </c>
      <c r="M133" s="20">
        <v>11900132.034625111</v>
      </c>
      <c r="N133" s="18" t="s">
        <v>512</v>
      </c>
      <c r="O133" s="20">
        <v>2380026.4069250221</v>
      </c>
      <c r="P133" s="20">
        <v>11720647.207097145</v>
      </c>
      <c r="Q133" s="20">
        <v>179484.82752796309</v>
      </c>
      <c r="R133" s="20">
        <v>0</v>
      </c>
      <c r="S133" s="21">
        <v>0</v>
      </c>
      <c r="T133" s="18" t="s">
        <v>92</v>
      </c>
      <c r="U133" s="18" t="s">
        <v>96</v>
      </c>
      <c r="V133" s="18" t="s">
        <v>523</v>
      </c>
      <c r="W133" s="21">
        <v>7.0118464329719465</v>
      </c>
      <c r="X133" s="21">
        <v>1</v>
      </c>
      <c r="Y133" s="18" t="s">
        <v>96</v>
      </c>
      <c r="Z133" s="18" t="s">
        <v>96</v>
      </c>
      <c r="AA133" s="21" t="s">
        <v>96</v>
      </c>
      <c r="AB133" s="21" t="s">
        <v>96</v>
      </c>
      <c r="AC133" s="18" t="s">
        <v>96</v>
      </c>
      <c r="AD133" s="714">
        <v>112189.54292755114</v>
      </c>
      <c r="AE133" s="715">
        <v>63.35</v>
      </c>
      <c r="AF133" s="714">
        <v>10953230.345237244</v>
      </c>
      <c r="AG133" s="715">
        <v>67.794830000000005</v>
      </c>
      <c r="AH133" s="716">
        <v>154.1</v>
      </c>
      <c r="AI133" s="714">
        <v>179484.82752796312</v>
      </c>
      <c r="AJ133" s="714">
        <v>0</v>
      </c>
      <c r="AK133" s="714">
        <v>179484.82752796312</v>
      </c>
      <c r="AL133" s="717">
        <v>53306</v>
      </c>
      <c r="AM133" s="714">
        <v>11900132.034625109</v>
      </c>
      <c r="AN133" s="714">
        <v>0</v>
      </c>
      <c r="AO133" s="718" t="s">
        <v>96</v>
      </c>
      <c r="AP133" s="719">
        <v>0</v>
      </c>
      <c r="AQ133" s="718" t="s">
        <v>535</v>
      </c>
      <c r="AR133" s="718" t="s">
        <v>96</v>
      </c>
      <c r="AS133" s="718" t="s">
        <v>542</v>
      </c>
    </row>
    <row r="134" spans="1:45" x14ac:dyDescent="0.15">
      <c r="A134" s="18" t="s">
        <v>127</v>
      </c>
      <c r="B134" s="18" t="s">
        <v>145</v>
      </c>
      <c r="C134" s="18" t="s">
        <v>37</v>
      </c>
      <c r="D134" s="18" t="s">
        <v>242</v>
      </c>
      <c r="E134" s="18" t="s">
        <v>397</v>
      </c>
      <c r="F134" s="18" t="s">
        <v>483</v>
      </c>
      <c r="G134" s="18" t="s">
        <v>96</v>
      </c>
      <c r="H134" s="18" t="s">
        <v>504</v>
      </c>
      <c r="I134" s="20">
        <v>21029559.876751658</v>
      </c>
      <c r="J134" s="18" t="s">
        <v>512</v>
      </c>
      <c r="K134" s="20">
        <v>4205911.9753503324</v>
      </c>
      <c r="L134" s="18" t="s">
        <v>504</v>
      </c>
      <c r="M134" s="20">
        <v>21029559.876751658</v>
      </c>
      <c r="N134" s="18" t="s">
        <v>512</v>
      </c>
      <c r="O134" s="20">
        <v>4205911.9753503324</v>
      </c>
      <c r="P134" s="20">
        <v>20741394.725080449</v>
      </c>
      <c r="Q134" s="20">
        <v>288165.15167120472</v>
      </c>
      <c r="R134" s="20">
        <v>0</v>
      </c>
      <c r="S134" s="21">
        <v>0</v>
      </c>
      <c r="T134" s="18" t="s">
        <v>92</v>
      </c>
      <c r="U134" s="18" t="s">
        <v>96</v>
      </c>
      <c r="V134" s="18" t="s">
        <v>523</v>
      </c>
      <c r="W134" s="21">
        <v>7.0118464329719465</v>
      </c>
      <c r="X134" s="21">
        <v>1</v>
      </c>
      <c r="Y134" s="18" t="s">
        <v>96</v>
      </c>
      <c r="Z134" s="18" t="s">
        <v>96</v>
      </c>
      <c r="AA134" s="21" t="s">
        <v>96</v>
      </c>
      <c r="AB134" s="21" t="s">
        <v>96</v>
      </c>
      <c r="AC134" s="18" t="s">
        <v>96</v>
      </c>
      <c r="AD134" s="714">
        <v>182308.0072572706</v>
      </c>
      <c r="AE134" s="715">
        <v>68.97</v>
      </c>
      <c r="AF134" s="714">
        <v>19376200.004482824</v>
      </c>
      <c r="AG134" s="715">
        <v>73.829440000000005</v>
      </c>
      <c r="AH134" s="716">
        <v>154.1</v>
      </c>
      <c r="AI134" s="714">
        <v>288165.15167120477</v>
      </c>
      <c r="AJ134" s="714">
        <v>0</v>
      </c>
      <c r="AK134" s="714">
        <v>288165.15167120477</v>
      </c>
      <c r="AL134" s="717">
        <v>53514</v>
      </c>
      <c r="AM134" s="714">
        <v>21029559.876751658</v>
      </c>
      <c r="AN134" s="714">
        <v>0</v>
      </c>
      <c r="AO134" s="718" t="s">
        <v>96</v>
      </c>
      <c r="AP134" s="719">
        <v>0</v>
      </c>
      <c r="AQ134" s="718" t="s">
        <v>535</v>
      </c>
      <c r="AR134" s="718" t="s">
        <v>96</v>
      </c>
      <c r="AS134" s="718" t="s">
        <v>542</v>
      </c>
    </row>
    <row r="135" spans="1:45" x14ac:dyDescent="0.15">
      <c r="A135" s="18" t="s">
        <v>127</v>
      </c>
      <c r="B135" s="18" t="s">
        <v>145</v>
      </c>
      <c r="C135" s="18" t="s">
        <v>37</v>
      </c>
      <c r="D135" s="18" t="s">
        <v>242</v>
      </c>
      <c r="E135" s="18" t="s">
        <v>397</v>
      </c>
      <c r="F135" s="18" t="s">
        <v>483</v>
      </c>
      <c r="G135" s="18" t="s">
        <v>96</v>
      </c>
      <c r="H135" s="18" t="s">
        <v>504</v>
      </c>
      <c r="I135" s="20">
        <v>8087583.9990746332</v>
      </c>
      <c r="J135" s="18" t="s">
        <v>512</v>
      </c>
      <c r="K135" s="20">
        <v>1617516.7998149267</v>
      </c>
      <c r="L135" s="18" t="s">
        <v>504</v>
      </c>
      <c r="M135" s="20">
        <v>8087583.9990746332</v>
      </c>
      <c r="N135" s="18" t="s">
        <v>512</v>
      </c>
      <c r="O135" s="20">
        <v>1617516.7998149267</v>
      </c>
      <c r="P135" s="20">
        <v>7977459.5150400558</v>
      </c>
      <c r="Q135" s="20">
        <v>23682.441208898417</v>
      </c>
      <c r="R135" s="20">
        <v>86442.042825678145</v>
      </c>
      <c r="S135" s="21">
        <v>0</v>
      </c>
      <c r="T135" s="18" t="s">
        <v>92</v>
      </c>
      <c r="U135" s="18" t="s">
        <v>96</v>
      </c>
      <c r="V135" s="18" t="s">
        <v>523</v>
      </c>
      <c r="W135" s="21">
        <v>7.0118464329719465</v>
      </c>
      <c r="X135" s="21">
        <v>1</v>
      </c>
      <c r="Y135" s="18" t="s">
        <v>96</v>
      </c>
      <c r="Z135" s="18" t="s">
        <v>96</v>
      </c>
      <c r="AA135" s="21" t="s">
        <v>96</v>
      </c>
      <c r="AB135" s="21" t="s">
        <v>96</v>
      </c>
      <c r="AC135" s="18" t="s">
        <v>96</v>
      </c>
      <c r="AD135" s="714">
        <v>70118.464329719471</v>
      </c>
      <c r="AE135" s="715">
        <v>73.19</v>
      </c>
      <c r="AF135" s="714">
        <v>7909122.7608889546</v>
      </c>
      <c r="AG135" s="715">
        <v>73.829440000000005</v>
      </c>
      <c r="AH135" s="716">
        <v>154.1</v>
      </c>
      <c r="AI135" s="714">
        <v>110124.48403457657</v>
      </c>
      <c r="AJ135" s="714">
        <v>86442.04282567816</v>
      </c>
      <c r="AK135" s="714">
        <v>23682.441208898421</v>
      </c>
      <c r="AL135" s="717">
        <v>53514</v>
      </c>
      <c r="AM135" s="714">
        <v>8087583.9990746332</v>
      </c>
      <c r="AN135" s="714">
        <v>0</v>
      </c>
      <c r="AO135" s="718" t="s">
        <v>96</v>
      </c>
      <c r="AP135" s="719">
        <v>0</v>
      </c>
      <c r="AQ135" s="718" t="s">
        <v>535</v>
      </c>
      <c r="AR135" s="718" t="s">
        <v>96</v>
      </c>
      <c r="AS135" s="718" t="s">
        <v>542</v>
      </c>
    </row>
    <row r="136" spans="1:45" x14ac:dyDescent="0.15">
      <c r="A136" s="18" t="s">
        <v>127</v>
      </c>
      <c r="B136" s="18" t="s">
        <v>146</v>
      </c>
      <c r="C136" s="18" t="s">
        <v>37</v>
      </c>
      <c r="D136" s="18" t="s">
        <v>243</v>
      </c>
      <c r="E136" s="18" t="s">
        <v>398</v>
      </c>
      <c r="F136" s="18" t="s">
        <v>484</v>
      </c>
      <c r="G136" s="18" t="s">
        <v>96</v>
      </c>
      <c r="H136" s="18" t="s">
        <v>504</v>
      </c>
      <c r="I136" s="20">
        <v>13718992.728606775</v>
      </c>
      <c r="J136" s="18" t="s">
        <v>512</v>
      </c>
      <c r="K136" s="20">
        <v>2743798.5457213549</v>
      </c>
      <c r="L136" s="18" t="s">
        <v>504</v>
      </c>
      <c r="M136" s="20">
        <v>13718992.728606775</v>
      </c>
      <c r="N136" s="18" t="s">
        <v>512</v>
      </c>
      <c r="O136" s="20">
        <v>2743798.5457213549</v>
      </c>
      <c r="P136" s="20">
        <v>13390753.261846455</v>
      </c>
      <c r="Q136" s="20">
        <v>328239.46676031902</v>
      </c>
      <c r="R136" s="20">
        <v>0</v>
      </c>
      <c r="S136" s="21">
        <v>0</v>
      </c>
      <c r="T136" s="18" t="s">
        <v>92</v>
      </c>
      <c r="U136" s="18" t="s">
        <v>96</v>
      </c>
      <c r="V136" s="18" t="s">
        <v>523</v>
      </c>
      <c r="W136" s="21">
        <v>7.0118464329719465</v>
      </c>
      <c r="X136" s="21">
        <v>1</v>
      </c>
      <c r="Y136" s="18" t="s">
        <v>96</v>
      </c>
      <c r="Z136" s="18" t="s">
        <v>96</v>
      </c>
      <c r="AA136" s="21" t="s">
        <v>96</v>
      </c>
      <c r="AB136" s="21" t="s">
        <v>96</v>
      </c>
      <c r="AC136" s="18" t="s">
        <v>96</v>
      </c>
      <c r="AD136" s="714">
        <v>84142.157195663356</v>
      </c>
      <c r="AE136" s="715">
        <v>103.07</v>
      </c>
      <c r="AF136" s="714">
        <v>13365567.480762329</v>
      </c>
      <c r="AG136" s="715">
        <v>103.27346</v>
      </c>
      <c r="AH136" s="716">
        <v>154.1</v>
      </c>
      <c r="AI136" s="714">
        <v>328239.46676031908</v>
      </c>
      <c r="AJ136" s="714">
        <v>0</v>
      </c>
      <c r="AK136" s="714">
        <v>328239.46676031908</v>
      </c>
      <c r="AL136" s="717">
        <v>46707</v>
      </c>
      <c r="AM136" s="714">
        <v>13718992.728606775</v>
      </c>
      <c r="AN136" s="714">
        <v>0</v>
      </c>
      <c r="AO136" s="718" t="s">
        <v>96</v>
      </c>
      <c r="AP136" s="719">
        <v>0</v>
      </c>
      <c r="AQ136" s="718" t="s">
        <v>535</v>
      </c>
      <c r="AR136" s="718" t="s">
        <v>96</v>
      </c>
      <c r="AS136" s="718" t="s">
        <v>542</v>
      </c>
    </row>
    <row r="137" spans="1:45" x14ac:dyDescent="0.15">
      <c r="A137" s="18" t="s">
        <v>127</v>
      </c>
      <c r="B137" s="18" t="s">
        <v>146</v>
      </c>
      <c r="C137" s="18" t="s">
        <v>37</v>
      </c>
      <c r="D137" s="18" t="s">
        <v>244</v>
      </c>
      <c r="E137" s="18" t="s">
        <v>399</v>
      </c>
      <c r="F137" s="18" t="s">
        <v>484</v>
      </c>
      <c r="G137" s="18" t="s">
        <v>96</v>
      </c>
      <c r="H137" s="18" t="s">
        <v>504</v>
      </c>
      <c r="I137" s="20">
        <v>21059836.468701515</v>
      </c>
      <c r="J137" s="18" t="s">
        <v>512</v>
      </c>
      <c r="K137" s="20">
        <v>4211967.2937403033</v>
      </c>
      <c r="L137" s="18" t="s">
        <v>504</v>
      </c>
      <c r="M137" s="20">
        <v>21059836.468701515</v>
      </c>
      <c r="N137" s="18" t="s">
        <v>512</v>
      </c>
      <c r="O137" s="20">
        <v>4211967.2937403033</v>
      </c>
      <c r="P137" s="20">
        <v>20947977.744688671</v>
      </c>
      <c r="Q137" s="20">
        <v>111858.72401284351</v>
      </c>
      <c r="R137" s="20">
        <v>0</v>
      </c>
      <c r="S137" s="21">
        <v>0</v>
      </c>
      <c r="T137" s="18" t="s">
        <v>92</v>
      </c>
      <c r="U137" s="18" t="s">
        <v>96</v>
      </c>
      <c r="V137" s="18" t="s">
        <v>523</v>
      </c>
      <c r="W137" s="21">
        <v>7.0118464329719465</v>
      </c>
      <c r="X137" s="21">
        <v>1</v>
      </c>
      <c r="Y137" s="18" t="s">
        <v>96</v>
      </c>
      <c r="Z137" s="18" t="s">
        <v>96</v>
      </c>
      <c r="AA137" s="21" t="s">
        <v>96</v>
      </c>
      <c r="AB137" s="21" t="s">
        <v>96</v>
      </c>
      <c r="AC137" s="18" t="s">
        <v>96</v>
      </c>
      <c r="AD137" s="714">
        <v>133225.082226467</v>
      </c>
      <c r="AE137" s="715">
        <v>100.89</v>
      </c>
      <c r="AF137" s="714">
        <v>20713342.571292993</v>
      </c>
      <c r="AG137" s="715">
        <v>102.03601</v>
      </c>
      <c r="AH137" s="716">
        <v>154.1</v>
      </c>
      <c r="AI137" s="714">
        <v>111858.72401284352</v>
      </c>
      <c r="AJ137" s="714">
        <v>0</v>
      </c>
      <c r="AK137" s="714">
        <v>111858.72401284352</v>
      </c>
      <c r="AL137" s="717">
        <v>47195</v>
      </c>
      <c r="AM137" s="714">
        <v>21059836.468701519</v>
      </c>
      <c r="AN137" s="714">
        <v>0</v>
      </c>
      <c r="AO137" s="718" t="s">
        <v>96</v>
      </c>
      <c r="AP137" s="719">
        <v>0</v>
      </c>
      <c r="AQ137" s="718" t="s">
        <v>535</v>
      </c>
      <c r="AR137" s="718" t="s">
        <v>96</v>
      </c>
      <c r="AS137" s="718" t="s">
        <v>542</v>
      </c>
    </row>
    <row r="138" spans="1:45" x14ac:dyDescent="0.15">
      <c r="A138" s="18" t="s">
        <v>127</v>
      </c>
      <c r="B138" s="18" t="s">
        <v>146</v>
      </c>
      <c r="C138" s="18" t="s">
        <v>37</v>
      </c>
      <c r="D138" s="18" t="s">
        <v>245</v>
      </c>
      <c r="E138" s="18" t="s">
        <v>400</v>
      </c>
      <c r="F138" s="18" t="s">
        <v>484</v>
      </c>
      <c r="G138" s="18" t="s">
        <v>96</v>
      </c>
      <c r="H138" s="18" t="s">
        <v>504</v>
      </c>
      <c r="I138" s="20">
        <v>28154694.679105666</v>
      </c>
      <c r="J138" s="18" t="s">
        <v>512</v>
      </c>
      <c r="K138" s="20">
        <v>5630938.9358211337</v>
      </c>
      <c r="L138" s="18" t="s">
        <v>504</v>
      </c>
      <c r="M138" s="20">
        <v>28154694.679105666</v>
      </c>
      <c r="N138" s="18" t="s">
        <v>512</v>
      </c>
      <c r="O138" s="20">
        <v>5630938.9358211337</v>
      </c>
      <c r="P138" s="20">
        <v>27866064.712134417</v>
      </c>
      <c r="Q138" s="20">
        <v>288629.96697124647</v>
      </c>
      <c r="R138" s="20">
        <v>0</v>
      </c>
      <c r="S138" s="21">
        <v>0</v>
      </c>
      <c r="T138" s="18" t="s">
        <v>92</v>
      </c>
      <c r="U138" s="18" t="s">
        <v>96</v>
      </c>
      <c r="V138" s="18" t="s">
        <v>523</v>
      </c>
      <c r="W138" s="21">
        <v>7.0118464329719465</v>
      </c>
      <c r="X138" s="21">
        <v>1</v>
      </c>
      <c r="Y138" s="18" t="s">
        <v>96</v>
      </c>
      <c r="Z138" s="18" t="s">
        <v>96</v>
      </c>
      <c r="AA138" s="21" t="s">
        <v>96</v>
      </c>
      <c r="AB138" s="21" t="s">
        <v>96</v>
      </c>
      <c r="AC138" s="18" t="s">
        <v>96</v>
      </c>
      <c r="AD138" s="714">
        <v>175296.16082429865</v>
      </c>
      <c r="AE138" s="715">
        <v>101.21</v>
      </c>
      <c r="AF138" s="714">
        <v>27340943.886609007</v>
      </c>
      <c r="AG138" s="715">
        <v>103.15745</v>
      </c>
      <c r="AH138" s="716">
        <v>154.1</v>
      </c>
      <c r="AI138" s="714">
        <v>288629.96697124653</v>
      </c>
      <c r="AJ138" s="714">
        <v>0</v>
      </c>
      <c r="AK138" s="714">
        <v>288629.96697124653</v>
      </c>
      <c r="AL138" s="717">
        <v>47526</v>
      </c>
      <c r="AM138" s="714">
        <v>28154694.679105669</v>
      </c>
      <c r="AN138" s="714">
        <v>0</v>
      </c>
      <c r="AO138" s="718" t="s">
        <v>96</v>
      </c>
      <c r="AP138" s="719">
        <v>0</v>
      </c>
      <c r="AQ138" s="718" t="s">
        <v>535</v>
      </c>
      <c r="AR138" s="718" t="s">
        <v>96</v>
      </c>
      <c r="AS138" s="718" t="s">
        <v>542</v>
      </c>
    </row>
    <row r="139" spans="1:45" x14ac:dyDescent="0.15">
      <c r="A139" s="18" t="s">
        <v>127</v>
      </c>
      <c r="B139" s="18" t="s">
        <v>146</v>
      </c>
      <c r="C139" s="18" t="s">
        <v>37</v>
      </c>
      <c r="D139" s="18" t="s">
        <v>245</v>
      </c>
      <c r="E139" s="18" t="s">
        <v>400</v>
      </c>
      <c r="F139" s="18" t="s">
        <v>484</v>
      </c>
      <c r="G139" s="18" t="s">
        <v>96</v>
      </c>
      <c r="H139" s="18" t="s">
        <v>504</v>
      </c>
      <c r="I139" s="20">
        <v>11261518.023683326</v>
      </c>
      <c r="J139" s="18" t="s">
        <v>512</v>
      </c>
      <c r="K139" s="20">
        <v>2252303.6047366657</v>
      </c>
      <c r="L139" s="18" t="s">
        <v>504</v>
      </c>
      <c r="M139" s="20">
        <v>11261518.023683326</v>
      </c>
      <c r="N139" s="18" t="s">
        <v>512</v>
      </c>
      <c r="O139" s="20">
        <v>2252303.6047366657</v>
      </c>
      <c r="P139" s="20">
        <v>11146425.856806381</v>
      </c>
      <c r="Q139" s="20">
        <v>36078.754636213846</v>
      </c>
      <c r="R139" s="20">
        <v>79013.412240730337</v>
      </c>
      <c r="S139" s="21">
        <v>0</v>
      </c>
      <c r="T139" s="18" t="s">
        <v>92</v>
      </c>
      <c r="U139" s="18" t="s">
        <v>96</v>
      </c>
      <c r="V139" s="18" t="s">
        <v>523</v>
      </c>
      <c r="W139" s="21">
        <v>7.0118464329719465</v>
      </c>
      <c r="X139" s="21">
        <v>1</v>
      </c>
      <c r="Y139" s="18" t="s">
        <v>96</v>
      </c>
      <c r="Z139" s="18" t="s">
        <v>96</v>
      </c>
      <c r="AA139" s="21" t="s">
        <v>96</v>
      </c>
      <c r="AB139" s="21" t="s">
        <v>96</v>
      </c>
      <c r="AC139" s="18" t="s">
        <v>96</v>
      </c>
      <c r="AD139" s="714">
        <v>70118.464329719471</v>
      </c>
      <c r="AE139" s="715">
        <v>102.82</v>
      </c>
      <c r="AF139" s="714">
        <v>11110503.816937946</v>
      </c>
      <c r="AG139" s="715">
        <v>103.15745</v>
      </c>
      <c r="AH139" s="716">
        <v>154.1</v>
      </c>
      <c r="AI139" s="714">
        <v>115092.16687694422</v>
      </c>
      <c r="AJ139" s="714">
        <v>79013.412240730351</v>
      </c>
      <c r="AK139" s="714">
        <v>36078.754636213853</v>
      </c>
      <c r="AL139" s="717">
        <v>47526</v>
      </c>
      <c r="AM139" s="714">
        <v>11261518.023683326</v>
      </c>
      <c r="AN139" s="714">
        <v>0</v>
      </c>
      <c r="AO139" s="718" t="s">
        <v>96</v>
      </c>
      <c r="AP139" s="719">
        <v>0</v>
      </c>
      <c r="AQ139" s="718" t="s">
        <v>535</v>
      </c>
      <c r="AR139" s="718" t="s">
        <v>96</v>
      </c>
      <c r="AS139" s="718" t="s">
        <v>542</v>
      </c>
    </row>
    <row r="140" spans="1:45" x14ac:dyDescent="0.15">
      <c r="A140" s="18" t="s">
        <v>127</v>
      </c>
      <c r="B140" s="18" t="s">
        <v>146</v>
      </c>
      <c r="C140" s="18" t="s">
        <v>37</v>
      </c>
      <c r="D140" s="18" t="s">
        <v>246</v>
      </c>
      <c r="E140" s="18" t="s">
        <v>401</v>
      </c>
      <c r="F140" s="18" t="s">
        <v>484</v>
      </c>
      <c r="G140" s="18" t="s">
        <v>96</v>
      </c>
      <c r="H140" s="18" t="s">
        <v>504</v>
      </c>
      <c r="I140" s="20">
        <v>20289223.256645143</v>
      </c>
      <c r="J140" s="18" t="s">
        <v>512</v>
      </c>
      <c r="K140" s="20">
        <v>4057844.6513290284</v>
      </c>
      <c r="L140" s="18" t="s">
        <v>504</v>
      </c>
      <c r="M140" s="20">
        <v>20289223.256645143</v>
      </c>
      <c r="N140" s="18" t="s">
        <v>512</v>
      </c>
      <c r="O140" s="20">
        <v>4057844.6513290284</v>
      </c>
      <c r="P140" s="20">
        <v>19803090.470959444</v>
      </c>
      <c r="Q140" s="20">
        <v>486132.78568569594</v>
      </c>
      <c r="R140" s="20">
        <v>0</v>
      </c>
      <c r="S140" s="21">
        <v>0</v>
      </c>
      <c r="T140" s="18" t="s">
        <v>92</v>
      </c>
      <c r="U140" s="18" t="s">
        <v>96</v>
      </c>
      <c r="V140" s="18" t="s">
        <v>523</v>
      </c>
      <c r="W140" s="21">
        <v>7.0118464329719465</v>
      </c>
      <c r="X140" s="21">
        <v>1</v>
      </c>
      <c r="Y140" s="18" t="s">
        <v>96</v>
      </c>
      <c r="Z140" s="18" t="s">
        <v>96</v>
      </c>
      <c r="AA140" s="21" t="s">
        <v>96</v>
      </c>
      <c r="AB140" s="21" t="s">
        <v>96</v>
      </c>
      <c r="AC140" s="18" t="s">
        <v>96</v>
      </c>
      <c r="AD140" s="714">
        <v>119201.38936052308</v>
      </c>
      <c r="AE140" s="715">
        <v>104.97</v>
      </c>
      <c r="AF140" s="714">
        <v>19281870.1252493</v>
      </c>
      <c r="AG140" s="715">
        <v>107.80750999999999</v>
      </c>
      <c r="AH140" s="716">
        <v>154.1</v>
      </c>
      <c r="AI140" s="714">
        <v>486132.785685696</v>
      </c>
      <c r="AJ140" s="714">
        <v>0</v>
      </c>
      <c r="AK140" s="714">
        <v>486132.785685696</v>
      </c>
      <c r="AL140" s="717">
        <v>48534</v>
      </c>
      <c r="AM140" s="714">
        <v>20289223.256645143</v>
      </c>
      <c r="AN140" s="714">
        <v>0</v>
      </c>
      <c r="AO140" s="718" t="s">
        <v>96</v>
      </c>
      <c r="AP140" s="719">
        <v>0</v>
      </c>
      <c r="AQ140" s="718" t="s">
        <v>535</v>
      </c>
      <c r="AR140" s="718" t="s">
        <v>96</v>
      </c>
      <c r="AS140" s="718" t="s">
        <v>542</v>
      </c>
    </row>
    <row r="141" spans="1:45" x14ac:dyDescent="0.15">
      <c r="A141" s="18" t="s">
        <v>127</v>
      </c>
      <c r="B141" s="18" t="s">
        <v>146</v>
      </c>
      <c r="C141" s="18" t="s">
        <v>37</v>
      </c>
      <c r="D141" s="18" t="s">
        <v>247</v>
      </c>
      <c r="E141" s="18" t="s">
        <v>402</v>
      </c>
      <c r="F141" s="18" t="s">
        <v>484</v>
      </c>
      <c r="G141" s="18" t="s">
        <v>96</v>
      </c>
      <c r="H141" s="18" t="s">
        <v>504</v>
      </c>
      <c r="I141" s="20">
        <v>16551514.831746168</v>
      </c>
      <c r="J141" s="18" t="s">
        <v>512</v>
      </c>
      <c r="K141" s="20">
        <v>3310302.9663492343</v>
      </c>
      <c r="L141" s="18" t="s">
        <v>504</v>
      </c>
      <c r="M141" s="20">
        <v>16551514.831746168</v>
      </c>
      <c r="N141" s="18" t="s">
        <v>512</v>
      </c>
      <c r="O141" s="20">
        <v>3310302.9663492343</v>
      </c>
      <c r="P141" s="20">
        <v>16493067.235211808</v>
      </c>
      <c r="Q141" s="20">
        <v>58447.596534359305</v>
      </c>
      <c r="R141" s="20">
        <v>0</v>
      </c>
      <c r="S141" s="21">
        <v>0</v>
      </c>
      <c r="T141" s="18" t="s">
        <v>92</v>
      </c>
      <c r="U141" s="18" t="s">
        <v>96</v>
      </c>
      <c r="V141" s="18" t="s">
        <v>523</v>
      </c>
      <c r="W141" s="21">
        <v>7.0118464329719465</v>
      </c>
      <c r="X141" s="21">
        <v>1</v>
      </c>
      <c r="Y141" s="18" t="s">
        <v>96</v>
      </c>
      <c r="Z141" s="18" t="s">
        <v>96</v>
      </c>
      <c r="AA141" s="21" t="s">
        <v>96</v>
      </c>
      <c r="AB141" s="21" t="s">
        <v>96</v>
      </c>
      <c r="AC141" s="18" t="s">
        <v>96</v>
      </c>
      <c r="AD141" s="714">
        <v>105177.6964945792</v>
      </c>
      <c r="AE141" s="715">
        <v>98.44</v>
      </c>
      <c r="AF141" s="714">
        <v>15955040.054549545</v>
      </c>
      <c r="AG141" s="715">
        <v>101.75954</v>
      </c>
      <c r="AH141" s="716">
        <v>154.1</v>
      </c>
      <c r="AI141" s="714">
        <v>58447.596534359312</v>
      </c>
      <c r="AJ141" s="714">
        <v>0</v>
      </c>
      <c r="AK141" s="714">
        <v>58447.596534359312</v>
      </c>
      <c r="AL141" s="717">
        <v>48856</v>
      </c>
      <c r="AM141" s="714">
        <v>16551514.83174617</v>
      </c>
      <c r="AN141" s="714">
        <v>0</v>
      </c>
      <c r="AO141" s="718" t="s">
        <v>96</v>
      </c>
      <c r="AP141" s="719">
        <v>0</v>
      </c>
      <c r="AQ141" s="718" t="s">
        <v>535</v>
      </c>
      <c r="AR141" s="718" t="s">
        <v>96</v>
      </c>
      <c r="AS141" s="718" t="s">
        <v>542</v>
      </c>
    </row>
    <row r="142" spans="1:45" x14ac:dyDescent="0.15">
      <c r="A142" s="18" t="s">
        <v>127</v>
      </c>
      <c r="B142" s="18" t="s">
        <v>146</v>
      </c>
      <c r="C142" s="18" t="s">
        <v>37</v>
      </c>
      <c r="D142" s="18" t="s">
        <v>247</v>
      </c>
      <c r="E142" s="18" t="s">
        <v>402</v>
      </c>
      <c r="F142" s="18" t="s">
        <v>484</v>
      </c>
      <c r="G142" s="18" t="s">
        <v>96</v>
      </c>
      <c r="H142" s="18" t="s">
        <v>504</v>
      </c>
      <c r="I142" s="20">
        <v>16551574.993388563</v>
      </c>
      <c r="J142" s="18" t="s">
        <v>512</v>
      </c>
      <c r="K142" s="20">
        <v>3310314.9986777129</v>
      </c>
      <c r="L142" s="18" t="s">
        <v>504</v>
      </c>
      <c r="M142" s="20">
        <v>16551574.993388563</v>
      </c>
      <c r="N142" s="18" t="s">
        <v>512</v>
      </c>
      <c r="O142" s="20">
        <v>3310314.9986777129</v>
      </c>
      <c r="P142" s="20">
        <v>16493067.235211808</v>
      </c>
      <c r="Q142" s="20">
        <v>54118.131954320772</v>
      </c>
      <c r="R142" s="20">
        <v>4389.6262224334268</v>
      </c>
      <c r="S142" s="21">
        <v>0</v>
      </c>
      <c r="T142" s="18" t="s">
        <v>92</v>
      </c>
      <c r="U142" s="18" t="s">
        <v>96</v>
      </c>
      <c r="V142" s="18" t="s">
        <v>523</v>
      </c>
      <c r="W142" s="21">
        <v>7.0118464329719465</v>
      </c>
      <c r="X142" s="21">
        <v>1</v>
      </c>
      <c r="Y142" s="18" t="s">
        <v>96</v>
      </c>
      <c r="Z142" s="18" t="s">
        <v>96</v>
      </c>
      <c r="AA142" s="21" t="s">
        <v>96</v>
      </c>
      <c r="AB142" s="21" t="s">
        <v>96</v>
      </c>
      <c r="AC142" s="18" t="s">
        <v>96</v>
      </c>
      <c r="AD142" s="714">
        <v>105177.6964945792</v>
      </c>
      <c r="AE142" s="715">
        <v>101.1</v>
      </c>
      <c r="AF142" s="714">
        <v>16386169.743142616</v>
      </c>
      <c r="AG142" s="715">
        <v>101.75954</v>
      </c>
      <c r="AH142" s="716">
        <v>154.1</v>
      </c>
      <c r="AI142" s="714">
        <v>58507.758176754207</v>
      </c>
      <c r="AJ142" s="714">
        <v>4389.6262224334278</v>
      </c>
      <c r="AK142" s="714">
        <v>54118.131954320779</v>
      </c>
      <c r="AL142" s="717">
        <v>48856</v>
      </c>
      <c r="AM142" s="714">
        <v>16551574.993388563</v>
      </c>
      <c r="AN142" s="714">
        <v>0</v>
      </c>
      <c r="AO142" s="718" t="s">
        <v>96</v>
      </c>
      <c r="AP142" s="719">
        <v>0</v>
      </c>
      <c r="AQ142" s="718" t="s">
        <v>535</v>
      </c>
      <c r="AR142" s="718" t="s">
        <v>96</v>
      </c>
      <c r="AS142" s="718" t="s">
        <v>542</v>
      </c>
    </row>
    <row r="143" spans="1:45" x14ac:dyDescent="0.15">
      <c r="A143" s="18" t="s">
        <v>127</v>
      </c>
      <c r="B143" s="18" t="s">
        <v>146</v>
      </c>
      <c r="C143" s="18" t="s">
        <v>37</v>
      </c>
      <c r="D143" s="18" t="s">
        <v>248</v>
      </c>
      <c r="E143" s="18" t="s">
        <v>403</v>
      </c>
      <c r="F143" s="18" t="s">
        <v>484</v>
      </c>
      <c r="G143" s="18" t="s">
        <v>96</v>
      </c>
      <c r="H143" s="18" t="s">
        <v>504</v>
      </c>
      <c r="I143" s="20">
        <v>32483267.9833441</v>
      </c>
      <c r="J143" s="18" t="s">
        <v>512</v>
      </c>
      <c r="K143" s="20">
        <v>6496653.5966688208</v>
      </c>
      <c r="L143" s="18" t="s">
        <v>504</v>
      </c>
      <c r="M143" s="20">
        <v>32483267.9833441</v>
      </c>
      <c r="N143" s="18" t="s">
        <v>512</v>
      </c>
      <c r="O143" s="20">
        <v>6496653.5966688208</v>
      </c>
      <c r="P143" s="20">
        <v>32294076.937272828</v>
      </c>
      <c r="Q143" s="20">
        <v>189191.04607126882</v>
      </c>
      <c r="R143" s="20">
        <v>0</v>
      </c>
      <c r="S143" s="21">
        <v>0</v>
      </c>
      <c r="T143" s="18" t="s">
        <v>92</v>
      </c>
      <c r="U143" s="18" t="s">
        <v>96</v>
      </c>
      <c r="V143" s="18" t="s">
        <v>523</v>
      </c>
      <c r="W143" s="21">
        <v>7.0118464329719465</v>
      </c>
      <c r="X143" s="21">
        <v>1</v>
      </c>
      <c r="Y143" s="18" t="s">
        <v>96</v>
      </c>
      <c r="Z143" s="18" t="s">
        <v>96</v>
      </c>
      <c r="AA143" s="21" t="s">
        <v>96</v>
      </c>
      <c r="AB143" s="21" t="s">
        <v>96</v>
      </c>
      <c r="AC143" s="18" t="s">
        <v>96</v>
      </c>
      <c r="AD143" s="714">
        <v>203343.54655618645</v>
      </c>
      <c r="AE143" s="715">
        <v>99.04</v>
      </c>
      <c r="AF143" s="714">
        <v>31034422.215274971</v>
      </c>
      <c r="AG143" s="715">
        <v>103.05992999999999</v>
      </c>
      <c r="AH143" s="716">
        <v>154.1</v>
      </c>
      <c r="AI143" s="714">
        <v>189191.04607126885</v>
      </c>
      <c r="AJ143" s="714">
        <v>0</v>
      </c>
      <c r="AK143" s="714">
        <v>189191.04607126885</v>
      </c>
      <c r="AL143" s="717">
        <v>49205</v>
      </c>
      <c r="AM143" s="714">
        <v>32483267.9833441</v>
      </c>
      <c r="AN143" s="714">
        <v>0</v>
      </c>
      <c r="AO143" s="718" t="s">
        <v>96</v>
      </c>
      <c r="AP143" s="719">
        <v>0</v>
      </c>
      <c r="AQ143" s="718" t="s">
        <v>535</v>
      </c>
      <c r="AR143" s="718" t="s">
        <v>96</v>
      </c>
      <c r="AS143" s="718" t="s">
        <v>542</v>
      </c>
    </row>
    <row r="144" spans="1:45" x14ac:dyDescent="0.15">
      <c r="A144" s="18" t="s">
        <v>127</v>
      </c>
      <c r="B144" s="18" t="s">
        <v>146</v>
      </c>
      <c r="C144" s="18" t="s">
        <v>37</v>
      </c>
      <c r="D144" s="18" t="s">
        <v>249</v>
      </c>
      <c r="E144" s="18" t="s">
        <v>404</v>
      </c>
      <c r="F144" s="18" t="s">
        <v>484</v>
      </c>
      <c r="G144" s="18" t="s">
        <v>96</v>
      </c>
      <c r="H144" s="18" t="s">
        <v>504</v>
      </c>
      <c r="I144" s="20">
        <v>38967574.153178938</v>
      </c>
      <c r="J144" s="18" t="s">
        <v>512</v>
      </c>
      <c r="K144" s="20">
        <v>7793514.8306357879</v>
      </c>
      <c r="L144" s="18" t="s">
        <v>504</v>
      </c>
      <c r="M144" s="20">
        <v>38967574.153178938</v>
      </c>
      <c r="N144" s="18" t="s">
        <v>512</v>
      </c>
      <c r="O144" s="20">
        <v>7793514.8306357879</v>
      </c>
      <c r="P144" s="20">
        <v>38534776.135964058</v>
      </c>
      <c r="Q144" s="20">
        <v>432798.01721486676</v>
      </c>
      <c r="R144" s="20">
        <v>0</v>
      </c>
      <c r="S144" s="21">
        <v>0</v>
      </c>
      <c r="T144" s="18" t="s">
        <v>92</v>
      </c>
      <c r="U144" s="18" t="s">
        <v>96</v>
      </c>
      <c r="V144" s="18" t="s">
        <v>523</v>
      </c>
      <c r="W144" s="21">
        <v>7.0118464329719465</v>
      </c>
      <c r="X144" s="21">
        <v>1</v>
      </c>
      <c r="Y144" s="18" t="s">
        <v>96</v>
      </c>
      <c r="Z144" s="18" t="s">
        <v>96</v>
      </c>
      <c r="AA144" s="21" t="s">
        <v>96</v>
      </c>
      <c r="AB144" s="21" t="s">
        <v>96</v>
      </c>
      <c r="AC144" s="18" t="s">
        <v>96</v>
      </c>
      <c r="AD144" s="714">
        <v>238402.77872104617</v>
      </c>
      <c r="AE144" s="715">
        <v>100.45</v>
      </c>
      <c r="AF144" s="714">
        <v>36903879.064335585</v>
      </c>
      <c r="AG144" s="715">
        <v>104.89116</v>
      </c>
      <c r="AH144" s="716">
        <v>154.1</v>
      </c>
      <c r="AI144" s="714">
        <v>432798.01721486682</v>
      </c>
      <c r="AJ144" s="714">
        <v>0</v>
      </c>
      <c r="AK144" s="714">
        <v>432798.01721486682</v>
      </c>
      <c r="AL144" s="717">
        <v>49352</v>
      </c>
      <c r="AM144" s="714">
        <v>38967574.15317893</v>
      </c>
      <c r="AN144" s="714">
        <v>0</v>
      </c>
      <c r="AO144" s="718" t="s">
        <v>96</v>
      </c>
      <c r="AP144" s="719">
        <v>0</v>
      </c>
      <c r="AQ144" s="718" t="s">
        <v>535</v>
      </c>
      <c r="AR144" s="718" t="s">
        <v>96</v>
      </c>
      <c r="AS144" s="718" t="s">
        <v>542</v>
      </c>
    </row>
    <row r="145" spans="1:45" x14ac:dyDescent="0.15">
      <c r="A145" s="18" t="s">
        <v>127</v>
      </c>
      <c r="B145" s="18" t="s">
        <v>146</v>
      </c>
      <c r="C145" s="18" t="s">
        <v>37</v>
      </c>
      <c r="D145" s="18" t="s">
        <v>250</v>
      </c>
      <c r="E145" s="18" t="s">
        <v>405</v>
      </c>
      <c r="F145" s="18" t="s">
        <v>484</v>
      </c>
      <c r="G145" s="18" t="s">
        <v>96</v>
      </c>
      <c r="H145" s="18" t="s">
        <v>504</v>
      </c>
      <c r="I145" s="20">
        <v>27949742.474740829</v>
      </c>
      <c r="J145" s="18" t="s">
        <v>512</v>
      </c>
      <c r="K145" s="20">
        <v>5589948.4949481664</v>
      </c>
      <c r="L145" s="18" t="s">
        <v>504</v>
      </c>
      <c r="M145" s="20">
        <v>27949742.474740829</v>
      </c>
      <c r="N145" s="18" t="s">
        <v>512</v>
      </c>
      <c r="O145" s="20">
        <v>5589948.4949481664</v>
      </c>
      <c r="P145" s="20">
        <v>27835443.838524699</v>
      </c>
      <c r="Q145" s="20">
        <v>114298.63621612477</v>
      </c>
      <c r="R145" s="20">
        <v>0</v>
      </c>
      <c r="S145" s="21">
        <v>0</v>
      </c>
      <c r="T145" s="18" t="s">
        <v>92</v>
      </c>
      <c r="U145" s="18" t="s">
        <v>96</v>
      </c>
      <c r="V145" s="18" t="s">
        <v>523</v>
      </c>
      <c r="W145" s="21">
        <v>7.0118464329719465</v>
      </c>
      <c r="X145" s="21">
        <v>1</v>
      </c>
      <c r="Y145" s="18" t="s">
        <v>96</v>
      </c>
      <c r="Z145" s="18" t="s">
        <v>96</v>
      </c>
      <c r="AA145" s="21" t="s">
        <v>96</v>
      </c>
      <c r="AB145" s="21" t="s">
        <v>96</v>
      </c>
      <c r="AC145" s="18" t="s">
        <v>96</v>
      </c>
      <c r="AD145" s="714">
        <v>182308.0072572706</v>
      </c>
      <c r="AE145" s="715">
        <v>91.88</v>
      </c>
      <c r="AF145" s="714">
        <v>25814916.621298227</v>
      </c>
      <c r="AG145" s="715">
        <v>99.080860000000001</v>
      </c>
      <c r="AH145" s="716">
        <v>154.1</v>
      </c>
      <c r="AI145" s="714">
        <v>114298.63621612478</v>
      </c>
      <c r="AJ145" s="714">
        <v>0</v>
      </c>
      <c r="AK145" s="714">
        <v>114298.63621612478</v>
      </c>
      <c r="AL145" s="717">
        <v>55978</v>
      </c>
      <c r="AM145" s="714">
        <v>27949742.474740829</v>
      </c>
      <c r="AN145" s="714">
        <v>0</v>
      </c>
      <c r="AO145" s="718" t="s">
        <v>96</v>
      </c>
      <c r="AP145" s="719">
        <v>0</v>
      </c>
      <c r="AQ145" s="718" t="s">
        <v>535</v>
      </c>
      <c r="AR145" s="718" t="s">
        <v>96</v>
      </c>
      <c r="AS145" s="718" t="s">
        <v>542</v>
      </c>
    </row>
    <row r="146" spans="1:45" x14ac:dyDescent="0.15">
      <c r="A146" s="18" t="s">
        <v>127</v>
      </c>
      <c r="B146" s="18" t="s">
        <v>146</v>
      </c>
      <c r="C146" s="18" t="s">
        <v>37</v>
      </c>
      <c r="D146" s="18" t="s">
        <v>251</v>
      </c>
      <c r="E146" s="18" t="s">
        <v>406</v>
      </c>
      <c r="F146" s="18" t="s">
        <v>484</v>
      </c>
      <c r="G146" s="18" t="s">
        <v>96</v>
      </c>
      <c r="H146" s="18" t="s">
        <v>504</v>
      </c>
      <c r="I146" s="20">
        <v>35568746.583542354</v>
      </c>
      <c r="J146" s="18" t="s">
        <v>512</v>
      </c>
      <c r="K146" s="20">
        <v>7113749.3167084707</v>
      </c>
      <c r="L146" s="18" t="s">
        <v>504</v>
      </c>
      <c r="M146" s="20">
        <v>35568746.583542354</v>
      </c>
      <c r="N146" s="18" t="s">
        <v>512</v>
      </c>
      <c r="O146" s="20">
        <v>7113749.3167084707</v>
      </c>
      <c r="P146" s="20">
        <v>35337706.664286703</v>
      </c>
      <c r="Q146" s="20">
        <v>231039.91925563963</v>
      </c>
      <c r="R146" s="20">
        <v>0</v>
      </c>
      <c r="S146" s="21">
        <v>0</v>
      </c>
      <c r="T146" s="18" t="s">
        <v>92</v>
      </c>
      <c r="U146" s="18" t="s">
        <v>96</v>
      </c>
      <c r="V146" s="18" t="s">
        <v>523</v>
      </c>
      <c r="W146" s="21">
        <v>7.0118464329719465</v>
      </c>
      <c r="X146" s="21">
        <v>1</v>
      </c>
      <c r="Y146" s="18" t="s">
        <v>96</v>
      </c>
      <c r="Z146" s="18" t="s">
        <v>96</v>
      </c>
      <c r="AA146" s="21" t="s">
        <v>96</v>
      </c>
      <c r="AB146" s="21" t="s">
        <v>96</v>
      </c>
      <c r="AC146" s="18" t="s">
        <v>96</v>
      </c>
      <c r="AD146" s="714">
        <v>231390.93228807423</v>
      </c>
      <c r="AE146" s="715">
        <v>91.74</v>
      </c>
      <c r="AF146" s="714">
        <v>32712046.161414322</v>
      </c>
      <c r="AG146" s="715">
        <v>99.103589999999997</v>
      </c>
      <c r="AH146" s="716">
        <v>154.1</v>
      </c>
      <c r="AI146" s="714">
        <v>231039.91925563966</v>
      </c>
      <c r="AJ146" s="714">
        <v>0</v>
      </c>
      <c r="AK146" s="714">
        <v>231039.91925563966</v>
      </c>
      <c r="AL146" s="717">
        <v>56326</v>
      </c>
      <c r="AM146" s="714">
        <v>35568746.583542347</v>
      </c>
      <c r="AN146" s="714">
        <v>0</v>
      </c>
      <c r="AO146" s="718" t="s">
        <v>96</v>
      </c>
      <c r="AP146" s="719">
        <v>0</v>
      </c>
      <c r="AQ146" s="718" t="s">
        <v>535</v>
      </c>
      <c r="AR146" s="718" t="s">
        <v>96</v>
      </c>
      <c r="AS146" s="718" t="s">
        <v>542</v>
      </c>
    </row>
    <row r="147" spans="1:45" x14ac:dyDescent="0.15">
      <c r="A147" s="18" t="s">
        <v>127</v>
      </c>
      <c r="B147" s="18" t="s">
        <v>146</v>
      </c>
      <c r="C147" s="18" t="s">
        <v>37</v>
      </c>
      <c r="D147" s="18" t="s">
        <v>251</v>
      </c>
      <c r="E147" s="18" t="s">
        <v>406</v>
      </c>
      <c r="F147" s="18" t="s">
        <v>484</v>
      </c>
      <c r="G147" s="18" t="s">
        <v>96</v>
      </c>
      <c r="H147" s="18" t="s">
        <v>504</v>
      </c>
      <c r="I147" s="20">
        <v>10778813.820547961</v>
      </c>
      <c r="J147" s="18" t="s">
        <v>512</v>
      </c>
      <c r="K147" s="20">
        <v>2155762.7641095924</v>
      </c>
      <c r="L147" s="18" t="s">
        <v>504</v>
      </c>
      <c r="M147" s="20">
        <v>10778813.820547961</v>
      </c>
      <c r="N147" s="18" t="s">
        <v>512</v>
      </c>
      <c r="O147" s="20">
        <v>2155762.7641095924</v>
      </c>
      <c r="P147" s="20">
        <v>10708395.950375551</v>
      </c>
      <c r="Q147" s="20">
        <v>40703.417951080497</v>
      </c>
      <c r="R147" s="20">
        <v>29714.452221326861</v>
      </c>
      <c r="S147" s="21">
        <v>0</v>
      </c>
      <c r="T147" s="18" t="s">
        <v>92</v>
      </c>
      <c r="U147" s="18" t="s">
        <v>96</v>
      </c>
      <c r="V147" s="18" t="s">
        <v>523</v>
      </c>
      <c r="W147" s="21">
        <v>7.0118464329719465</v>
      </c>
      <c r="X147" s="21">
        <v>1</v>
      </c>
      <c r="Y147" s="18" t="s">
        <v>96</v>
      </c>
      <c r="Z147" s="18" t="s">
        <v>96</v>
      </c>
      <c r="AA147" s="21" t="s">
        <v>96</v>
      </c>
      <c r="AB147" s="21" t="s">
        <v>96</v>
      </c>
      <c r="AC147" s="18" t="s">
        <v>96</v>
      </c>
      <c r="AD147" s="714">
        <v>70118.464329719471</v>
      </c>
      <c r="AE147" s="715">
        <v>96.5</v>
      </c>
      <c r="AF147" s="714">
        <v>10427071.415847428</v>
      </c>
      <c r="AG147" s="715">
        <v>99.103589999999997</v>
      </c>
      <c r="AH147" s="716">
        <v>154.1</v>
      </c>
      <c r="AI147" s="714">
        <v>70417.870172407362</v>
      </c>
      <c r="AJ147" s="714">
        <v>29714.452221326865</v>
      </c>
      <c r="AK147" s="714">
        <v>40703.417951080504</v>
      </c>
      <c r="AL147" s="717">
        <v>56326</v>
      </c>
      <c r="AM147" s="714">
        <v>10778813.820547961</v>
      </c>
      <c r="AN147" s="714">
        <v>0</v>
      </c>
      <c r="AO147" s="718" t="s">
        <v>96</v>
      </c>
      <c r="AP147" s="719">
        <v>0</v>
      </c>
      <c r="AQ147" s="718" t="s">
        <v>535</v>
      </c>
      <c r="AR147" s="718" t="s">
        <v>96</v>
      </c>
      <c r="AS147" s="718" t="s">
        <v>542</v>
      </c>
    </row>
    <row r="148" spans="1:45" x14ac:dyDescent="0.15">
      <c r="A148" s="18" t="s">
        <v>127</v>
      </c>
      <c r="B148" s="18" t="s">
        <v>147</v>
      </c>
      <c r="C148" s="18" t="s">
        <v>37</v>
      </c>
      <c r="D148" s="18" t="s">
        <v>252</v>
      </c>
      <c r="E148" s="18" t="s">
        <v>407</v>
      </c>
      <c r="F148" s="18" t="s">
        <v>485</v>
      </c>
      <c r="G148" s="18" t="s">
        <v>96</v>
      </c>
      <c r="H148" s="18" t="s">
        <v>504</v>
      </c>
      <c r="I148" s="20">
        <v>21663505.049746048</v>
      </c>
      <c r="J148" s="18" t="s">
        <v>511</v>
      </c>
      <c r="K148" s="20">
        <v>10831752.524873024</v>
      </c>
      <c r="L148" s="18" t="s">
        <v>504</v>
      </c>
      <c r="M148" s="20">
        <v>21663505.049746048</v>
      </c>
      <c r="N148" s="18" t="s">
        <v>511</v>
      </c>
      <c r="O148" s="20">
        <v>10831752.524873024</v>
      </c>
      <c r="P148" s="20">
        <v>21384032.554216258</v>
      </c>
      <c r="Q148" s="20">
        <v>279472.49552978505</v>
      </c>
      <c r="R148" s="20">
        <v>0</v>
      </c>
      <c r="S148" s="21">
        <v>0</v>
      </c>
      <c r="T148" s="18" t="s">
        <v>92</v>
      </c>
      <c r="U148" s="18" t="s">
        <v>96</v>
      </c>
      <c r="V148" s="18" t="s">
        <v>523</v>
      </c>
      <c r="W148" s="21">
        <v>7.0118464329719465</v>
      </c>
      <c r="X148" s="21">
        <v>1</v>
      </c>
      <c r="Y148" s="18" t="s">
        <v>96</v>
      </c>
      <c r="Z148" s="18" t="s">
        <v>96</v>
      </c>
      <c r="AA148" s="21" t="s">
        <v>96</v>
      </c>
      <c r="AB148" s="21" t="s">
        <v>96</v>
      </c>
      <c r="AC148" s="18" t="s">
        <v>96</v>
      </c>
      <c r="AD148" s="714">
        <v>133225.082226467</v>
      </c>
      <c r="AE148" s="715">
        <v>101.1</v>
      </c>
      <c r="AF148" s="714">
        <v>20756841.472179968</v>
      </c>
      <c r="AG148" s="715">
        <v>104.16</v>
      </c>
      <c r="AH148" s="716">
        <v>154.1</v>
      </c>
      <c r="AI148" s="714">
        <v>279472.49552978511</v>
      </c>
      <c r="AJ148" s="714">
        <v>0</v>
      </c>
      <c r="AK148" s="714">
        <v>279472.49552978511</v>
      </c>
      <c r="AL148" s="717">
        <v>46800</v>
      </c>
      <c r="AM148" s="714">
        <v>21663505.049746048</v>
      </c>
      <c r="AN148" s="714">
        <v>0</v>
      </c>
      <c r="AO148" s="718" t="s">
        <v>96</v>
      </c>
      <c r="AP148" s="719">
        <v>0</v>
      </c>
      <c r="AQ148" s="718" t="s">
        <v>535</v>
      </c>
      <c r="AR148" s="718" t="s">
        <v>96</v>
      </c>
      <c r="AS148" s="718" t="s">
        <v>541</v>
      </c>
    </row>
    <row r="149" spans="1:45" x14ac:dyDescent="0.15">
      <c r="A149" s="18" t="s">
        <v>127</v>
      </c>
      <c r="B149" s="18" t="s">
        <v>147</v>
      </c>
      <c r="C149" s="18" t="s">
        <v>37</v>
      </c>
      <c r="D149" s="18" t="s">
        <v>253</v>
      </c>
      <c r="E149" s="18" t="s">
        <v>408</v>
      </c>
      <c r="F149" s="18" t="s">
        <v>485</v>
      </c>
      <c r="G149" s="18" t="s">
        <v>96</v>
      </c>
      <c r="H149" s="18" t="s">
        <v>504</v>
      </c>
      <c r="I149" s="20">
        <v>28279214.694222528</v>
      </c>
      <c r="J149" s="18" t="s">
        <v>511</v>
      </c>
      <c r="K149" s="20">
        <v>14139607.347111264</v>
      </c>
      <c r="L149" s="18" t="s">
        <v>504</v>
      </c>
      <c r="M149" s="20">
        <v>28279214.694222528</v>
      </c>
      <c r="N149" s="18" t="s">
        <v>511</v>
      </c>
      <c r="O149" s="20">
        <v>14139607.347111264</v>
      </c>
      <c r="P149" s="20">
        <v>27874857.497442901</v>
      </c>
      <c r="Q149" s="20">
        <v>404357.19677962491</v>
      </c>
      <c r="R149" s="20">
        <v>0</v>
      </c>
      <c r="S149" s="21">
        <v>0</v>
      </c>
      <c r="T149" s="18" t="s">
        <v>92</v>
      </c>
      <c r="U149" s="18" t="s">
        <v>96</v>
      </c>
      <c r="V149" s="18" t="s">
        <v>523</v>
      </c>
      <c r="W149" s="21">
        <v>7.0118464329719465</v>
      </c>
      <c r="X149" s="21">
        <v>1</v>
      </c>
      <c r="Y149" s="18" t="s">
        <v>96</v>
      </c>
      <c r="Z149" s="18" t="s">
        <v>96</v>
      </c>
      <c r="AA149" s="21" t="s">
        <v>96</v>
      </c>
      <c r="AB149" s="21" t="s">
        <v>96</v>
      </c>
      <c r="AC149" s="18" t="s">
        <v>96</v>
      </c>
      <c r="AD149" s="714">
        <v>175296.16082429865</v>
      </c>
      <c r="AE149" s="715">
        <v>98.36</v>
      </c>
      <c r="AF149" s="714">
        <v>26570122.913542822</v>
      </c>
      <c r="AG149" s="715">
        <v>103.19</v>
      </c>
      <c r="AH149" s="716">
        <v>154.1</v>
      </c>
      <c r="AI149" s="714">
        <v>404357.19677962497</v>
      </c>
      <c r="AJ149" s="714">
        <v>0</v>
      </c>
      <c r="AK149" s="714">
        <v>404357.19677962497</v>
      </c>
      <c r="AL149" s="717">
        <v>47148</v>
      </c>
      <c r="AM149" s="714">
        <v>28279214.694222528</v>
      </c>
      <c r="AN149" s="714">
        <v>0</v>
      </c>
      <c r="AO149" s="718" t="s">
        <v>96</v>
      </c>
      <c r="AP149" s="719">
        <v>0</v>
      </c>
      <c r="AQ149" s="718" t="s">
        <v>535</v>
      </c>
      <c r="AR149" s="718" t="s">
        <v>96</v>
      </c>
      <c r="AS149" s="718" t="s">
        <v>541</v>
      </c>
    </row>
    <row r="150" spans="1:45" x14ac:dyDescent="0.15">
      <c r="A150" s="18" t="s">
        <v>127</v>
      </c>
      <c r="B150" s="18" t="s">
        <v>147</v>
      </c>
      <c r="C150" s="18" t="s">
        <v>37</v>
      </c>
      <c r="D150" s="18" t="s">
        <v>253</v>
      </c>
      <c r="E150" s="18" t="s">
        <v>408</v>
      </c>
      <c r="F150" s="18" t="s">
        <v>485</v>
      </c>
      <c r="G150" s="18" t="s">
        <v>96</v>
      </c>
      <c r="H150" s="18" t="s">
        <v>504</v>
      </c>
      <c r="I150" s="20">
        <v>13571765.339645986</v>
      </c>
      <c r="J150" s="18" t="s">
        <v>511</v>
      </c>
      <c r="K150" s="20">
        <v>6785882.6698229928</v>
      </c>
      <c r="L150" s="18" t="s">
        <v>504</v>
      </c>
      <c r="M150" s="20">
        <v>13571765.339645986</v>
      </c>
      <c r="N150" s="18" t="s">
        <v>511</v>
      </c>
      <c r="O150" s="20">
        <v>6785882.6698229928</v>
      </c>
      <c r="P150" s="20">
        <v>13379931.598772591</v>
      </c>
      <c r="Q150" s="20">
        <v>52175.850492387544</v>
      </c>
      <c r="R150" s="20">
        <v>139657.89038100408</v>
      </c>
      <c r="S150" s="21">
        <v>0</v>
      </c>
      <c r="T150" s="18" t="s">
        <v>92</v>
      </c>
      <c r="U150" s="18" t="s">
        <v>96</v>
      </c>
      <c r="V150" s="18" t="s">
        <v>523</v>
      </c>
      <c r="W150" s="21">
        <v>7.0118464329719465</v>
      </c>
      <c r="X150" s="21">
        <v>1</v>
      </c>
      <c r="Y150" s="18" t="s">
        <v>96</v>
      </c>
      <c r="Z150" s="18" t="s">
        <v>96</v>
      </c>
      <c r="AA150" s="21" t="s">
        <v>96</v>
      </c>
      <c r="AB150" s="21" t="s">
        <v>96</v>
      </c>
      <c r="AC150" s="18" t="s">
        <v>96</v>
      </c>
      <c r="AD150" s="714">
        <v>84142.157195663356</v>
      </c>
      <c r="AE150" s="715">
        <v>102.7</v>
      </c>
      <c r="AF150" s="714">
        <v>13316396.69729572</v>
      </c>
      <c r="AG150" s="715">
        <v>103.19</v>
      </c>
      <c r="AH150" s="716">
        <v>154.1</v>
      </c>
      <c r="AI150" s="714">
        <v>191833.74087339165</v>
      </c>
      <c r="AJ150" s="714">
        <v>139657.89038100411</v>
      </c>
      <c r="AK150" s="714">
        <v>52175.850492387552</v>
      </c>
      <c r="AL150" s="717">
        <v>47148</v>
      </c>
      <c r="AM150" s="714">
        <v>13571765.339645984</v>
      </c>
      <c r="AN150" s="714">
        <v>0</v>
      </c>
      <c r="AO150" s="718" t="s">
        <v>96</v>
      </c>
      <c r="AP150" s="719">
        <v>0</v>
      </c>
      <c r="AQ150" s="718" t="s">
        <v>535</v>
      </c>
      <c r="AR150" s="718" t="s">
        <v>96</v>
      </c>
      <c r="AS150" s="718" t="s">
        <v>541</v>
      </c>
    </row>
    <row r="151" spans="1:45" x14ac:dyDescent="0.15">
      <c r="A151" s="18" t="s">
        <v>127</v>
      </c>
      <c r="B151" s="18" t="s">
        <v>147</v>
      </c>
      <c r="C151" s="18" t="s">
        <v>37</v>
      </c>
      <c r="D151" s="18" t="s">
        <v>254</v>
      </c>
      <c r="E151" s="18" t="s">
        <v>409</v>
      </c>
      <c r="F151" s="18" t="s">
        <v>485</v>
      </c>
      <c r="G151" s="18" t="s">
        <v>96</v>
      </c>
      <c r="H151" s="18" t="s">
        <v>504</v>
      </c>
      <c r="I151" s="20">
        <v>22508328.629355032</v>
      </c>
      <c r="J151" s="18" t="s">
        <v>511</v>
      </c>
      <c r="K151" s="20">
        <v>11254164.314677516</v>
      </c>
      <c r="L151" s="18" t="s">
        <v>504</v>
      </c>
      <c r="M151" s="20">
        <v>22508328.629355032</v>
      </c>
      <c r="N151" s="18" t="s">
        <v>511</v>
      </c>
      <c r="O151" s="20">
        <v>11254164.314677516</v>
      </c>
      <c r="P151" s="20">
        <v>22146572.396408174</v>
      </c>
      <c r="Q151" s="20">
        <v>296174.43325926695</v>
      </c>
      <c r="R151" s="20">
        <v>65581.799687586608</v>
      </c>
      <c r="S151" s="21">
        <v>0</v>
      </c>
      <c r="T151" s="18" t="s">
        <v>92</v>
      </c>
      <c r="U151" s="18" t="s">
        <v>96</v>
      </c>
      <c r="V151" s="18" t="s">
        <v>523</v>
      </c>
      <c r="W151" s="21">
        <v>7.0118464329719465</v>
      </c>
      <c r="X151" s="21">
        <v>1</v>
      </c>
      <c r="Y151" s="18" t="s">
        <v>96</v>
      </c>
      <c r="Z151" s="18" t="s">
        <v>96</v>
      </c>
      <c r="AA151" s="21" t="s">
        <v>96</v>
      </c>
      <c r="AB151" s="21" t="s">
        <v>96</v>
      </c>
      <c r="AC151" s="18" t="s">
        <v>96</v>
      </c>
      <c r="AD151" s="714">
        <v>140236.92865943894</v>
      </c>
      <c r="AE151" s="715">
        <v>100.61</v>
      </c>
      <c r="AF151" s="714">
        <v>21744279.767692275</v>
      </c>
      <c r="AG151" s="715">
        <v>102.48056</v>
      </c>
      <c r="AH151" s="716">
        <v>154.1</v>
      </c>
      <c r="AI151" s="714">
        <v>361756.23294685362</v>
      </c>
      <c r="AJ151" s="714">
        <v>65581.799687586623</v>
      </c>
      <c r="AK151" s="714">
        <v>296174.43325926701</v>
      </c>
      <c r="AL151" s="717">
        <v>47742</v>
      </c>
      <c r="AM151" s="714">
        <v>22508328.629355032</v>
      </c>
      <c r="AN151" s="714">
        <v>0</v>
      </c>
      <c r="AO151" s="718" t="s">
        <v>96</v>
      </c>
      <c r="AP151" s="719">
        <v>0</v>
      </c>
      <c r="AQ151" s="718" t="s">
        <v>535</v>
      </c>
      <c r="AR151" s="718" t="s">
        <v>96</v>
      </c>
      <c r="AS151" s="718" t="s">
        <v>541</v>
      </c>
    </row>
    <row r="152" spans="1:45" x14ac:dyDescent="0.15">
      <c r="A152" s="18" t="s">
        <v>127</v>
      </c>
      <c r="B152" s="18" t="s">
        <v>147</v>
      </c>
      <c r="C152" s="18" t="s">
        <v>37</v>
      </c>
      <c r="D152" s="18" t="s">
        <v>254</v>
      </c>
      <c r="E152" s="18" t="s">
        <v>409</v>
      </c>
      <c r="F152" s="18" t="s">
        <v>485</v>
      </c>
      <c r="G152" s="18" t="s">
        <v>96</v>
      </c>
      <c r="H152" s="18" t="s">
        <v>504</v>
      </c>
      <c r="I152" s="20">
        <v>4501730.290952961</v>
      </c>
      <c r="J152" s="18" t="s">
        <v>511</v>
      </c>
      <c r="K152" s="20">
        <v>2250865.1454764805</v>
      </c>
      <c r="L152" s="18" t="s">
        <v>504</v>
      </c>
      <c r="M152" s="20">
        <v>4501730.290952961</v>
      </c>
      <c r="N152" s="18" t="s">
        <v>511</v>
      </c>
      <c r="O152" s="20">
        <v>2250865.1454764805</v>
      </c>
      <c r="P152" s="20">
        <v>4429314.4652579417</v>
      </c>
      <c r="Q152" s="20">
        <v>54467.111551289789</v>
      </c>
      <c r="R152" s="20">
        <v>17948.714143728597</v>
      </c>
      <c r="S152" s="21">
        <v>0</v>
      </c>
      <c r="T152" s="18" t="s">
        <v>92</v>
      </c>
      <c r="U152" s="18" t="s">
        <v>96</v>
      </c>
      <c r="V152" s="18" t="s">
        <v>523</v>
      </c>
      <c r="W152" s="21">
        <v>7.0118464329719465</v>
      </c>
      <c r="X152" s="21">
        <v>1</v>
      </c>
      <c r="Y152" s="18" t="s">
        <v>96</v>
      </c>
      <c r="Z152" s="18" t="s">
        <v>96</v>
      </c>
      <c r="AA152" s="21" t="s">
        <v>96</v>
      </c>
      <c r="AB152" s="21" t="s">
        <v>96</v>
      </c>
      <c r="AC152" s="18" t="s">
        <v>96</v>
      </c>
      <c r="AD152" s="714">
        <v>28047.385731887785</v>
      </c>
      <c r="AE152" s="715">
        <v>101.08</v>
      </c>
      <c r="AF152" s="714">
        <v>4368867.3004762921</v>
      </c>
      <c r="AG152" s="715">
        <v>102.48056</v>
      </c>
      <c r="AH152" s="716">
        <v>154.1</v>
      </c>
      <c r="AI152" s="714">
        <v>72415.8256950184</v>
      </c>
      <c r="AJ152" s="714">
        <v>17948.714143728601</v>
      </c>
      <c r="AK152" s="714">
        <v>54467.111551289796</v>
      </c>
      <c r="AL152" s="717">
        <v>47742</v>
      </c>
      <c r="AM152" s="714">
        <v>4501730.290952961</v>
      </c>
      <c r="AN152" s="714">
        <v>0</v>
      </c>
      <c r="AO152" s="718" t="s">
        <v>96</v>
      </c>
      <c r="AP152" s="719">
        <v>0</v>
      </c>
      <c r="AQ152" s="718" t="s">
        <v>535</v>
      </c>
      <c r="AR152" s="718" t="s">
        <v>96</v>
      </c>
      <c r="AS152" s="718" t="s">
        <v>541</v>
      </c>
    </row>
    <row r="153" spans="1:45" x14ac:dyDescent="0.15">
      <c r="A153" s="18" t="s">
        <v>127</v>
      </c>
      <c r="B153" s="18" t="s">
        <v>147</v>
      </c>
      <c r="C153" s="18" t="s">
        <v>37</v>
      </c>
      <c r="D153" s="18" t="s">
        <v>255</v>
      </c>
      <c r="E153" s="18" t="s">
        <v>410</v>
      </c>
      <c r="F153" s="18" t="s">
        <v>485</v>
      </c>
      <c r="G153" s="18" t="s">
        <v>96</v>
      </c>
      <c r="H153" s="18" t="s">
        <v>504</v>
      </c>
      <c r="I153" s="20">
        <v>15480889.88335162</v>
      </c>
      <c r="J153" s="18" t="s">
        <v>511</v>
      </c>
      <c r="K153" s="20">
        <v>7740444.9416758101</v>
      </c>
      <c r="L153" s="18" t="s">
        <v>504</v>
      </c>
      <c r="M153" s="20">
        <v>15480889.88335162</v>
      </c>
      <c r="N153" s="18" t="s">
        <v>511</v>
      </c>
      <c r="O153" s="20">
        <v>7740444.9416758101</v>
      </c>
      <c r="P153" s="20">
        <v>15190244.080649357</v>
      </c>
      <c r="Q153" s="20">
        <v>290645.80270226154</v>
      </c>
      <c r="R153" s="20">
        <v>0</v>
      </c>
      <c r="S153" s="21">
        <v>0</v>
      </c>
      <c r="T153" s="18" t="s">
        <v>92</v>
      </c>
      <c r="U153" s="18" t="s">
        <v>96</v>
      </c>
      <c r="V153" s="18" t="s">
        <v>523</v>
      </c>
      <c r="W153" s="21">
        <v>7.0118464329719465</v>
      </c>
      <c r="X153" s="21">
        <v>1</v>
      </c>
      <c r="Y153" s="18" t="s">
        <v>96</v>
      </c>
      <c r="Z153" s="18" t="s">
        <v>96</v>
      </c>
      <c r="AA153" s="21" t="s">
        <v>96</v>
      </c>
      <c r="AB153" s="21" t="s">
        <v>96</v>
      </c>
      <c r="AC153" s="18" t="s">
        <v>96</v>
      </c>
      <c r="AD153" s="714">
        <v>91154.003628635299</v>
      </c>
      <c r="AE153" s="715">
        <v>99.42</v>
      </c>
      <c r="AF153" s="714">
        <v>13965360.333809499</v>
      </c>
      <c r="AG153" s="715">
        <v>108.14</v>
      </c>
      <c r="AH153" s="716">
        <v>154.1</v>
      </c>
      <c r="AI153" s="714">
        <v>290645.8027022616</v>
      </c>
      <c r="AJ153" s="714">
        <v>0</v>
      </c>
      <c r="AK153" s="714">
        <v>290645.8027022616</v>
      </c>
      <c r="AL153" s="717">
        <v>48596</v>
      </c>
      <c r="AM153" s="714">
        <v>15480889.88335162</v>
      </c>
      <c r="AN153" s="714">
        <v>0</v>
      </c>
      <c r="AO153" s="718" t="s">
        <v>96</v>
      </c>
      <c r="AP153" s="719">
        <v>0</v>
      </c>
      <c r="AQ153" s="718" t="s">
        <v>535</v>
      </c>
      <c r="AR153" s="718" t="s">
        <v>96</v>
      </c>
      <c r="AS153" s="718" t="s">
        <v>541</v>
      </c>
    </row>
    <row r="154" spans="1:45" x14ac:dyDescent="0.15">
      <c r="A154" s="18" t="s">
        <v>127</v>
      </c>
      <c r="B154" s="18" t="s">
        <v>147</v>
      </c>
      <c r="C154" s="18" t="s">
        <v>37</v>
      </c>
      <c r="D154" s="18" t="s">
        <v>255</v>
      </c>
      <c r="E154" s="18" t="s">
        <v>410</v>
      </c>
      <c r="F154" s="18" t="s">
        <v>485</v>
      </c>
      <c r="G154" s="18" t="s">
        <v>96</v>
      </c>
      <c r="H154" s="18" t="s">
        <v>504</v>
      </c>
      <c r="I154" s="20">
        <v>14287772.956184018</v>
      </c>
      <c r="J154" s="18" t="s">
        <v>511</v>
      </c>
      <c r="K154" s="20">
        <v>7143886.4780920092</v>
      </c>
      <c r="L154" s="18" t="s">
        <v>504</v>
      </c>
      <c r="M154" s="20">
        <v>14287772.956184018</v>
      </c>
      <c r="N154" s="18" t="s">
        <v>511</v>
      </c>
      <c r="O154" s="20">
        <v>7143886.4780920092</v>
      </c>
      <c r="P154" s="20">
        <v>14021763.766753253</v>
      </c>
      <c r="Q154" s="20">
        <v>63275.603395782135</v>
      </c>
      <c r="R154" s="20">
        <v>202733.5860349822</v>
      </c>
      <c r="S154" s="21">
        <v>0</v>
      </c>
      <c r="T154" s="18" t="s">
        <v>92</v>
      </c>
      <c r="U154" s="18" t="s">
        <v>96</v>
      </c>
      <c r="V154" s="18" t="s">
        <v>523</v>
      </c>
      <c r="W154" s="21">
        <v>7.0118464329719465</v>
      </c>
      <c r="X154" s="21">
        <v>1</v>
      </c>
      <c r="Y154" s="18" t="s">
        <v>96</v>
      </c>
      <c r="Z154" s="18" t="s">
        <v>96</v>
      </c>
      <c r="AA154" s="21" t="s">
        <v>96</v>
      </c>
      <c r="AB154" s="21" t="s">
        <v>96</v>
      </c>
      <c r="AC154" s="18" t="s">
        <v>96</v>
      </c>
      <c r="AD154" s="714">
        <v>84142.157195663356</v>
      </c>
      <c r="AE154" s="715">
        <v>106.73</v>
      </c>
      <c r="AF154" s="714">
        <v>13840105.827778785</v>
      </c>
      <c r="AG154" s="715">
        <v>108.14</v>
      </c>
      <c r="AH154" s="716">
        <v>154.1</v>
      </c>
      <c r="AI154" s="714">
        <v>266009.18943076435</v>
      </c>
      <c r="AJ154" s="714">
        <v>202733.58603498223</v>
      </c>
      <c r="AK154" s="714">
        <v>63275.603395782142</v>
      </c>
      <c r="AL154" s="717">
        <v>48596</v>
      </c>
      <c r="AM154" s="714">
        <v>14287772.956184018</v>
      </c>
      <c r="AN154" s="714">
        <v>0</v>
      </c>
      <c r="AO154" s="718" t="s">
        <v>96</v>
      </c>
      <c r="AP154" s="719">
        <v>0</v>
      </c>
      <c r="AQ154" s="718" t="s">
        <v>535</v>
      </c>
      <c r="AR154" s="718" t="s">
        <v>96</v>
      </c>
      <c r="AS154" s="718" t="s">
        <v>541</v>
      </c>
    </row>
    <row r="155" spans="1:45" x14ac:dyDescent="0.15">
      <c r="A155" s="18" t="s">
        <v>127</v>
      </c>
      <c r="B155" s="18" t="s">
        <v>147</v>
      </c>
      <c r="C155" s="18" t="s">
        <v>37</v>
      </c>
      <c r="D155" s="18" t="s">
        <v>256</v>
      </c>
      <c r="E155" s="18" t="s">
        <v>411</v>
      </c>
      <c r="F155" s="18" t="s">
        <v>485</v>
      </c>
      <c r="G155" s="18" t="s">
        <v>96</v>
      </c>
      <c r="H155" s="18" t="s">
        <v>504</v>
      </c>
      <c r="I155" s="20">
        <v>28220436.839721177</v>
      </c>
      <c r="J155" s="18" t="s">
        <v>511</v>
      </c>
      <c r="K155" s="20">
        <v>14110218.419860588</v>
      </c>
      <c r="L155" s="18" t="s">
        <v>504</v>
      </c>
      <c r="M155" s="20">
        <v>28220436.839721177</v>
      </c>
      <c r="N155" s="18" t="s">
        <v>511</v>
      </c>
      <c r="O155" s="20">
        <v>14110218.419860588</v>
      </c>
      <c r="P155" s="20">
        <v>27781662.205080699</v>
      </c>
      <c r="Q155" s="20">
        <v>438774.63464047475</v>
      </c>
      <c r="R155" s="20">
        <v>0</v>
      </c>
      <c r="S155" s="21">
        <v>0</v>
      </c>
      <c r="T155" s="18" t="s">
        <v>92</v>
      </c>
      <c r="U155" s="18" t="s">
        <v>96</v>
      </c>
      <c r="V155" s="18" t="s">
        <v>523</v>
      </c>
      <c r="W155" s="21">
        <v>7.0118464329719465</v>
      </c>
      <c r="X155" s="21">
        <v>1</v>
      </c>
      <c r="Y155" s="18" t="s">
        <v>96</v>
      </c>
      <c r="Z155" s="18" t="s">
        <v>96</v>
      </c>
      <c r="AA155" s="21" t="s">
        <v>96</v>
      </c>
      <c r="AB155" s="21" t="s">
        <v>96</v>
      </c>
      <c r="AC155" s="18" t="s">
        <v>96</v>
      </c>
      <c r="AD155" s="714">
        <v>175296.16082429865</v>
      </c>
      <c r="AE155" s="715">
        <v>92.11</v>
      </c>
      <c r="AF155" s="714">
        <v>24882481.422878545</v>
      </c>
      <c r="AG155" s="715">
        <v>102.845</v>
      </c>
      <c r="AH155" s="716">
        <v>154.1</v>
      </c>
      <c r="AI155" s="714">
        <v>438774.6346404748</v>
      </c>
      <c r="AJ155" s="714">
        <v>0</v>
      </c>
      <c r="AK155" s="714">
        <v>438774.6346404748</v>
      </c>
      <c r="AL155" s="717">
        <v>48974</v>
      </c>
      <c r="AM155" s="714">
        <v>28220436.839721177</v>
      </c>
      <c r="AN155" s="714">
        <v>0</v>
      </c>
      <c r="AO155" s="718" t="s">
        <v>96</v>
      </c>
      <c r="AP155" s="719">
        <v>0</v>
      </c>
      <c r="AQ155" s="718" t="s">
        <v>535</v>
      </c>
      <c r="AR155" s="718" t="s">
        <v>96</v>
      </c>
      <c r="AS155" s="718" t="s">
        <v>541</v>
      </c>
    </row>
    <row r="156" spans="1:45" x14ac:dyDescent="0.15">
      <c r="A156" s="18" t="s">
        <v>127</v>
      </c>
      <c r="B156" s="18" t="s">
        <v>147</v>
      </c>
      <c r="C156" s="18" t="s">
        <v>37</v>
      </c>
      <c r="D156" s="18" t="s">
        <v>257</v>
      </c>
      <c r="E156" s="18" t="s">
        <v>412</v>
      </c>
      <c r="F156" s="18" t="s">
        <v>485</v>
      </c>
      <c r="G156" s="18" t="s">
        <v>96</v>
      </c>
      <c r="H156" s="18" t="s">
        <v>504</v>
      </c>
      <c r="I156" s="20">
        <v>25601519.068615656</v>
      </c>
      <c r="J156" s="18" t="s">
        <v>511</v>
      </c>
      <c r="K156" s="20">
        <v>12800759.534307828</v>
      </c>
      <c r="L156" s="18" t="s">
        <v>504</v>
      </c>
      <c r="M156" s="20">
        <v>25601519.068615656</v>
      </c>
      <c r="N156" s="18" t="s">
        <v>511</v>
      </c>
      <c r="O156" s="20">
        <v>12800759.534307828</v>
      </c>
      <c r="P156" s="20">
        <v>25450364.765178543</v>
      </c>
      <c r="Q156" s="20">
        <v>151154.3034371119</v>
      </c>
      <c r="R156" s="20">
        <v>0</v>
      </c>
      <c r="S156" s="21">
        <v>0</v>
      </c>
      <c r="T156" s="18" t="s">
        <v>92</v>
      </c>
      <c r="U156" s="18" t="s">
        <v>96</v>
      </c>
      <c r="V156" s="18" t="s">
        <v>523</v>
      </c>
      <c r="W156" s="21">
        <v>7.0118464329719465</v>
      </c>
      <c r="X156" s="21">
        <v>1</v>
      </c>
      <c r="Y156" s="18" t="s">
        <v>96</v>
      </c>
      <c r="Z156" s="18" t="s">
        <v>96</v>
      </c>
      <c r="AA156" s="21" t="s">
        <v>96</v>
      </c>
      <c r="AB156" s="21" t="s">
        <v>96</v>
      </c>
      <c r="AC156" s="18" t="s">
        <v>96</v>
      </c>
      <c r="AD156" s="714">
        <v>168284.31439132671</v>
      </c>
      <c r="AE156" s="715">
        <v>86.64</v>
      </c>
      <c r="AF156" s="714">
        <v>22469009.84071907</v>
      </c>
      <c r="AG156" s="715">
        <v>98.140379999999993</v>
      </c>
      <c r="AH156" s="716">
        <v>154.1</v>
      </c>
      <c r="AI156" s="714">
        <v>151154.30343711193</v>
      </c>
      <c r="AJ156" s="714">
        <v>0</v>
      </c>
      <c r="AK156" s="714">
        <v>151154.30343711193</v>
      </c>
      <c r="AL156" s="717">
        <v>49392</v>
      </c>
      <c r="AM156" s="714">
        <v>25601519.06861566</v>
      </c>
      <c r="AN156" s="714">
        <v>0</v>
      </c>
      <c r="AO156" s="718" t="s">
        <v>96</v>
      </c>
      <c r="AP156" s="719">
        <v>0</v>
      </c>
      <c r="AQ156" s="718" t="s">
        <v>535</v>
      </c>
      <c r="AR156" s="718" t="s">
        <v>96</v>
      </c>
      <c r="AS156" s="718" t="s">
        <v>541</v>
      </c>
    </row>
    <row r="157" spans="1:45" x14ac:dyDescent="0.15">
      <c r="A157" s="18" t="s">
        <v>127</v>
      </c>
      <c r="B157" s="18" t="s">
        <v>147</v>
      </c>
      <c r="C157" s="18" t="s">
        <v>37</v>
      </c>
      <c r="D157" s="18" t="s">
        <v>258</v>
      </c>
      <c r="E157" s="18" t="s">
        <v>413</v>
      </c>
      <c r="F157" s="18" t="s">
        <v>485</v>
      </c>
      <c r="G157" s="18" t="s">
        <v>96</v>
      </c>
      <c r="H157" s="18" t="s">
        <v>504</v>
      </c>
      <c r="I157" s="20">
        <v>18159500.414681066</v>
      </c>
      <c r="J157" s="18" t="s">
        <v>511</v>
      </c>
      <c r="K157" s="20">
        <v>9079750.2073405329</v>
      </c>
      <c r="L157" s="18" t="s">
        <v>504</v>
      </c>
      <c r="M157" s="20">
        <v>18159500.414681066</v>
      </c>
      <c r="N157" s="18" t="s">
        <v>511</v>
      </c>
      <c r="O157" s="20">
        <v>9079750.2073405329</v>
      </c>
      <c r="P157" s="20">
        <v>17826005.428782299</v>
      </c>
      <c r="Q157" s="20">
        <v>269864.09224421927</v>
      </c>
      <c r="R157" s="20">
        <v>63630.893654540821</v>
      </c>
      <c r="S157" s="21">
        <v>0</v>
      </c>
      <c r="T157" s="18" t="s">
        <v>92</v>
      </c>
      <c r="U157" s="18" t="s">
        <v>96</v>
      </c>
      <c r="V157" s="18" t="s">
        <v>523</v>
      </c>
      <c r="W157" s="21">
        <v>7.0118464329719465</v>
      </c>
      <c r="X157" s="21">
        <v>1</v>
      </c>
      <c r="Y157" s="18" t="s">
        <v>96</v>
      </c>
      <c r="Z157" s="18" t="s">
        <v>96</v>
      </c>
      <c r="AA157" s="21" t="s">
        <v>96</v>
      </c>
      <c r="AB157" s="21" t="s">
        <v>96</v>
      </c>
      <c r="AC157" s="18" t="s">
        <v>96</v>
      </c>
      <c r="AD157" s="714">
        <v>112189.54292755114</v>
      </c>
      <c r="AE157" s="715">
        <v>99.65</v>
      </c>
      <c r="AF157" s="714">
        <v>17227899.135157656</v>
      </c>
      <c r="AG157" s="715">
        <v>103.10957999999999</v>
      </c>
      <c r="AH157" s="716">
        <v>154.1</v>
      </c>
      <c r="AI157" s="714">
        <v>333494.98589876021</v>
      </c>
      <c r="AJ157" s="714">
        <v>63630.893654540829</v>
      </c>
      <c r="AK157" s="714">
        <v>269864.09224421933</v>
      </c>
      <c r="AL157" s="717">
        <v>49811</v>
      </c>
      <c r="AM157" s="714">
        <v>18159500.414681062</v>
      </c>
      <c r="AN157" s="714">
        <v>0</v>
      </c>
      <c r="AO157" s="718" t="s">
        <v>96</v>
      </c>
      <c r="AP157" s="719">
        <v>0</v>
      </c>
      <c r="AQ157" s="718" t="s">
        <v>535</v>
      </c>
      <c r="AR157" s="718" t="s">
        <v>96</v>
      </c>
      <c r="AS157" s="718" t="s">
        <v>541</v>
      </c>
    </row>
    <row r="158" spans="1:45" x14ac:dyDescent="0.15">
      <c r="A158" s="18" t="s">
        <v>127</v>
      </c>
      <c r="B158" s="18" t="s">
        <v>147</v>
      </c>
      <c r="C158" s="18" t="s">
        <v>37</v>
      </c>
      <c r="D158" s="18" t="s">
        <v>258</v>
      </c>
      <c r="E158" s="18" t="s">
        <v>413</v>
      </c>
      <c r="F158" s="18" t="s">
        <v>485</v>
      </c>
      <c r="G158" s="18" t="s">
        <v>96</v>
      </c>
      <c r="H158" s="18" t="s">
        <v>504</v>
      </c>
      <c r="I158" s="20">
        <v>12484295.552091651</v>
      </c>
      <c r="J158" s="18" t="s">
        <v>511</v>
      </c>
      <c r="K158" s="20">
        <v>6242147.7760458253</v>
      </c>
      <c r="L158" s="18" t="s">
        <v>504</v>
      </c>
      <c r="M158" s="20">
        <v>12484295.552091651</v>
      </c>
      <c r="N158" s="18" t="s">
        <v>511</v>
      </c>
      <c r="O158" s="20">
        <v>6242147.7760458253</v>
      </c>
      <c r="P158" s="20">
        <v>12255378.749817448</v>
      </c>
      <c r="Q158" s="20">
        <v>53931.75707613238</v>
      </c>
      <c r="R158" s="20">
        <v>174985.04519806767</v>
      </c>
      <c r="S158" s="21">
        <v>0</v>
      </c>
      <c r="T158" s="18" t="s">
        <v>92</v>
      </c>
      <c r="U158" s="18" t="s">
        <v>96</v>
      </c>
      <c r="V158" s="18" t="s">
        <v>523</v>
      </c>
      <c r="W158" s="21">
        <v>7.0118464329719465</v>
      </c>
      <c r="X158" s="21">
        <v>1</v>
      </c>
      <c r="Y158" s="18" t="s">
        <v>96</v>
      </c>
      <c r="Z158" s="18" t="s">
        <v>96</v>
      </c>
      <c r="AA158" s="21" t="s">
        <v>96</v>
      </c>
      <c r="AB158" s="21" t="s">
        <v>96</v>
      </c>
      <c r="AC158" s="18" t="s">
        <v>96</v>
      </c>
      <c r="AD158" s="714">
        <v>77130.310762691413</v>
      </c>
      <c r="AE158" s="715">
        <v>101.39</v>
      </c>
      <c r="AF158" s="714">
        <v>12051587.496866519</v>
      </c>
      <c r="AG158" s="715">
        <v>103.10957999999999</v>
      </c>
      <c r="AH158" s="716">
        <v>154.1</v>
      </c>
      <c r="AI158" s="714">
        <v>228916.80227420008</v>
      </c>
      <c r="AJ158" s="714">
        <v>174985.0451980677</v>
      </c>
      <c r="AK158" s="714">
        <v>53931.757076132388</v>
      </c>
      <c r="AL158" s="717">
        <v>49811</v>
      </c>
      <c r="AM158" s="714">
        <v>12484295.552091649</v>
      </c>
      <c r="AN158" s="714">
        <v>0</v>
      </c>
      <c r="AO158" s="718" t="s">
        <v>96</v>
      </c>
      <c r="AP158" s="719">
        <v>0</v>
      </c>
      <c r="AQ158" s="718" t="s">
        <v>535</v>
      </c>
      <c r="AR158" s="718" t="s">
        <v>96</v>
      </c>
      <c r="AS158" s="718" t="s">
        <v>541</v>
      </c>
    </row>
    <row r="159" spans="1:45" x14ac:dyDescent="0.15">
      <c r="A159" s="18" t="s">
        <v>127</v>
      </c>
      <c r="B159" s="18" t="s">
        <v>148</v>
      </c>
      <c r="C159" s="18" t="s">
        <v>37</v>
      </c>
      <c r="D159" s="18" t="s">
        <v>259</v>
      </c>
      <c r="E159" s="18" t="s">
        <v>414</v>
      </c>
      <c r="F159" s="18" t="s">
        <v>486</v>
      </c>
      <c r="G159" s="18" t="s">
        <v>96</v>
      </c>
      <c r="H159" s="18" t="s">
        <v>504</v>
      </c>
      <c r="I159" s="20">
        <v>13456774.003120746</v>
      </c>
      <c r="J159" s="18" t="s">
        <v>512</v>
      </c>
      <c r="K159" s="20">
        <v>2691354.8006241494</v>
      </c>
      <c r="L159" s="18" t="s">
        <v>504</v>
      </c>
      <c r="M159" s="20">
        <v>13456774.003120746</v>
      </c>
      <c r="N159" s="18" t="s">
        <v>512</v>
      </c>
      <c r="O159" s="20">
        <v>2691354.8006241494</v>
      </c>
      <c r="P159" s="20">
        <v>13256510.480228705</v>
      </c>
      <c r="Q159" s="20">
        <v>200263.52289203915</v>
      </c>
      <c r="R159" s="20">
        <v>0</v>
      </c>
      <c r="S159" s="21">
        <v>0</v>
      </c>
      <c r="T159" s="18" t="s">
        <v>92</v>
      </c>
      <c r="U159" s="18" t="s">
        <v>96</v>
      </c>
      <c r="V159" s="18" t="s">
        <v>523</v>
      </c>
      <c r="W159" s="21">
        <v>7.0118464329719465</v>
      </c>
      <c r="X159" s="21">
        <v>1</v>
      </c>
      <c r="Y159" s="18" t="s">
        <v>96</v>
      </c>
      <c r="Z159" s="18" t="s">
        <v>96</v>
      </c>
      <c r="AA159" s="21" t="s">
        <v>96</v>
      </c>
      <c r="AB159" s="21" t="s">
        <v>96</v>
      </c>
      <c r="AC159" s="18" t="s">
        <v>96</v>
      </c>
      <c r="AD159" s="714">
        <v>84142.157195663356</v>
      </c>
      <c r="AE159" s="715">
        <v>101.36</v>
      </c>
      <c r="AF159" s="714">
        <v>13143237.396671869</v>
      </c>
      <c r="AG159" s="715">
        <v>102.23814</v>
      </c>
      <c r="AH159" s="716">
        <v>154.1</v>
      </c>
      <c r="AI159" s="714">
        <v>200263.52289203918</v>
      </c>
      <c r="AJ159" s="714">
        <v>0</v>
      </c>
      <c r="AK159" s="714">
        <v>200263.52289203918</v>
      </c>
      <c r="AL159" s="717">
        <v>46765</v>
      </c>
      <c r="AM159" s="714">
        <v>13456774.003120746</v>
      </c>
      <c r="AN159" s="714">
        <v>0</v>
      </c>
      <c r="AO159" s="718" t="s">
        <v>96</v>
      </c>
      <c r="AP159" s="719">
        <v>0</v>
      </c>
      <c r="AQ159" s="718" t="s">
        <v>535</v>
      </c>
      <c r="AR159" s="718" t="s">
        <v>96</v>
      </c>
      <c r="AS159" s="718" t="s">
        <v>542</v>
      </c>
    </row>
    <row r="160" spans="1:45" x14ac:dyDescent="0.15">
      <c r="A160" s="18" t="s">
        <v>127</v>
      </c>
      <c r="B160" s="18" t="s">
        <v>148</v>
      </c>
      <c r="C160" s="18" t="s">
        <v>37</v>
      </c>
      <c r="D160" s="18" t="s">
        <v>260</v>
      </c>
      <c r="E160" s="18" t="s">
        <v>415</v>
      </c>
      <c r="F160" s="18" t="s">
        <v>486</v>
      </c>
      <c r="G160" s="18" t="s">
        <v>96</v>
      </c>
      <c r="H160" s="18" t="s">
        <v>504</v>
      </c>
      <c r="I160" s="20">
        <v>24455044.5232094</v>
      </c>
      <c r="J160" s="18" t="s">
        <v>512</v>
      </c>
      <c r="K160" s="20">
        <v>4891008.9046418807</v>
      </c>
      <c r="L160" s="18" t="s">
        <v>504</v>
      </c>
      <c r="M160" s="20">
        <v>24455044.5232094</v>
      </c>
      <c r="N160" s="18" t="s">
        <v>512</v>
      </c>
      <c r="O160" s="20">
        <v>4891008.9046418807</v>
      </c>
      <c r="P160" s="20">
        <v>24130222.349926651</v>
      </c>
      <c r="Q160" s="20">
        <v>324822.17328274576</v>
      </c>
      <c r="R160" s="20">
        <v>0</v>
      </c>
      <c r="S160" s="21">
        <v>0</v>
      </c>
      <c r="T160" s="18" t="s">
        <v>92</v>
      </c>
      <c r="U160" s="18" t="s">
        <v>96</v>
      </c>
      <c r="V160" s="18" t="s">
        <v>523</v>
      </c>
      <c r="W160" s="21">
        <v>7.0118464329719465</v>
      </c>
      <c r="X160" s="21">
        <v>1</v>
      </c>
      <c r="Y160" s="18" t="s">
        <v>96</v>
      </c>
      <c r="Z160" s="18" t="s">
        <v>96</v>
      </c>
      <c r="AA160" s="21" t="s">
        <v>96</v>
      </c>
      <c r="AB160" s="21" t="s">
        <v>96</v>
      </c>
      <c r="AC160" s="18" t="s">
        <v>96</v>
      </c>
      <c r="AD160" s="714">
        <v>154260.62152538283</v>
      </c>
      <c r="AE160" s="715">
        <v>100.46</v>
      </c>
      <c r="AF160" s="714">
        <v>23883216.806935459</v>
      </c>
      <c r="AG160" s="715">
        <v>101.50878</v>
      </c>
      <c r="AH160" s="716">
        <v>154.1</v>
      </c>
      <c r="AI160" s="714">
        <v>324822.17328274582</v>
      </c>
      <c r="AJ160" s="714">
        <v>0</v>
      </c>
      <c r="AK160" s="714">
        <v>324822.17328274582</v>
      </c>
      <c r="AL160" s="717">
        <v>46770</v>
      </c>
      <c r="AM160" s="714">
        <v>24455044.5232094</v>
      </c>
      <c r="AN160" s="714">
        <v>0</v>
      </c>
      <c r="AO160" s="718" t="s">
        <v>96</v>
      </c>
      <c r="AP160" s="719">
        <v>0</v>
      </c>
      <c r="AQ160" s="718" t="s">
        <v>535</v>
      </c>
      <c r="AR160" s="718" t="s">
        <v>96</v>
      </c>
      <c r="AS160" s="718" t="s">
        <v>542</v>
      </c>
    </row>
    <row r="161" spans="1:45" x14ac:dyDescent="0.15">
      <c r="A161" s="18" t="s">
        <v>127</v>
      </c>
      <c r="B161" s="18" t="s">
        <v>148</v>
      </c>
      <c r="C161" s="18" t="s">
        <v>37</v>
      </c>
      <c r="D161" s="18" t="s">
        <v>260</v>
      </c>
      <c r="E161" s="18" t="s">
        <v>415</v>
      </c>
      <c r="F161" s="18" t="s">
        <v>486</v>
      </c>
      <c r="G161" s="18" t="s">
        <v>96</v>
      </c>
      <c r="H161" s="18" t="s">
        <v>504</v>
      </c>
      <c r="I161" s="20">
        <v>5558053.8773628203</v>
      </c>
      <c r="J161" s="18" t="s">
        <v>512</v>
      </c>
      <c r="K161" s="20">
        <v>1111610.7754725642</v>
      </c>
      <c r="L161" s="18" t="s">
        <v>504</v>
      </c>
      <c r="M161" s="20">
        <v>5558053.8773628203</v>
      </c>
      <c r="N161" s="18" t="s">
        <v>512</v>
      </c>
      <c r="O161" s="20">
        <v>1111610.7754725642</v>
      </c>
      <c r="P161" s="20">
        <v>5484141.4431651477</v>
      </c>
      <c r="Q161" s="20">
        <v>66784.050876983965</v>
      </c>
      <c r="R161" s="20">
        <v>7128.383320687939</v>
      </c>
      <c r="S161" s="21">
        <v>0</v>
      </c>
      <c r="T161" s="18" t="s">
        <v>92</v>
      </c>
      <c r="U161" s="18" t="s">
        <v>96</v>
      </c>
      <c r="V161" s="18" t="s">
        <v>523</v>
      </c>
      <c r="W161" s="21">
        <v>7.0118464329719465</v>
      </c>
      <c r="X161" s="21">
        <v>1</v>
      </c>
      <c r="Y161" s="18" t="s">
        <v>96</v>
      </c>
      <c r="Z161" s="18" t="s">
        <v>96</v>
      </c>
      <c r="AA161" s="21" t="s">
        <v>96</v>
      </c>
      <c r="AB161" s="21" t="s">
        <v>96</v>
      </c>
      <c r="AC161" s="18" t="s">
        <v>96</v>
      </c>
      <c r="AD161" s="714">
        <v>35059.232164859735</v>
      </c>
      <c r="AE161" s="715">
        <v>101</v>
      </c>
      <c r="AF161" s="714">
        <v>5456653.9533709334</v>
      </c>
      <c r="AG161" s="715">
        <v>101.50878</v>
      </c>
      <c r="AH161" s="716">
        <v>154.1</v>
      </c>
      <c r="AI161" s="714">
        <v>73912.43419767193</v>
      </c>
      <c r="AJ161" s="714">
        <v>7128.3833206879399</v>
      </c>
      <c r="AK161" s="714">
        <v>66784.05087698398</v>
      </c>
      <c r="AL161" s="717">
        <v>46770</v>
      </c>
      <c r="AM161" s="714">
        <v>5558053.8773628203</v>
      </c>
      <c r="AN161" s="714">
        <v>0</v>
      </c>
      <c r="AO161" s="718" t="s">
        <v>96</v>
      </c>
      <c r="AP161" s="719">
        <v>0</v>
      </c>
      <c r="AQ161" s="718" t="s">
        <v>535</v>
      </c>
      <c r="AR161" s="718" t="s">
        <v>96</v>
      </c>
      <c r="AS161" s="718" t="s">
        <v>542</v>
      </c>
    </row>
    <row r="162" spans="1:45" x14ac:dyDescent="0.15">
      <c r="A162" s="18" t="s">
        <v>127</v>
      </c>
      <c r="B162" s="18" t="s">
        <v>148</v>
      </c>
      <c r="C162" s="18" t="s">
        <v>37</v>
      </c>
      <c r="D162" s="18" t="s">
        <v>261</v>
      </c>
      <c r="E162" s="18" t="s">
        <v>416</v>
      </c>
      <c r="F162" s="18" t="s">
        <v>487</v>
      </c>
      <c r="G162" s="18" t="s">
        <v>96</v>
      </c>
      <c r="H162" s="18" t="s">
        <v>504</v>
      </c>
      <c r="I162" s="20">
        <v>24569481.923866432</v>
      </c>
      <c r="J162" s="18" t="s">
        <v>512</v>
      </c>
      <c r="K162" s="20">
        <v>4913896.384773287</v>
      </c>
      <c r="L162" s="18" t="s">
        <v>504</v>
      </c>
      <c r="M162" s="20">
        <v>24569481.923866432</v>
      </c>
      <c r="N162" s="18" t="s">
        <v>512</v>
      </c>
      <c r="O162" s="20">
        <v>4913896.384773287</v>
      </c>
      <c r="P162" s="20">
        <v>24548896.615226973</v>
      </c>
      <c r="Q162" s="20">
        <v>20585.308639454706</v>
      </c>
      <c r="R162" s="20">
        <v>0</v>
      </c>
      <c r="S162" s="21">
        <v>0</v>
      </c>
      <c r="T162" s="18" t="s">
        <v>92</v>
      </c>
      <c r="U162" s="18" t="s">
        <v>96</v>
      </c>
      <c r="V162" s="18" t="s">
        <v>523</v>
      </c>
      <c r="W162" s="21">
        <v>7.0118464329719465</v>
      </c>
      <c r="X162" s="21">
        <v>1</v>
      </c>
      <c r="Y162" s="18" t="s">
        <v>96</v>
      </c>
      <c r="Z162" s="18" t="s">
        <v>96</v>
      </c>
      <c r="AA162" s="21" t="s">
        <v>96</v>
      </c>
      <c r="AB162" s="21" t="s">
        <v>96</v>
      </c>
      <c r="AC162" s="18" t="s">
        <v>96</v>
      </c>
      <c r="AD162" s="714">
        <v>154260.62152538283</v>
      </c>
      <c r="AE162" s="715">
        <v>102.15</v>
      </c>
      <c r="AF162" s="714">
        <v>24282712.900938496</v>
      </c>
      <c r="AG162" s="715">
        <v>103.27002</v>
      </c>
      <c r="AH162" s="716">
        <v>154.1</v>
      </c>
      <c r="AI162" s="714">
        <v>20585.30863945471</v>
      </c>
      <c r="AJ162" s="714">
        <v>0</v>
      </c>
      <c r="AK162" s="714">
        <v>20585.30863945471</v>
      </c>
      <c r="AL162" s="717">
        <v>47051</v>
      </c>
      <c r="AM162" s="714">
        <v>24569481.923866432</v>
      </c>
      <c r="AN162" s="714">
        <v>0</v>
      </c>
      <c r="AO162" s="718" t="s">
        <v>96</v>
      </c>
      <c r="AP162" s="719">
        <v>0</v>
      </c>
      <c r="AQ162" s="718" t="s">
        <v>535</v>
      </c>
      <c r="AR162" s="718" t="s">
        <v>96</v>
      </c>
      <c r="AS162" s="718" t="s">
        <v>542</v>
      </c>
    </row>
    <row r="163" spans="1:45" x14ac:dyDescent="0.15">
      <c r="A163" s="18" t="s">
        <v>127</v>
      </c>
      <c r="B163" s="18" t="s">
        <v>148</v>
      </c>
      <c r="C163" s="18" t="s">
        <v>37</v>
      </c>
      <c r="D163" s="18" t="s">
        <v>262</v>
      </c>
      <c r="E163" s="18" t="s">
        <v>417</v>
      </c>
      <c r="F163" s="18" t="s">
        <v>487</v>
      </c>
      <c r="G163" s="18" t="s">
        <v>96</v>
      </c>
      <c r="H163" s="18" t="s">
        <v>504</v>
      </c>
      <c r="I163" s="20">
        <v>22120883.79581634</v>
      </c>
      <c r="J163" s="18" t="s">
        <v>512</v>
      </c>
      <c r="K163" s="20">
        <v>4424176.7591632688</v>
      </c>
      <c r="L163" s="18" t="s">
        <v>504</v>
      </c>
      <c r="M163" s="20">
        <v>22120883.79581634</v>
      </c>
      <c r="N163" s="18" t="s">
        <v>512</v>
      </c>
      <c r="O163" s="20">
        <v>4424176.7591632688</v>
      </c>
      <c r="P163" s="20">
        <v>21710945.589986853</v>
      </c>
      <c r="Q163" s="20">
        <v>409938.20582948462</v>
      </c>
      <c r="R163" s="20">
        <v>0</v>
      </c>
      <c r="S163" s="21">
        <v>0</v>
      </c>
      <c r="T163" s="18" t="s">
        <v>92</v>
      </c>
      <c r="U163" s="18" t="s">
        <v>96</v>
      </c>
      <c r="V163" s="18" t="s">
        <v>523</v>
      </c>
      <c r="W163" s="21">
        <v>7.0118464329719465</v>
      </c>
      <c r="X163" s="21">
        <v>1</v>
      </c>
      <c r="Y163" s="18" t="s">
        <v>96</v>
      </c>
      <c r="Z163" s="18" t="s">
        <v>96</v>
      </c>
      <c r="AA163" s="21" t="s">
        <v>96</v>
      </c>
      <c r="AB163" s="21" t="s">
        <v>96</v>
      </c>
      <c r="AC163" s="18" t="s">
        <v>96</v>
      </c>
      <c r="AD163" s="714">
        <v>140236.92865943894</v>
      </c>
      <c r="AE163" s="715">
        <v>98.99</v>
      </c>
      <c r="AF163" s="714">
        <v>21392946.924941894</v>
      </c>
      <c r="AG163" s="715">
        <v>100.46475</v>
      </c>
      <c r="AH163" s="716">
        <v>154.1</v>
      </c>
      <c r="AI163" s="714">
        <v>409938.20582948468</v>
      </c>
      <c r="AJ163" s="714">
        <v>0</v>
      </c>
      <c r="AK163" s="714">
        <v>409938.20582948468</v>
      </c>
      <c r="AL163" s="717">
        <v>47260</v>
      </c>
      <c r="AM163" s="714">
        <v>22120883.795816343</v>
      </c>
      <c r="AN163" s="714">
        <v>0</v>
      </c>
      <c r="AO163" s="718" t="s">
        <v>96</v>
      </c>
      <c r="AP163" s="719">
        <v>0</v>
      </c>
      <c r="AQ163" s="718" t="s">
        <v>535</v>
      </c>
      <c r="AR163" s="718" t="s">
        <v>96</v>
      </c>
      <c r="AS163" s="718" t="s">
        <v>542</v>
      </c>
    </row>
    <row r="164" spans="1:45" x14ac:dyDescent="0.15">
      <c r="A164" s="18" t="s">
        <v>127</v>
      </c>
      <c r="B164" s="18" t="s">
        <v>148</v>
      </c>
      <c r="C164" s="18" t="s">
        <v>37</v>
      </c>
      <c r="D164" s="18" t="s">
        <v>263</v>
      </c>
      <c r="E164" s="18" t="s">
        <v>418</v>
      </c>
      <c r="F164" s="18" t="s">
        <v>486</v>
      </c>
      <c r="G164" s="18" t="s">
        <v>96</v>
      </c>
      <c r="H164" s="18" t="s">
        <v>504</v>
      </c>
      <c r="I164" s="20">
        <v>31370999.608865667</v>
      </c>
      <c r="J164" s="18" t="s">
        <v>512</v>
      </c>
      <c r="K164" s="20">
        <v>6274199.9217731338</v>
      </c>
      <c r="L164" s="18" t="s">
        <v>504</v>
      </c>
      <c r="M164" s="20">
        <v>31370999.608865667</v>
      </c>
      <c r="N164" s="18" t="s">
        <v>512</v>
      </c>
      <c r="O164" s="20">
        <v>6274199.9217731338</v>
      </c>
      <c r="P164" s="20">
        <v>30949717.217166129</v>
      </c>
      <c r="Q164" s="20">
        <v>421282.39169953263</v>
      </c>
      <c r="R164" s="20">
        <v>0</v>
      </c>
      <c r="S164" s="21">
        <v>0</v>
      </c>
      <c r="T164" s="18" t="s">
        <v>92</v>
      </c>
      <c r="U164" s="18" t="s">
        <v>96</v>
      </c>
      <c r="V164" s="18" t="s">
        <v>523</v>
      </c>
      <c r="W164" s="21">
        <v>7.0118464329719465</v>
      </c>
      <c r="X164" s="21">
        <v>1</v>
      </c>
      <c r="Y164" s="18" t="s">
        <v>96</v>
      </c>
      <c r="Z164" s="18" t="s">
        <v>96</v>
      </c>
      <c r="AA164" s="21" t="s">
        <v>96</v>
      </c>
      <c r="AB164" s="21" t="s">
        <v>96</v>
      </c>
      <c r="AC164" s="18" t="s">
        <v>96</v>
      </c>
      <c r="AD164" s="714">
        <v>196331.70012321451</v>
      </c>
      <c r="AE164" s="715">
        <v>100.25</v>
      </c>
      <c r="AF164" s="714">
        <v>30330397.143106245</v>
      </c>
      <c r="AG164" s="715">
        <v>102.29716999999999</v>
      </c>
      <c r="AH164" s="716">
        <v>154.1</v>
      </c>
      <c r="AI164" s="714">
        <v>421282.39169953269</v>
      </c>
      <c r="AJ164" s="714">
        <v>0</v>
      </c>
      <c r="AK164" s="714">
        <v>421282.39169953269</v>
      </c>
      <c r="AL164" s="717">
        <v>47499</v>
      </c>
      <c r="AM164" s="714">
        <v>31370999.608865667</v>
      </c>
      <c r="AN164" s="714">
        <v>0</v>
      </c>
      <c r="AO164" s="718" t="s">
        <v>96</v>
      </c>
      <c r="AP164" s="719">
        <v>0</v>
      </c>
      <c r="AQ164" s="718" t="s">
        <v>535</v>
      </c>
      <c r="AR164" s="718" t="s">
        <v>96</v>
      </c>
      <c r="AS164" s="718" t="s">
        <v>542</v>
      </c>
    </row>
    <row r="165" spans="1:45" x14ac:dyDescent="0.15">
      <c r="A165" s="18" t="s">
        <v>127</v>
      </c>
      <c r="B165" s="18" t="s">
        <v>148</v>
      </c>
      <c r="C165" s="18" t="s">
        <v>37</v>
      </c>
      <c r="D165" s="18" t="s">
        <v>264</v>
      </c>
      <c r="E165" s="18" t="s">
        <v>419</v>
      </c>
      <c r="F165" s="18" t="s">
        <v>487</v>
      </c>
      <c r="G165" s="18" t="s">
        <v>96</v>
      </c>
      <c r="H165" s="18" t="s">
        <v>504</v>
      </c>
      <c r="I165" s="20">
        <v>23045046.978762116</v>
      </c>
      <c r="J165" s="18" t="s">
        <v>512</v>
      </c>
      <c r="K165" s="20">
        <v>4609009.3957524234</v>
      </c>
      <c r="L165" s="18" t="s">
        <v>504</v>
      </c>
      <c r="M165" s="20">
        <v>23045046.978762116</v>
      </c>
      <c r="N165" s="18" t="s">
        <v>512</v>
      </c>
      <c r="O165" s="20">
        <v>4609009.3957524234</v>
      </c>
      <c r="P165" s="20">
        <v>22581903.162673093</v>
      </c>
      <c r="Q165" s="20">
        <v>463143.81608901842</v>
      </c>
      <c r="R165" s="20">
        <v>0</v>
      </c>
      <c r="S165" s="21">
        <v>0</v>
      </c>
      <c r="T165" s="18" t="s">
        <v>92</v>
      </c>
      <c r="U165" s="18" t="s">
        <v>96</v>
      </c>
      <c r="V165" s="18" t="s">
        <v>523</v>
      </c>
      <c r="W165" s="21">
        <v>7.0118464329719465</v>
      </c>
      <c r="X165" s="21">
        <v>1</v>
      </c>
      <c r="Y165" s="18" t="s">
        <v>96</v>
      </c>
      <c r="Z165" s="18" t="s">
        <v>96</v>
      </c>
      <c r="AA165" s="21" t="s">
        <v>96</v>
      </c>
      <c r="AB165" s="21" t="s">
        <v>96</v>
      </c>
      <c r="AC165" s="18" t="s">
        <v>96</v>
      </c>
      <c r="AD165" s="714">
        <v>140236.92865943894</v>
      </c>
      <c r="AE165" s="715">
        <v>101.88</v>
      </c>
      <c r="AF165" s="714">
        <v>22017906.62708782</v>
      </c>
      <c r="AG165" s="715">
        <v>104.495</v>
      </c>
      <c r="AH165" s="716">
        <v>154.1</v>
      </c>
      <c r="AI165" s="714">
        <v>463143.81608901848</v>
      </c>
      <c r="AJ165" s="714">
        <v>0</v>
      </c>
      <c r="AK165" s="714">
        <v>463143.81608901848</v>
      </c>
      <c r="AL165" s="717">
        <v>47638</v>
      </c>
      <c r="AM165" s="714">
        <v>23045046.978762116</v>
      </c>
      <c r="AN165" s="714">
        <v>0</v>
      </c>
      <c r="AO165" s="718" t="s">
        <v>96</v>
      </c>
      <c r="AP165" s="719">
        <v>0</v>
      </c>
      <c r="AQ165" s="718" t="s">
        <v>535</v>
      </c>
      <c r="AR165" s="718" t="s">
        <v>96</v>
      </c>
      <c r="AS165" s="718" t="s">
        <v>542</v>
      </c>
    </row>
    <row r="166" spans="1:45" x14ac:dyDescent="0.15">
      <c r="A166" s="18" t="s">
        <v>127</v>
      </c>
      <c r="B166" s="18" t="s">
        <v>148</v>
      </c>
      <c r="C166" s="18" t="s">
        <v>37</v>
      </c>
      <c r="D166" s="18" t="s">
        <v>265</v>
      </c>
      <c r="E166" s="18" t="s">
        <v>420</v>
      </c>
      <c r="F166" s="18" t="s">
        <v>486</v>
      </c>
      <c r="G166" s="18" t="s">
        <v>96</v>
      </c>
      <c r="H166" s="18" t="s">
        <v>504</v>
      </c>
      <c r="I166" s="20">
        <v>13877500.846227396</v>
      </c>
      <c r="J166" s="18" t="s">
        <v>512</v>
      </c>
      <c r="K166" s="20">
        <v>2775500.1692454792</v>
      </c>
      <c r="L166" s="18" t="s">
        <v>504</v>
      </c>
      <c r="M166" s="20">
        <v>13877500.846227396</v>
      </c>
      <c r="N166" s="18" t="s">
        <v>512</v>
      </c>
      <c r="O166" s="20">
        <v>2775500.1692454792</v>
      </c>
      <c r="P166" s="20">
        <v>13667467.226871043</v>
      </c>
      <c r="Q166" s="20">
        <v>210033.61935634929</v>
      </c>
      <c r="R166" s="20">
        <v>0</v>
      </c>
      <c r="S166" s="21">
        <v>0</v>
      </c>
      <c r="T166" s="18" t="s">
        <v>92</v>
      </c>
      <c r="U166" s="18" t="s">
        <v>96</v>
      </c>
      <c r="V166" s="18" t="s">
        <v>523</v>
      </c>
      <c r="W166" s="21">
        <v>7.0118464329719465</v>
      </c>
      <c r="X166" s="21">
        <v>1</v>
      </c>
      <c r="Y166" s="18" t="s">
        <v>96</v>
      </c>
      <c r="Z166" s="18" t="s">
        <v>96</v>
      </c>
      <c r="AA166" s="21" t="s">
        <v>96</v>
      </c>
      <c r="AB166" s="21" t="s">
        <v>96</v>
      </c>
      <c r="AC166" s="18" t="s">
        <v>96</v>
      </c>
      <c r="AD166" s="714">
        <v>84142.157195663356</v>
      </c>
      <c r="AE166" s="715">
        <v>102.65</v>
      </c>
      <c r="AF166" s="714">
        <v>13310561.859404987</v>
      </c>
      <c r="AG166" s="715">
        <v>105.40756</v>
      </c>
      <c r="AH166" s="716">
        <v>154.1</v>
      </c>
      <c r="AI166" s="714">
        <v>210033.61935634931</v>
      </c>
      <c r="AJ166" s="714">
        <v>0</v>
      </c>
      <c r="AK166" s="714">
        <v>210033.61935634931</v>
      </c>
      <c r="AL166" s="717">
        <v>47861</v>
      </c>
      <c r="AM166" s="714">
        <v>13877500.846227394</v>
      </c>
      <c r="AN166" s="714">
        <v>0</v>
      </c>
      <c r="AO166" s="718" t="s">
        <v>96</v>
      </c>
      <c r="AP166" s="719">
        <v>0</v>
      </c>
      <c r="AQ166" s="718" t="s">
        <v>535</v>
      </c>
      <c r="AR166" s="718" t="s">
        <v>96</v>
      </c>
      <c r="AS166" s="718" t="s">
        <v>542</v>
      </c>
    </row>
    <row r="167" spans="1:45" x14ac:dyDescent="0.15">
      <c r="A167" s="18" t="s">
        <v>127</v>
      </c>
      <c r="B167" s="18" t="s">
        <v>148</v>
      </c>
      <c r="C167" s="18" t="s">
        <v>37</v>
      </c>
      <c r="D167" s="18" t="s">
        <v>266</v>
      </c>
      <c r="E167" s="18" t="s">
        <v>421</v>
      </c>
      <c r="F167" s="18" t="s">
        <v>487</v>
      </c>
      <c r="G167" s="18" t="s">
        <v>96</v>
      </c>
      <c r="H167" s="18" t="s">
        <v>504</v>
      </c>
      <c r="I167" s="20">
        <v>9844980.1794756874</v>
      </c>
      <c r="J167" s="18" t="s">
        <v>512</v>
      </c>
      <c r="K167" s="20">
        <v>1968996.0358951376</v>
      </c>
      <c r="L167" s="18" t="s">
        <v>504</v>
      </c>
      <c r="M167" s="20">
        <v>9844980.1794756874</v>
      </c>
      <c r="N167" s="18" t="s">
        <v>512</v>
      </c>
      <c r="O167" s="20">
        <v>1968996.0358951376</v>
      </c>
      <c r="P167" s="20">
        <v>9733752.1710494887</v>
      </c>
      <c r="Q167" s="20">
        <v>111228.00842619769</v>
      </c>
      <c r="R167" s="20">
        <v>0</v>
      </c>
      <c r="S167" s="21">
        <v>0</v>
      </c>
      <c r="T167" s="18" t="s">
        <v>92</v>
      </c>
      <c r="U167" s="18" t="s">
        <v>96</v>
      </c>
      <c r="V167" s="18" t="s">
        <v>523</v>
      </c>
      <c r="W167" s="21">
        <v>7.0118464329719465</v>
      </c>
      <c r="X167" s="21">
        <v>1</v>
      </c>
      <c r="Y167" s="18" t="s">
        <v>96</v>
      </c>
      <c r="Z167" s="18" t="s">
        <v>96</v>
      </c>
      <c r="AA167" s="21" t="s">
        <v>96</v>
      </c>
      <c r="AB167" s="21" t="s">
        <v>96</v>
      </c>
      <c r="AC167" s="18" t="s">
        <v>96</v>
      </c>
      <c r="AD167" s="714">
        <v>70118.464329719471</v>
      </c>
      <c r="AE167" s="715">
        <v>86.62</v>
      </c>
      <c r="AF167" s="714">
        <v>9359890.3358284328</v>
      </c>
      <c r="AG167" s="715">
        <v>90.083500000000001</v>
      </c>
      <c r="AH167" s="716">
        <v>154.1</v>
      </c>
      <c r="AI167" s="714">
        <v>111228.0084261977</v>
      </c>
      <c r="AJ167" s="714">
        <v>0</v>
      </c>
      <c r="AK167" s="714">
        <v>111228.0084261977</v>
      </c>
      <c r="AL167" s="717">
        <v>47985</v>
      </c>
      <c r="AM167" s="714">
        <v>9844980.1794756874</v>
      </c>
      <c r="AN167" s="714">
        <v>0</v>
      </c>
      <c r="AO167" s="718" t="s">
        <v>96</v>
      </c>
      <c r="AP167" s="719">
        <v>0</v>
      </c>
      <c r="AQ167" s="718" t="s">
        <v>535</v>
      </c>
      <c r="AR167" s="718" t="s">
        <v>96</v>
      </c>
      <c r="AS167" s="718" t="s">
        <v>542</v>
      </c>
    </row>
    <row r="168" spans="1:45" x14ac:dyDescent="0.15">
      <c r="A168" s="18" t="s">
        <v>127</v>
      </c>
      <c r="B168" s="18" t="s">
        <v>148</v>
      </c>
      <c r="C168" s="18" t="s">
        <v>37</v>
      </c>
      <c r="D168" s="18" t="s">
        <v>267</v>
      </c>
      <c r="E168" s="18" t="s">
        <v>422</v>
      </c>
      <c r="F168" s="18" t="s">
        <v>486</v>
      </c>
      <c r="G168" s="18" t="s">
        <v>96</v>
      </c>
      <c r="H168" s="18" t="s">
        <v>504</v>
      </c>
      <c r="I168" s="20">
        <v>18421532.134222724</v>
      </c>
      <c r="J168" s="18" t="s">
        <v>512</v>
      </c>
      <c r="K168" s="20">
        <v>3684306.4268445452</v>
      </c>
      <c r="L168" s="18" t="s">
        <v>504</v>
      </c>
      <c r="M168" s="20">
        <v>18421532.134222724</v>
      </c>
      <c r="N168" s="18" t="s">
        <v>512</v>
      </c>
      <c r="O168" s="20">
        <v>3684306.4268445452</v>
      </c>
      <c r="P168" s="20">
        <v>18405901.887102056</v>
      </c>
      <c r="Q168" s="20">
        <v>15630.247120666423</v>
      </c>
      <c r="R168" s="20">
        <v>0</v>
      </c>
      <c r="S168" s="21">
        <v>0</v>
      </c>
      <c r="T168" s="18" t="s">
        <v>92</v>
      </c>
      <c r="U168" s="18" t="s">
        <v>96</v>
      </c>
      <c r="V168" s="18" t="s">
        <v>523</v>
      </c>
      <c r="W168" s="21">
        <v>7.0118464329719465</v>
      </c>
      <c r="X168" s="21">
        <v>1</v>
      </c>
      <c r="Y168" s="18" t="s">
        <v>96</v>
      </c>
      <c r="Z168" s="18" t="s">
        <v>96</v>
      </c>
      <c r="AA168" s="21" t="s">
        <v>96</v>
      </c>
      <c r="AB168" s="21" t="s">
        <v>96</v>
      </c>
      <c r="AC168" s="18" t="s">
        <v>96</v>
      </c>
      <c r="AD168" s="714">
        <v>112189.54292755114</v>
      </c>
      <c r="AE168" s="715">
        <v>103.21</v>
      </c>
      <c r="AF168" s="714">
        <v>17843819.445356056</v>
      </c>
      <c r="AG168" s="715">
        <v>106.46383</v>
      </c>
      <c r="AH168" s="716">
        <v>154.1</v>
      </c>
      <c r="AI168" s="714">
        <v>15630.247120666425</v>
      </c>
      <c r="AJ168" s="714">
        <v>0</v>
      </c>
      <c r="AK168" s="714">
        <v>15630.247120666425</v>
      </c>
      <c r="AL168" s="717">
        <v>48512</v>
      </c>
      <c r="AM168" s="714">
        <v>18421532.134222727</v>
      </c>
      <c r="AN168" s="714">
        <v>0</v>
      </c>
      <c r="AO168" s="718" t="s">
        <v>96</v>
      </c>
      <c r="AP168" s="719">
        <v>0</v>
      </c>
      <c r="AQ168" s="718" t="s">
        <v>535</v>
      </c>
      <c r="AR168" s="718" t="s">
        <v>96</v>
      </c>
      <c r="AS168" s="718" t="s">
        <v>542</v>
      </c>
    </row>
    <row r="169" spans="1:45" x14ac:dyDescent="0.15">
      <c r="A169" s="18" t="s">
        <v>127</v>
      </c>
      <c r="B169" s="18" t="s">
        <v>148</v>
      </c>
      <c r="C169" s="18" t="s">
        <v>37</v>
      </c>
      <c r="D169" s="18" t="s">
        <v>268</v>
      </c>
      <c r="E169" s="18" t="s">
        <v>423</v>
      </c>
      <c r="F169" s="18" t="s">
        <v>487</v>
      </c>
      <c r="G169" s="18" t="s">
        <v>96</v>
      </c>
      <c r="H169" s="18" t="s">
        <v>504</v>
      </c>
      <c r="I169" s="20">
        <v>9915498.8799998015</v>
      </c>
      <c r="J169" s="18" t="s">
        <v>512</v>
      </c>
      <c r="K169" s="20">
        <v>1983099.7759999605</v>
      </c>
      <c r="L169" s="18" t="s">
        <v>504</v>
      </c>
      <c r="M169" s="20">
        <v>9915498.8799998015</v>
      </c>
      <c r="N169" s="18" t="s">
        <v>512</v>
      </c>
      <c r="O169" s="20">
        <v>1983099.7759999605</v>
      </c>
      <c r="P169" s="20">
        <v>9720796.1720398944</v>
      </c>
      <c r="Q169" s="20">
        <v>194702.70795990643</v>
      </c>
      <c r="R169" s="20">
        <v>0</v>
      </c>
      <c r="S169" s="21">
        <v>0</v>
      </c>
      <c r="T169" s="18" t="s">
        <v>92</v>
      </c>
      <c r="U169" s="18" t="s">
        <v>96</v>
      </c>
      <c r="V169" s="18" t="s">
        <v>523</v>
      </c>
      <c r="W169" s="21">
        <v>7.0118464329719465</v>
      </c>
      <c r="X169" s="21">
        <v>1</v>
      </c>
      <c r="Y169" s="18" t="s">
        <v>96</v>
      </c>
      <c r="Z169" s="18" t="s">
        <v>96</v>
      </c>
      <c r="AA169" s="21" t="s">
        <v>96</v>
      </c>
      <c r="AB169" s="21" t="s">
        <v>96</v>
      </c>
      <c r="AC169" s="18" t="s">
        <v>96</v>
      </c>
      <c r="AD169" s="714">
        <v>63106.617896747521</v>
      </c>
      <c r="AE169" s="715">
        <v>97.03</v>
      </c>
      <c r="AF169" s="714">
        <v>9436043.4756722245</v>
      </c>
      <c r="AG169" s="715">
        <v>99.959549999999993</v>
      </c>
      <c r="AH169" s="716">
        <v>154.1</v>
      </c>
      <c r="AI169" s="714">
        <v>194702.70795990646</v>
      </c>
      <c r="AJ169" s="714">
        <v>0</v>
      </c>
      <c r="AK169" s="714">
        <v>194702.70795990646</v>
      </c>
      <c r="AL169" s="717">
        <v>48721</v>
      </c>
      <c r="AM169" s="714">
        <v>9915498.8799998034</v>
      </c>
      <c r="AN169" s="714">
        <v>0</v>
      </c>
      <c r="AO169" s="718" t="s">
        <v>96</v>
      </c>
      <c r="AP169" s="719">
        <v>0</v>
      </c>
      <c r="AQ169" s="718" t="s">
        <v>535</v>
      </c>
      <c r="AR169" s="718" t="s">
        <v>96</v>
      </c>
      <c r="AS169" s="718" t="s">
        <v>542</v>
      </c>
    </row>
    <row r="170" spans="1:45" x14ac:dyDescent="0.15">
      <c r="A170" s="18" t="s">
        <v>127</v>
      </c>
      <c r="B170" s="18" t="s">
        <v>148</v>
      </c>
      <c r="C170" s="18" t="s">
        <v>37</v>
      </c>
      <c r="D170" s="18" t="s">
        <v>268</v>
      </c>
      <c r="E170" s="18" t="s">
        <v>423</v>
      </c>
      <c r="F170" s="18" t="s">
        <v>487</v>
      </c>
      <c r="G170" s="18" t="s">
        <v>96</v>
      </c>
      <c r="H170" s="18" t="s">
        <v>504</v>
      </c>
      <c r="I170" s="20">
        <v>4406643.7633708576</v>
      </c>
      <c r="J170" s="18" t="s">
        <v>512</v>
      </c>
      <c r="K170" s="20">
        <v>881328.75267417158</v>
      </c>
      <c r="L170" s="18" t="s">
        <v>504</v>
      </c>
      <c r="M170" s="20">
        <v>4406643.7633708576</v>
      </c>
      <c r="N170" s="18" t="s">
        <v>512</v>
      </c>
      <c r="O170" s="20">
        <v>881328.75267417158</v>
      </c>
      <c r="P170" s="20">
        <v>4320353.8776127743</v>
      </c>
      <c r="Q170" s="20">
        <v>64626.57584802284</v>
      </c>
      <c r="R170" s="20">
        <v>21663.309910059816</v>
      </c>
      <c r="S170" s="21">
        <v>0</v>
      </c>
      <c r="T170" s="18" t="s">
        <v>92</v>
      </c>
      <c r="U170" s="18" t="s">
        <v>96</v>
      </c>
      <c r="V170" s="18" t="s">
        <v>523</v>
      </c>
      <c r="W170" s="21">
        <v>7.0118464329719465</v>
      </c>
      <c r="X170" s="21">
        <v>1</v>
      </c>
      <c r="Y170" s="18" t="s">
        <v>96</v>
      </c>
      <c r="Z170" s="18" t="s">
        <v>96</v>
      </c>
      <c r="AA170" s="21" t="s">
        <v>96</v>
      </c>
      <c r="AB170" s="21" t="s">
        <v>96</v>
      </c>
      <c r="AC170" s="18" t="s">
        <v>96</v>
      </c>
      <c r="AD170" s="714">
        <v>28047.385731887785</v>
      </c>
      <c r="AE170" s="715">
        <v>98.5</v>
      </c>
      <c r="AF170" s="714">
        <v>4257270.6091646496</v>
      </c>
      <c r="AG170" s="715">
        <v>99.959549999999993</v>
      </c>
      <c r="AH170" s="716">
        <v>154.1</v>
      </c>
      <c r="AI170" s="714">
        <v>86289.885758082659</v>
      </c>
      <c r="AJ170" s="714">
        <v>21663.309910059819</v>
      </c>
      <c r="AK170" s="714">
        <v>64626.575848022847</v>
      </c>
      <c r="AL170" s="717">
        <v>48721</v>
      </c>
      <c r="AM170" s="714">
        <v>4406643.7633708576</v>
      </c>
      <c r="AN170" s="714">
        <v>0</v>
      </c>
      <c r="AO170" s="718" t="s">
        <v>96</v>
      </c>
      <c r="AP170" s="719">
        <v>0</v>
      </c>
      <c r="AQ170" s="718" t="s">
        <v>535</v>
      </c>
      <c r="AR170" s="718" t="s">
        <v>96</v>
      </c>
      <c r="AS170" s="718" t="s">
        <v>542</v>
      </c>
    </row>
    <row r="171" spans="1:45" x14ac:dyDescent="0.15">
      <c r="A171" s="18" t="s">
        <v>127</v>
      </c>
      <c r="B171" s="18" t="s">
        <v>148</v>
      </c>
      <c r="C171" s="18" t="s">
        <v>37</v>
      </c>
      <c r="D171" s="18" t="s">
        <v>268</v>
      </c>
      <c r="E171" s="18" t="s">
        <v>423</v>
      </c>
      <c r="F171" s="18" t="s">
        <v>487</v>
      </c>
      <c r="G171" s="18" t="s">
        <v>96</v>
      </c>
      <c r="H171" s="18" t="s">
        <v>504</v>
      </c>
      <c r="I171" s="20">
        <v>3304516.6925068954</v>
      </c>
      <c r="J171" s="18" t="s">
        <v>512</v>
      </c>
      <c r="K171" s="20">
        <v>660903.33850137901</v>
      </c>
      <c r="L171" s="18" t="s">
        <v>504</v>
      </c>
      <c r="M171" s="20">
        <v>3304516.6925068954</v>
      </c>
      <c r="N171" s="18" t="s">
        <v>512</v>
      </c>
      <c r="O171" s="20">
        <v>660903.33850137901</v>
      </c>
      <c r="P171" s="20">
        <v>3240265.3906799648</v>
      </c>
      <c r="Q171" s="20">
        <v>23632.516862295655</v>
      </c>
      <c r="R171" s="20">
        <v>40618.78496463452</v>
      </c>
      <c r="S171" s="21">
        <v>0</v>
      </c>
      <c r="T171" s="18" t="s">
        <v>92</v>
      </c>
      <c r="U171" s="18" t="s">
        <v>96</v>
      </c>
      <c r="V171" s="18" t="s">
        <v>523</v>
      </c>
      <c r="W171" s="21">
        <v>7.0118464329719465</v>
      </c>
      <c r="X171" s="21">
        <v>1</v>
      </c>
      <c r="Y171" s="18" t="s">
        <v>96</v>
      </c>
      <c r="Z171" s="18" t="s">
        <v>96</v>
      </c>
      <c r="AA171" s="21" t="s">
        <v>96</v>
      </c>
      <c r="AB171" s="21" t="s">
        <v>96</v>
      </c>
      <c r="AC171" s="18" t="s">
        <v>96</v>
      </c>
      <c r="AD171" s="714">
        <v>21035.539298915839</v>
      </c>
      <c r="AE171" s="715">
        <v>99.02</v>
      </c>
      <c r="AF171" s="714">
        <v>3210100.9181545703</v>
      </c>
      <c r="AG171" s="715">
        <v>99.959549999999993</v>
      </c>
      <c r="AH171" s="716">
        <v>154.1</v>
      </c>
      <c r="AI171" s="714">
        <v>64251.30182693019</v>
      </c>
      <c r="AJ171" s="714">
        <v>40618.784964634528</v>
      </c>
      <c r="AK171" s="714">
        <v>23632.516862295659</v>
      </c>
      <c r="AL171" s="717">
        <v>48721</v>
      </c>
      <c r="AM171" s="714">
        <v>3304516.6925068954</v>
      </c>
      <c r="AN171" s="714">
        <v>0</v>
      </c>
      <c r="AO171" s="718" t="s">
        <v>96</v>
      </c>
      <c r="AP171" s="719">
        <v>0</v>
      </c>
      <c r="AQ171" s="718" t="s">
        <v>535</v>
      </c>
      <c r="AR171" s="718" t="s">
        <v>96</v>
      </c>
      <c r="AS171" s="718" t="s">
        <v>542</v>
      </c>
    </row>
    <row r="172" spans="1:45" x14ac:dyDescent="0.15">
      <c r="A172" s="18" t="s">
        <v>127</v>
      </c>
      <c r="B172" s="18" t="s">
        <v>148</v>
      </c>
      <c r="C172" s="18" t="s">
        <v>37</v>
      </c>
      <c r="D172" s="18" t="s">
        <v>269</v>
      </c>
      <c r="E172" s="18" t="s">
        <v>424</v>
      </c>
      <c r="F172" s="18" t="s">
        <v>486</v>
      </c>
      <c r="G172" s="18" t="s">
        <v>96</v>
      </c>
      <c r="H172" s="18" t="s">
        <v>504</v>
      </c>
      <c r="I172" s="20">
        <v>26915972.983211875</v>
      </c>
      <c r="J172" s="18" t="s">
        <v>512</v>
      </c>
      <c r="K172" s="20">
        <v>5383194.596642375</v>
      </c>
      <c r="L172" s="18" t="s">
        <v>504</v>
      </c>
      <c r="M172" s="20">
        <v>26915972.983211875</v>
      </c>
      <c r="N172" s="18" t="s">
        <v>512</v>
      </c>
      <c r="O172" s="20">
        <v>5383194.596642375</v>
      </c>
      <c r="P172" s="20">
        <v>26552303.778321173</v>
      </c>
      <c r="Q172" s="20">
        <v>363669.20489069697</v>
      </c>
      <c r="R172" s="20">
        <v>0</v>
      </c>
      <c r="S172" s="21">
        <v>0</v>
      </c>
      <c r="T172" s="18" t="s">
        <v>92</v>
      </c>
      <c r="U172" s="18" t="s">
        <v>96</v>
      </c>
      <c r="V172" s="18" t="s">
        <v>523</v>
      </c>
      <c r="W172" s="21">
        <v>7.0118464329719465</v>
      </c>
      <c r="X172" s="21">
        <v>1</v>
      </c>
      <c r="Y172" s="18" t="s">
        <v>96</v>
      </c>
      <c r="Z172" s="18" t="s">
        <v>96</v>
      </c>
      <c r="AA172" s="21" t="s">
        <v>96</v>
      </c>
      <c r="AB172" s="21" t="s">
        <v>96</v>
      </c>
      <c r="AC172" s="18" t="s">
        <v>96</v>
      </c>
      <c r="AD172" s="714">
        <v>168284.31439132671</v>
      </c>
      <c r="AE172" s="715">
        <v>98.75</v>
      </c>
      <c r="AF172" s="714">
        <v>25610646.529354386</v>
      </c>
      <c r="AG172" s="715">
        <v>102.38961999999999</v>
      </c>
      <c r="AH172" s="716">
        <v>154.1</v>
      </c>
      <c r="AI172" s="714">
        <v>363669.20489069703</v>
      </c>
      <c r="AJ172" s="714">
        <v>0</v>
      </c>
      <c r="AK172" s="714">
        <v>363669.20489069703</v>
      </c>
      <c r="AL172" s="717">
        <v>48778</v>
      </c>
      <c r="AM172" s="714">
        <v>26915972.983211875</v>
      </c>
      <c r="AN172" s="714">
        <v>0</v>
      </c>
      <c r="AO172" s="718" t="s">
        <v>96</v>
      </c>
      <c r="AP172" s="719">
        <v>0</v>
      </c>
      <c r="AQ172" s="718" t="s">
        <v>535</v>
      </c>
      <c r="AR172" s="718" t="s">
        <v>96</v>
      </c>
      <c r="AS172" s="718" t="s">
        <v>542</v>
      </c>
    </row>
    <row r="173" spans="1:45" x14ac:dyDescent="0.15">
      <c r="A173" s="18" t="s">
        <v>127</v>
      </c>
      <c r="B173" s="18" t="s">
        <v>148</v>
      </c>
      <c r="C173" s="18" t="s">
        <v>37</v>
      </c>
      <c r="D173" s="18" t="s">
        <v>270</v>
      </c>
      <c r="E173" s="18" t="s">
        <v>425</v>
      </c>
      <c r="F173" s="18" t="s">
        <v>486</v>
      </c>
      <c r="G173" s="18" t="s">
        <v>96</v>
      </c>
      <c r="H173" s="18" t="s">
        <v>504</v>
      </c>
      <c r="I173" s="20">
        <v>34960792.081484132</v>
      </c>
      <c r="J173" s="18" t="s">
        <v>512</v>
      </c>
      <c r="K173" s="20">
        <v>6992158.4162968276</v>
      </c>
      <c r="L173" s="18" t="s">
        <v>504</v>
      </c>
      <c r="M173" s="20">
        <v>34960792.081484132</v>
      </c>
      <c r="N173" s="18" t="s">
        <v>512</v>
      </c>
      <c r="O173" s="20">
        <v>6992158.4162968276</v>
      </c>
      <c r="P173" s="20">
        <v>34469827.783013791</v>
      </c>
      <c r="Q173" s="20">
        <v>490964.29847033526</v>
      </c>
      <c r="R173" s="20">
        <v>0</v>
      </c>
      <c r="S173" s="21">
        <v>0</v>
      </c>
      <c r="T173" s="18" t="s">
        <v>92</v>
      </c>
      <c r="U173" s="18" t="s">
        <v>96</v>
      </c>
      <c r="V173" s="18" t="s">
        <v>523</v>
      </c>
      <c r="W173" s="21">
        <v>7.0118464329719465</v>
      </c>
      <c r="X173" s="21">
        <v>1</v>
      </c>
      <c r="Y173" s="18" t="s">
        <v>96</v>
      </c>
      <c r="Z173" s="18" t="s">
        <v>96</v>
      </c>
      <c r="AA173" s="21" t="s">
        <v>96</v>
      </c>
      <c r="AB173" s="21" t="s">
        <v>96</v>
      </c>
      <c r="AC173" s="18" t="s">
        <v>96</v>
      </c>
      <c r="AD173" s="714">
        <v>217367.23942213034</v>
      </c>
      <c r="AE173" s="715">
        <v>98.93</v>
      </c>
      <c r="AF173" s="714">
        <v>33138534.428379551</v>
      </c>
      <c r="AG173" s="715">
        <v>102.9064</v>
      </c>
      <c r="AH173" s="716">
        <v>154.1</v>
      </c>
      <c r="AI173" s="714">
        <v>490964.29847033531</v>
      </c>
      <c r="AJ173" s="714">
        <v>0</v>
      </c>
      <c r="AK173" s="714">
        <v>490964.29847033531</v>
      </c>
      <c r="AL173" s="717">
        <v>48960</v>
      </c>
      <c r="AM173" s="714">
        <v>34960792.081484132</v>
      </c>
      <c r="AN173" s="714">
        <v>0</v>
      </c>
      <c r="AO173" s="718" t="s">
        <v>96</v>
      </c>
      <c r="AP173" s="719">
        <v>0</v>
      </c>
      <c r="AQ173" s="718" t="s">
        <v>535</v>
      </c>
      <c r="AR173" s="718" t="s">
        <v>96</v>
      </c>
      <c r="AS173" s="718" t="s">
        <v>542</v>
      </c>
    </row>
    <row r="174" spans="1:45" x14ac:dyDescent="0.15">
      <c r="A174" s="18" t="s">
        <v>127</v>
      </c>
      <c r="B174" s="18" t="s">
        <v>148</v>
      </c>
      <c r="C174" s="18" t="s">
        <v>37</v>
      </c>
      <c r="D174" s="18" t="s">
        <v>271</v>
      </c>
      <c r="E174" s="18" t="s">
        <v>426</v>
      </c>
      <c r="F174" s="18" t="s">
        <v>487</v>
      </c>
      <c r="G174" s="18" t="s">
        <v>96</v>
      </c>
      <c r="H174" s="18" t="s">
        <v>504</v>
      </c>
      <c r="I174" s="20">
        <v>6909266.0646330686</v>
      </c>
      <c r="J174" s="18" t="s">
        <v>512</v>
      </c>
      <c r="K174" s="20">
        <v>1381853.2129266139</v>
      </c>
      <c r="L174" s="18" t="s">
        <v>504</v>
      </c>
      <c r="M174" s="20">
        <v>6909266.0646330686</v>
      </c>
      <c r="N174" s="18" t="s">
        <v>512</v>
      </c>
      <c r="O174" s="20">
        <v>1381853.2129266139</v>
      </c>
      <c r="P174" s="20">
        <v>6770324.504483656</v>
      </c>
      <c r="Q174" s="20">
        <v>138941.56014941167</v>
      </c>
      <c r="R174" s="20">
        <v>0</v>
      </c>
      <c r="S174" s="21">
        <v>0</v>
      </c>
      <c r="T174" s="18" t="s">
        <v>92</v>
      </c>
      <c r="U174" s="18" t="s">
        <v>96</v>
      </c>
      <c r="V174" s="18" t="s">
        <v>523</v>
      </c>
      <c r="W174" s="21">
        <v>7.0118464329719465</v>
      </c>
      <c r="X174" s="21">
        <v>1</v>
      </c>
      <c r="Y174" s="18" t="s">
        <v>96</v>
      </c>
      <c r="Z174" s="18" t="s">
        <v>96</v>
      </c>
      <c r="AA174" s="21" t="s">
        <v>96</v>
      </c>
      <c r="AB174" s="21" t="s">
        <v>96</v>
      </c>
      <c r="AC174" s="18" t="s">
        <v>96</v>
      </c>
      <c r="AD174" s="714">
        <v>42071.078597831678</v>
      </c>
      <c r="AE174" s="715">
        <v>101.81</v>
      </c>
      <c r="AF174" s="714">
        <v>6600556.6236240426</v>
      </c>
      <c r="AG174" s="715">
        <v>104.4295</v>
      </c>
      <c r="AH174" s="716">
        <v>154.1</v>
      </c>
      <c r="AI174" s="714">
        <v>138941.5601494117</v>
      </c>
      <c r="AJ174" s="714">
        <v>0</v>
      </c>
      <c r="AK174" s="714">
        <v>138941.5601494117</v>
      </c>
      <c r="AL174" s="717">
        <v>49099</v>
      </c>
      <c r="AM174" s="714">
        <v>6909266.0646330686</v>
      </c>
      <c r="AN174" s="714">
        <v>0</v>
      </c>
      <c r="AO174" s="718" t="s">
        <v>96</v>
      </c>
      <c r="AP174" s="719">
        <v>0</v>
      </c>
      <c r="AQ174" s="718" t="s">
        <v>535</v>
      </c>
      <c r="AR174" s="718" t="s">
        <v>96</v>
      </c>
      <c r="AS174" s="718" t="s">
        <v>542</v>
      </c>
    </row>
    <row r="175" spans="1:45" x14ac:dyDescent="0.15">
      <c r="A175" s="18" t="s">
        <v>127</v>
      </c>
      <c r="B175" s="18" t="s">
        <v>148</v>
      </c>
      <c r="C175" s="18" t="s">
        <v>37</v>
      </c>
      <c r="D175" s="18" t="s">
        <v>272</v>
      </c>
      <c r="E175" s="18" t="s">
        <v>427</v>
      </c>
      <c r="F175" s="18" t="s">
        <v>486</v>
      </c>
      <c r="G175" s="18" t="s">
        <v>96</v>
      </c>
      <c r="H175" s="18" t="s">
        <v>504</v>
      </c>
      <c r="I175" s="20">
        <v>34198127.077833392</v>
      </c>
      <c r="J175" s="18" t="s">
        <v>512</v>
      </c>
      <c r="K175" s="20">
        <v>6839625.4155666782</v>
      </c>
      <c r="L175" s="18" t="s">
        <v>504</v>
      </c>
      <c r="M175" s="20">
        <v>34198127.077833392</v>
      </c>
      <c r="N175" s="18" t="s">
        <v>512</v>
      </c>
      <c r="O175" s="20">
        <v>6839625.4155666782</v>
      </c>
      <c r="P175" s="20">
        <v>33666939.672892623</v>
      </c>
      <c r="Q175" s="20">
        <v>531187.40494075709</v>
      </c>
      <c r="R175" s="20">
        <v>0</v>
      </c>
      <c r="S175" s="21">
        <v>0</v>
      </c>
      <c r="T175" s="18" t="s">
        <v>92</v>
      </c>
      <c r="U175" s="18" t="s">
        <v>96</v>
      </c>
      <c r="V175" s="18" t="s">
        <v>523</v>
      </c>
      <c r="W175" s="21">
        <v>7.0118464329719465</v>
      </c>
      <c r="X175" s="21">
        <v>1</v>
      </c>
      <c r="Y175" s="18" t="s">
        <v>96</v>
      </c>
      <c r="Z175" s="18" t="s">
        <v>96</v>
      </c>
      <c r="AA175" s="21" t="s">
        <v>96</v>
      </c>
      <c r="AB175" s="21" t="s">
        <v>96</v>
      </c>
      <c r="AC175" s="18" t="s">
        <v>96</v>
      </c>
      <c r="AD175" s="714">
        <v>203343.54655618645</v>
      </c>
      <c r="AE175" s="715">
        <v>102.94</v>
      </c>
      <c r="AF175" s="714">
        <v>32256496.595722996</v>
      </c>
      <c r="AG175" s="715">
        <v>107.44114</v>
      </c>
      <c r="AH175" s="716">
        <v>154.1</v>
      </c>
      <c r="AI175" s="714">
        <v>531187.4049407572</v>
      </c>
      <c r="AJ175" s="714">
        <v>0</v>
      </c>
      <c r="AK175" s="714">
        <v>531187.4049407572</v>
      </c>
      <c r="AL175" s="717">
        <v>49322</v>
      </c>
      <c r="AM175" s="714">
        <v>34198127.077833384</v>
      </c>
      <c r="AN175" s="714">
        <v>0</v>
      </c>
      <c r="AO175" s="718" t="s">
        <v>96</v>
      </c>
      <c r="AP175" s="719">
        <v>0</v>
      </c>
      <c r="AQ175" s="718" t="s">
        <v>535</v>
      </c>
      <c r="AR175" s="718" t="s">
        <v>96</v>
      </c>
      <c r="AS175" s="718" t="s">
        <v>542</v>
      </c>
    </row>
    <row r="176" spans="1:45" x14ac:dyDescent="0.15">
      <c r="A176" s="18" t="s">
        <v>127</v>
      </c>
      <c r="B176" s="18" t="s">
        <v>148</v>
      </c>
      <c r="C176" s="18" t="s">
        <v>37</v>
      </c>
      <c r="D176" s="18" t="s">
        <v>273</v>
      </c>
      <c r="E176" s="18" t="s">
        <v>428</v>
      </c>
      <c r="F176" s="18" t="s">
        <v>488</v>
      </c>
      <c r="G176" s="18" t="s">
        <v>96</v>
      </c>
      <c r="H176" s="18" t="s">
        <v>504</v>
      </c>
      <c r="I176" s="20">
        <v>13249170.619619602</v>
      </c>
      <c r="J176" s="18" t="s">
        <v>512</v>
      </c>
      <c r="K176" s="20">
        <v>2649834.1239239201</v>
      </c>
      <c r="L176" s="18" t="s">
        <v>504</v>
      </c>
      <c r="M176" s="20">
        <v>13249170.619619602</v>
      </c>
      <c r="N176" s="18" t="s">
        <v>512</v>
      </c>
      <c r="O176" s="20">
        <v>2649834.1239239201</v>
      </c>
      <c r="P176" s="20">
        <v>13158420.428227039</v>
      </c>
      <c r="Q176" s="20">
        <v>39830.44307017549</v>
      </c>
      <c r="R176" s="20">
        <v>50919.748322384949</v>
      </c>
      <c r="S176" s="21">
        <v>0</v>
      </c>
      <c r="T176" s="18" t="s">
        <v>92</v>
      </c>
      <c r="U176" s="18" t="s">
        <v>96</v>
      </c>
      <c r="V176" s="18" t="s">
        <v>523</v>
      </c>
      <c r="W176" s="21">
        <v>7.0118464329719465</v>
      </c>
      <c r="X176" s="21">
        <v>1</v>
      </c>
      <c r="Y176" s="18" t="s">
        <v>96</v>
      </c>
      <c r="Z176" s="18" t="s">
        <v>96</v>
      </c>
      <c r="AA176" s="21" t="s">
        <v>96</v>
      </c>
      <c r="AB176" s="21" t="s">
        <v>96</v>
      </c>
      <c r="AC176" s="18" t="s">
        <v>96</v>
      </c>
      <c r="AD176" s="714">
        <v>84142.157195663356</v>
      </c>
      <c r="AE176" s="715">
        <v>100.97</v>
      </c>
      <c r="AF176" s="714">
        <v>13092079.596163085</v>
      </c>
      <c r="AG176" s="715">
        <v>101.48164</v>
      </c>
      <c r="AH176" s="716">
        <v>154.1</v>
      </c>
      <c r="AI176" s="714">
        <v>90750.191392560446</v>
      </c>
      <c r="AJ176" s="714">
        <v>50919.748322384956</v>
      </c>
      <c r="AK176" s="714">
        <v>39830.443070175497</v>
      </c>
      <c r="AL176" s="717">
        <v>49561</v>
      </c>
      <c r="AM176" s="714">
        <v>13249170.6196196</v>
      </c>
      <c r="AN176" s="714">
        <v>0</v>
      </c>
      <c r="AO176" s="718" t="s">
        <v>96</v>
      </c>
      <c r="AP176" s="719">
        <v>0</v>
      </c>
      <c r="AQ176" s="718" t="s">
        <v>535</v>
      </c>
      <c r="AR176" s="718" t="s">
        <v>96</v>
      </c>
      <c r="AS176" s="718" t="s">
        <v>542</v>
      </c>
    </row>
    <row r="177" spans="1:45" x14ac:dyDescent="0.15">
      <c r="A177" s="18" t="s">
        <v>127</v>
      </c>
      <c r="B177" s="18" t="s">
        <v>148</v>
      </c>
      <c r="C177" s="18" t="s">
        <v>37</v>
      </c>
      <c r="D177" s="18" t="s">
        <v>274</v>
      </c>
      <c r="E177" s="18" t="s">
        <v>429</v>
      </c>
      <c r="F177" s="18" t="s">
        <v>486</v>
      </c>
      <c r="G177" s="18" t="s">
        <v>96</v>
      </c>
      <c r="H177" s="18" t="s">
        <v>504</v>
      </c>
      <c r="I177" s="20">
        <v>17228727.444576785</v>
      </c>
      <c r="J177" s="18" t="s">
        <v>512</v>
      </c>
      <c r="K177" s="20">
        <v>3445745.4889153568</v>
      </c>
      <c r="L177" s="18" t="s">
        <v>504</v>
      </c>
      <c r="M177" s="20">
        <v>17228727.444576785</v>
      </c>
      <c r="N177" s="18" t="s">
        <v>512</v>
      </c>
      <c r="O177" s="20">
        <v>3445745.4889153568</v>
      </c>
      <c r="P177" s="20">
        <v>16964524.366550222</v>
      </c>
      <c r="Q177" s="20">
        <v>264203.07802655938</v>
      </c>
      <c r="R177" s="20">
        <v>0</v>
      </c>
      <c r="S177" s="21">
        <v>0</v>
      </c>
      <c r="T177" s="18" t="s">
        <v>92</v>
      </c>
      <c r="U177" s="18" t="s">
        <v>96</v>
      </c>
      <c r="V177" s="18" t="s">
        <v>523</v>
      </c>
      <c r="W177" s="21">
        <v>7.0118464329719465</v>
      </c>
      <c r="X177" s="21">
        <v>1</v>
      </c>
      <c r="Y177" s="18" t="s">
        <v>96</v>
      </c>
      <c r="Z177" s="18" t="s">
        <v>96</v>
      </c>
      <c r="AA177" s="21" t="s">
        <v>96</v>
      </c>
      <c r="AB177" s="21" t="s">
        <v>96</v>
      </c>
      <c r="AC177" s="18" t="s">
        <v>96</v>
      </c>
      <c r="AD177" s="714">
        <v>119201.38936052308</v>
      </c>
      <c r="AE177" s="715">
        <v>83.01</v>
      </c>
      <c r="AF177" s="714">
        <v>15248052.19678903</v>
      </c>
      <c r="AG177" s="715">
        <v>92.354429999999994</v>
      </c>
      <c r="AH177" s="716">
        <v>154.1</v>
      </c>
      <c r="AI177" s="714">
        <v>264203.07802655944</v>
      </c>
      <c r="AJ177" s="714">
        <v>0</v>
      </c>
      <c r="AK177" s="714">
        <v>264203.07802655944</v>
      </c>
      <c r="AL177" s="717">
        <v>55902</v>
      </c>
      <c r="AM177" s="714">
        <v>17228727.444576785</v>
      </c>
      <c r="AN177" s="714">
        <v>0</v>
      </c>
      <c r="AO177" s="718" t="s">
        <v>96</v>
      </c>
      <c r="AP177" s="719">
        <v>0</v>
      </c>
      <c r="AQ177" s="718" t="s">
        <v>535</v>
      </c>
      <c r="AR177" s="718" t="s">
        <v>96</v>
      </c>
      <c r="AS177" s="718" t="s">
        <v>542</v>
      </c>
    </row>
    <row r="178" spans="1:45" x14ac:dyDescent="0.15">
      <c r="A178" s="18" t="s">
        <v>127</v>
      </c>
      <c r="B178" s="18" t="s">
        <v>148</v>
      </c>
      <c r="C178" s="18" t="s">
        <v>37</v>
      </c>
      <c r="D178" s="18" t="s">
        <v>274</v>
      </c>
      <c r="E178" s="18" t="s">
        <v>429</v>
      </c>
      <c r="F178" s="18" t="s">
        <v>486</v>
      </c>
      <c r="G178" s="18" t="s">
        <v>96</v>
      </c>
      <c r="H178" s="18" t="s">
        <v>504</v>
      </c>
      <c r="I178" s="20">
        <v>2026714.6808743251</v>
      </c>
      <c r="J178" s="18" t="s">
        <v>512</v>
      </c>
      <c r="K178" s="20">
        <v>405342.93617486506</v>
      </c>
      <c r="L178" s="18" t="s">
        <v>504</v>
      </c>
      <c r="M178" s="20">
        <v>2026714.6808743251</v>
      </c>
      <c r="N178" s="18" t="s">
        <v>512</v>
      </c>
      <c r="O178" s="20">
        <v>405342.93617486506</v>
      </c>
      <c r="P178" s="20">
        <v>1995826.3754416544</v>
      </c>
      <c r="Q178" s="20">
        <v>23084.5410635589</v>
      </c>
      <c r="R178" s="20">
        <v>7803.7643691117974</v>
      </c>
      <c r="S178" s="21">
        <v>0</v>
      </c>
      <c r="T178" s="18" t="s">
        <v>92</v>
      </c>
      <c r="U178" s="18" t="s">
        <v>96</v>
      </c>
      <c r="V178" s="18" t="s">
        <v>523</v>
      </c>
      <c r="W178" s="21">
        <v>7.0118464329719465</v>
      </c>
      <c r="X178" s="21">
        <v>1</v>
      </c>
      <c r="Y178" s="18" t="s">
        <v>96</v>
      </c>
      <c r="Z178" s="18" t="s">
        <v>96</v>
      </c>
      <c r="AA178" s="21" t="s">
        <v>96</v>
      </c>
      <c r="AB178" s="21" t="s">
        <v>96</v>
      </c>
      <c r="AC178" s="18" t="s">
        <v>96</v>
      </c>
      <c r="AD178" s="714">
        <v>14023.692865943893</v>
      </c>
      <c r="AE178" s="715">
        <v>87.65</v>
      </c>
      <c r="AF178" s="714">
        <v>1894161.2634176726</v>
      </c>
      <c r="AG178" s="715">
        <v>92.354429999999994</v>
      </c>
      <c r="AH178" s="716">
        <v>154.1</v>
      </c>
      <c r="AI178" s="714">
        <v>30888.305432670699</v>
      </c>
      <c r="AJ178" s="714">
        <v>7803.7643691117983</v>
      </c>
      <c r="AK178" s="714">
        <v>23084.541063558903</v>
      </c>
      <c r="AL178" s="717">
        <v>55902</v>
      </c>
      <c r="AM178" s="714">
        <v>2026714.6808743253</v>
      </c>
      <c r="AN178" s="714">
        <v>0</v>
      </c>
      <c r="AO178" s="718" t="s">
        <v>96</v>
      </c>
      <c r="AP178" s="719">
        <v>0</v>
      </c>
      <c r="AQ178" s="718" t="s">
        <v>535</v>
      </c>
      <c r="AR178" s="718" t="s">
        <v>96</v>
      </c>
      <c r="AS178" s="718" t="s">
        <v>542</v>
      </c>
    </row>
    <row r="179" spans="1:45" x14ac:dyDescent="0.15">
      <c r="A179" s="18" t="s">
        <v>127</v>
      </c>
      <c r="B179" s="18" t="s">
        <v>148</v>
      </c>
      <c r="C179" s="18" t="s">
        <v>37</v>
      </c>
      <c r="D179" s="18" t="s">
        <v>275</v>
      </c>
      <c r="E179" s="18" t="s">
        <v>430</v>
      </c>
      <c r="F179" s="18" t="s">
        <v>486</v>
      </c>
      <c r="G179" s="18" t="s">
        <v>96</v>
      </c>
      <c r="H179" s="18" t="s">
        <v>504</v>
      </c>
      <c r="I179" s="20">
        <v>29323211.033892438</v>
      </c>
      <c r="J179" s="18" t="s">
        <v>512</v>
      </c>
      <c r="K179" s="20">
        <v>5864642.2067784881</v>
      </c>
      <c r="L179" s="18" t="s">
        <v>504</v>
      </c>
      <c r="M179" s="20">
        <v>29323211.033892438</v>
      </c>
      <c r="N179" s="18" t="s">
        <v>512</v>
      </c>
      <c r="O179" s="20">
        <v>5864642.2067784881</v>
      </c>
      <c r="P179" s="20">
        <v>28849670.051912606</v>
      </c>
      <c r="Q179" s="20">
        <v>473540.9819798292</v>
      </c>
      <c r="R179" s="20">
        <v>0</v>
      </c>
      <c r="S179" s="21">
        <v>0</v>
      </c>
      <c r="T179" s="18" t="s">
        <v>92</v>
      </c>
      <c r="U179" s="18" t="s">
        <v>96</v>
      </c>
      <c r="V179" s="18" t="s">
        <v>523</v>
      </c>
      <c r="W179" s="21">
        <v>7.0118464329719465</v>
      </c>
      <c r="X179" s="21">
        <v>1</v>
      </c>
      <c r="Y179" s="18" t="s">
        <v>96</v>
      </c>
      <c r="Z179" s="18" t="s">
        <v>96</v>
      </c>
      <c r="AA179" s="21" t="s">
        <v>96</v>
      </c>
      <c r="AB179" s="21" t="s">
        <v>96</v>
      </c>
      <c r="AC179" s="18" t="s">
        <v>96</v>
      </c>
      <c r="AD179" s="714">
        <v>182308.0072572706</v>
      </c>
      <c r="AE179" s="715">
        <v>92.58</v>
      </c>
      <c r="AF179" s="714">
        <v>26009456.794657815</v>
      </c>
      <c r="AG179" s="715">
        <v>102.69101999999999</v>
      </c>
      <c r="AH179" s="716">
        <v>154.1</v>
      </c>
      <c r="AI179" s="714">
        <v>473540.98197982926</v>
      </c>
      <c r="AJ179" s="714">
        <v>0</v>
      </c>
      <c r="AK179" s="714">
        <v>473540.98197982926</v>
      </c>
      <c r="AL179" s="717">
        <v>56265</v>
      </c>
      <c r="AM179" s="714">
        <v>29323211.033892438</v>
      </c>
      <c r="AN179" s="714">
        <v>0</v>
      </c>
      <c r="AO179" s="718" t="s">
        <v>96</v>
      </c>
      <c r="AP179" s="719">
        <v>0</v>
      </c>
      <c r="AQ179" s="718" t="s">
        <v>535</v>
      </c>
      <c r="AR179" s="718" t="s">
        <v>96</v>
      </c>
      <c r="AS179" s="718" t="s">
        <v>542</v>
      </c>
    </row>
    <row r="180" spans="1:45" x14ac:dyDescent="0.15">
      <c r="A180" s="18" t="s">
        <v>127</v>
      </c>
      <c r="B180" s="18" t="s">
        <v>148</v>
      </c>
      <c r="C180" s="18" t="s">
        <v>37</v>
      </c>
      <c r="D180" s="18" t="s">
        <v>275</v>
      </c>
      <c r="E180" s="18" t="s">
        <v>430</v>
      </c>
      <c r="F180" s="18" t="s">
        <v>486</v>
      </c>
      <c r="G180" s="18" t="s">
        <v>96</v>
      </c>
      <c r="H180" s="18" t="s">
        <v>504</v>
      </c>
      <c r="I180" s="20">
        <v>2255384.8765094779</v>
      </c>
      <c r="J180" s="18" t="s">
        <v>512</v>
      </c>
      <c r="K180" s="20">
        <v>451076.97530189558</v>
      </c>
      <c r="L180" s="18" t="s">
        <v>504</v>
      </c>
      <c r="M180" s="20">
        <v>2255384.8765094779</v>
      </c>
      <c r="N180" s="18" t="s">
        <v>512</v>
      </c>
      <c r="O180" s="20">
        <v>451076.97530189558</v>
      </c>
      <c r="P180" s="20">
        <v>2219205.3616400217</v>
      </c>
      <c r="Q180" s="20">
        <v>28931.088737835238</v>
      </c>
      <c r="R180" s="20">
        <v>7248.4261316204193</v>
      </c>
      <c r="S180" s="21">
        <v>0</v>
      </c>
      <c r="T180" s="18" t="s">
        <v>92</v>
      </c>
      <c r="U180" s="18" t="s">
        <v>96</v>
      </c>
      <c r="V180" s="18" t="s">
        <v>523</v>
      </c>
      <c r="W180" s="21">
        <v>7.0118464329719465</v>
      </c>
      <c r="X180" s="21">
        <v>1</v>
      </c>
      <c r="Y180" s="18" t="s">
        <v>96</v>
      </c>
      <c r="Z180" s="18" t="s">
        <v>96</v>
      </c>
      <c r="AA180" s="21" t="s">
        <v>96</v>
      </c>
      <c r="AB180" s="21" t="s">
        <v>96</v>
      </c>
      <c r="AC180" s="18" t="s">
        <v>96</v>
      </c>
      <c r="AD180" s="714">
        <v>14023.692865943893</v>
      </c>
      <c r="AE180" s="715">
        <v>96.78</v>
      </c>
      <c r="AF180" s="714">
        <v>2091465.226167283</v>
      </c>
      <c r="AG180" s="715">
        <v>102.69101999999999</v>
      </c>
      <c r="AH180" s="716">
        <v>154.1</v>
      </c>
      <c r="AI180" s="714">
        <v>36179.514869455663</v>
      </c>
      <c r="AJ180" s="714">
        <v>7248.4261316204202</v>
      </c>
      <c r="AK180" s="714">
        <v>28931.088737835242</v>
      </c>
      <c r="AL180" s="717">
        <v>56265</v>
      </c>
      <c r="AM180" s="714">
        <v>2255384.8765094779</v>
      </c>
      <c r="AN180" s="714">
        <v>0</v>
      </c>
      <c r="AO180" s="718" t="s">
        <v>96</v>
      </c>
      <c r="AP180" s="719">
        <v>0</v>
      </c>
      <c r="AQ180" s="718" t="s">
        <v>535</v>
      </c>
      <c r="AR180" s="718" t="s">
        <v>96</v>
      </c>
      <c r="AS180" s="718" t="s">
        <v>542</v>
      </c>
    </row>
    <row r="181" spans="1:45" x14ac:dyDescent="0.15">
      <c r="A181" s="18" t="s">
        <v>127</v>
      </c>
      <c r="B181" s="18" t="s">
        <v>148</v>
      </c>
      <c r="C181" s="18" t="s">
        <v>37</v>
      </c>
      <c r="D181" s="18" t="s">
        <v>276</v>
      </c>
      <c r="E181" s="18" t="s">
        <v>431</v>
      </c>
      <c r="F181" s="18" t="s">
        <v>486</v>
      </c>
      <c r="G181" s="18" t="s">
        <v>96</v>
      </c>
      <c r="H181" s="18" t="s">
        <v>504</v>
      </c>
      <c r="I181" s="20">
        <v>5894974.9916656595</v>
      </c>
      <c r="J181" s="18" t="s">
        <v>512</v>
      </c>
      <c r="K181" s="20">
        <v>1178994.9983331319</v>
      </c>
      <c r="L181" s="18" t="s">
        <v>504</v>
      </c>
      <c r="M181" s="20">
        <v>5894974.9916656595</v>
      </c>
      <c r="N181" s="18" t="s">
        <v>512</v>
      </c>
      <c r="O181" s="20">
        <v>1178994.9983331319</v>
      </c>
      <c r="P181" s="20">
        <v>5821446.3158232635</v>
      </c>
      <c r="Q181" s="20">
        <v>73528.675842395358</v>
      </c>
      <c r="R181" s="20">
        <v>0</v>
      </c>
      <c r="S181" s="21">
        <v>0</v>
      </c>
      <c r="T181" s="18" t="s">
        <v>92</v>
      </c>
      <c r="U181" s="18" t="s">
        <v>96</v>
      </c>
      <c r="V181" s="18" t="s">
        <v>523</v>
      </c>
      <c r="W181" s="21">
        <v>7.0118464329719465</v>
      </c>
      <c r="X181" s="21">
        <v>1</v>
      </c>
      <c r="Y181" s="18" t="s">
        <v>96</v>
      </c>
      <c r="Z181" s="18" t="s">
        <v>96</v>
      </c>
      <c r="AA181" s="21" t="s">
        <v>96</v>
      </c>
      <c r="AB181" s="21" t="s">
        <v>96</v>
      </c>
      <c r="AC181" s="18" t="s">
        <v>96</v>
      </c>
      <c r="AD181" s="714">
        <v>56094.771463775571</v>
      </c>
      <c r="AE181" s="715">
        <v>59.84</v>
      </c>
      <c r="AF181" s="714">
        <v>5172691.842688581</v>
      </c>
      <c r="AG181" s="715">
        <v>67.345079999999996</v>
      </c>
      <c r="AH181" s="716">
        <v>154.1</v>
      </c>
      <c r="AI181" s="714">
        <v>73528.675842395372</v>
      </c>
      <c r="AJ181" s="714">
        <v>0</v>
      </c>
      <c r="AK181" s="714">
        <v>73528.675842395372</v>
      </c>
      <c r="AL181" s="717">
        <v>58839</v>
      </c>
      <c r="AM181" s="714">
        <v>5894974.9916656595</v>
      </c>
      <c r="AN181" s="714">
        <v>0</v>
      </c>
      <c r="AO181" s="718" t="s">
        <v>96</v>
      </c>
      <c r="AP181" s="719">
        <v>0</v>
      </c>
      <c r="AQ181" s="718" t="s">
        <v>535</v>
      </c>
      <c r="AR181" s="718" t="s">
        <v>96</v>
      </c>
      <c r="AS181" s="718" t="s">
        <v>542</v>
      </c>
    </row>
    <row r="182" spans="1:45" x14ac:dyDescent="0.15">
      <c r="A182" s="18" t="s">
        <v>127</v>
      </c>
      <c r="B182" s="18" t="s">
        <v>149</v>
      </c>
      <c r="C182" s="18" t="s">
        <v>37</v>
      </c>
      <c r="D182" s="18" t="s">
        <v>277</v>
      </c>
      <c r="E182" s="18" t="s">
        <v>432</v>
      </c>
      <c r="F182" s="18" t="s">
        <v>489</v>
      </c>
      <c r="G182" s="18" t="s">
        <v>96</v>
      </c>
      <c r="H182" s="18" t="s">
        <v>504</v>
      </c>
      <c r="I182" s="20">
        <v>8860982.7372449692</v>
      </c>
      <c r="J182" s="18" t="s">
        <v>510</v>
      </c>
      <c r="K182" s="20">
        <v>8860982.7372449692</v>
      </c>
      <c r="L182" s="18" t="s">
        <v>504</v>
      </c>
      <c r="M182" s="20">
        <v>8860982.7372449692</v>
      </c>
      <c r="N182" s="18" t="s">
        <v>510</v>
      </c>
      <c r="O182" s="20">
        <v>8860982.7372449692</v>
      </c>
      <c r="P182" s="20">
        <v>8701995.0794467963</v>
      </c>
      <c r="Q182" s="20">
        <v>158987.65779817084</v>
      </c>
      <c r="R182" s="20">
        <v>0</v>
      </c>
      <c r="S182" s="21">
        <v>0</v>
      </c>
      <c r="T182" s="18" t="s">
        <v>92</v>
      </c>
      <c r="U182" s="18" t="s">
        <v>96</v>
      </c>
      <c r="V182" s="18" t="s">
        <v>523</v>
      </c>
      <c r="W182" s="21">
        <v>7.0118464329719465</v>
      </c>
      <c r="X182" s="21">
        <v>1</v>
      </c>
      <c r="Y182" s="18" t="s">
        <v>96</v>
      </c>
      <c r="Z182" s="18" t="s">
        <v>96</v>
      </c>
      <c r="AA182" s="21" t="s">
        <v>96</v>
      </c>
      <c r="AB182" s="21" t="s">
        <v>96</v>
      </c>
      <c r="AC182" s="18" t="s">
        <v>96</v>
      </c>
      <c r="AD182" s="714">
        <v>56094.771463775571</v>
      </c>
      <c r="AE182" s="715">
        <v>99.37</v>
      </c>
      <c r="AF182" s="714">
        <v>8590270.492056217</v>
      </c>
      <c r="AG182" s="715">
        <v>100.66855</v>
      </c>
      <c r="AH182" s="716">
        <v>154.1</v>
      </c>
      <c r="AI182" s="714">
        <v>158987.65779817087</v>
      </c>
      <c r="AJ182" s="714">
        <v>0</v>
      </c>
      <c r="AK182" s="714">
        <v>158987.65779817087</v>
      </c>
      <c r="AL182" s="717">
        <v>46195</v>
      </c>
      <c r="AM182" s="714">
        <v>8860982.7372449692</v>
      </c>
      <c r="AN182" s="714">
        <v>0</v>
      </c>
      <c r="AO182" s="718" t="s">
        <v>96</v>
      </c>
      <c r="AP182" s="719">
        <v>0</v>
      </c>
      <c r="AQ182" s="718" t="s">
        <v>535</v>
      </c>
      <c r="AR182" s="718" t="s">
        <v>96</v>
      </c>
      <c r="AS182" s="718" t="s">
        <v>543</v>
      </c>
    </row>
    <row r="183" spans="1:45" x14ac:dyDescent="0.15">
      <c r="A183" s="18" t="s">
        <v>127</v>
      </c>
      <c r="B183" s="18" t="s">
        <v>149</v>
      </c>
      <c r="C183" s="18" t="s">
        <v>37</v>
      </c>
      <c r="D183" s="18" t="s">
        <v>278</v>
      </c>
      <c r="E183" s="18" t="s">
        <v>433</v>
      </c>
      <c r="F183" s="18" t="s">
        <v>489</v>
      </c>
      <c r="G183" s="18" t="s">
        <v>96</v>
      </c>
      <c r="H183" s="18" t="s">
        <v>504</v>
      </c>
      <c r="I183" s="20">
        <v>7944484.5542273978</v>
      </c>
      <c r="J183" s="18" t="s">
        <v>510</v>
      </c>
      <c r="K183" s="20">
        <v>7944484.5542273978</v>
      </c>
      <c r="L183" s="18" t="s">
        <v>504</v>
      </c>
      <c r="M183" s="20">
        <v>7944484.5542273978</v>
      </c>
      <c r="N183" s="18" t="s">
        <v>510</v>
      </c>
      <c r="O183" s="20">
        <v>7944484.5542273978</v>
      </c>
      <c r="P183" s="20">
        <v>7842323.9150159964</v>
      </c>
      <c r="Q183" s="20">
        <v>102160.63921140002</v>
      </c>
      <c r="R183" s="20">
        <v>0</v>
      </c>
      <c r="S183" s="21">
        <v>0</v>
      </c>
      <c r="T183" s="18" t="s">
        <v>92</v>
      </c>
      <c r="U183" s="18" t="s">
        <v>96</v>
      </c>
      <c r="V183" s="18" t="s">
        <v>523</v>
      </c>
      <c r="W183" s="21">
        <v>7.0118464329719465</v>
      </c>
      <c r="X183" s="21">
        <v>1</v>
      </c>
      <c r="Y183" s="18" t="s">
        <v>96</v>
      </c>
      <c r="Z183" s="18" t="s">
        <v>96</v>
      </c>
      <c r="AA183" s="21" t="s">
        <v>96</v>
      </c>
      <c r="AB183" s="21" t="s">
        <v>96</v>
      </c>
      <c r="AC183" s="18" t="s">
        <v>96</v>
      </c>
      <c r="AD183" s="714">
        <v>49082.925030803628</v>
      </c>
      <c r="AE183" s="715">
        <v>102.07</v>
      </c>
      <c r="AF183" s="714">
        <v>7720458.655077124</v>
      </c>
      <c r="AG183" s="715">
        <v>103.68398999999999</v>
      </c>
      <c r="AH183" s="716">
        <v>154.1</v>
      </c>
      <c r="AI183" s="714">
        <v>102160.63921140003</v>
      </c>
      <c r="AJ183" s="714">
        <v>0</v>
      </c>
      <c r="AK183" s="714">
        <v>102160.63921140003</v>
      </c>
      <c r="AL183" s="717">
        <v>46442</v>
      </c>
      <c r="AM183" s="714">
        <v>7944484.5542273978</v>
      </c>
      <c r="AN183" s="714">
        <v>0</v>
      </c>
      <c r="AO183" s="718" t="s">
        <v>96</v>
      </c>
      <c r="AP183" s="719">
        <v>0</v>
      </c>
      <c r="AQ183" s="718" t="s">
        <v>535</v>
      </c>
      <c r="AR183" s="718" t="s">
        <v>96</v>
      </c>
      <c r="AS183" s="718" t="s">
        <v>543</v>
      </c>
    </row>
    <row r="184" spans="1:45" x14ac:dyDescent="0.15">
      <c r="A184" s="18" t="s">
        <v>127</v>
      </c>
      <c r="B184" s="18" t="s">
        <v>149</v>
      </c>
      <c r="C184" s="18" t="s">
        <v>37</v>
      </c>
      <c r="D184" s="18" t="s">
        <v>279</v>
      </c>
      <c r="E184" s="18" t="s">
        <v>434</v>
      </c>
      <c r="F184" s="18" t="s">
        <v>490</v>
      </c>
      <c r="G184" s="18" t="s">
        <v>96</v>
      </c>
      <c r="H184" s="18" t="s">
        <v>504</v>
      </c>
      <c r="I184" s="20">
        <v>43210739.451585159</v>
      </c>
      <c r="J184" s="18" t="s">
        <v>510</v>
      </c>
      <c r="K184" s="20">
        <v>43210739.451585159</v>
      </c>
      <c r="L184" s="18" t="s">
        <v>504</v>
      </c>
      <c r="M184" s="20">
        <v>43210739.451585159</v>
      </c>
      <c r="N184" s="18" t="s">
        <v>510</v>
      </c>
      <c r="O184" s="20">
        <v>43210739.451585159</v>
      </c>
      <c r="P184" s="20">
        <v>42862206.649470851</v>
      </c>
      <c r="Q184" s="20">
        <v>348532.80211430474</v>
      </c>
      <c r="R184" s="20">
        <v>0</v>
      </c>
      <c r="S184" s="21">
        <v>0</v>
      </c>
      <c r="T184" s="18" t="s">
        <v>92</v>
      </c>
      <c r="U184" s="18" t="s">
        <v>96</v>
      </c>
      <c r="V184" s="18" t="s">
        <v>523</v>
      </c>
      <c r="W184" s="21">
        <v>7.0118464329719465</v>
      </c>
      <c r="X184" s="21">
        <v>1</v>
      </c>
      <c r="Y184" s="18" t="s">
        <v>96</v>
      </c>
      <c r="Z184" s="18" t="s">
        <v>96</v>
      </c>
      <c r="AA184" s="21" t="s">
        <v>96</v>
      </c>
      <c r="AB184" s="21" t="s">
        <v>96</v>
      </c>
      <c r="AC184" s="18" t="s">
        <v>96</v>
      </c>
      <c r="AD184" s="714">
        <v>259438.31801996203</v>
      </c>
      <c r="AE184" s="715">
        <v>105.71</v>
      </c>
      <c r="AF184" s="714">
        <v>42264881.685894236</v>
      </c>
      <c r="AG184" s="715">
        <v>107.21061</v>
      </c>
      <c r="AH184" s="716">
        <v>154.1</v>
      </c>
      <c r="AI184" s="714">
        <v>348532.8021143048</v>
      </c>
      <c r="AJ184" s="714">
        <v>0</v>
      </c>
      <c r="AK184" s="714">
        <v>348532.8021143048</v>
      </c>
      <c r="AL184" s="717">
        <v>46654</v>
      </c>
      <c r="AM184" s="714">
        <v>43210739.451585166</v>
      </c>
      <c r="AN184" s="714">
        <v>0</v>
      </c>
      <c r="AO184" s="718" t="s">
        <v>96</v>
      </c>
      <c r="AP184" s="719">
        <v>0</v>
      </c>
      <c r="AQ184" s="718" t="s">
        <v>535</v>
      </c>
      <c r="AR184" s="718" t="s">
        <v>96</v>
      </c>
      <c r="AS184" s="718" t="s">
        <v>543</v>
      </c>
    </row>
    <row r="185" spans="1:45" x14ac:dyDescent="0.15">
      <c r="A185" s="18" t="s">
        <v>127</v>
      </c>
      <c r="B185" s="18" t="s">
        <v>149</v>
      </c>
      <c r="C185" s="18" t="s">
        <v>37</v>
      </c>
      <c r="D185" s="18" t="s">
        <v>280</v>
      </c>
      <c r="E185" s="18" t="s">
        <v>435</v>
      </c>
      <c r="F185" s="18" t="s">
        <v>490</v>
      </c>
      <c r="G185" s="18" t="s">
        <v>96</v>
      </c>
      <c r="H185" s="18" t="s">
        <v>504</v>
      </c>
      <c r="I185" s="20">
        <v>30557571.501541853</v>
      </c>
      <c r="J185" s="18" t="s">
        <v>510</v>
      </c>
      <c r="K185" s="20">
        <v>30557571.501541853</v>
      </c>
      <c r="L185" s="18" t="s">
        <v>504</v>
      </c>
      <c r="M185" s="20">
        <v>30557571.501541853</v>
      </c>
      <c r="N185" s="18" t="s">
        <v>510</v>
      </c>
      <c r="O185" s="20">
        <v>30557571.501541853</v>
      </c>
      <c r="P185" s="20">
        <v>29768281.324971218</v>
      </c>
      <c r="Q185" s="20">
        <v>789290.17657063098</v>
      </c>
      <c r="R185" s="20">
        <v>0</v>
      </c>
      <c r="S185" s="21">
        <v>0</v>
      </c>
      <c r="T185" s="18" t="s">
        <v>92</v>
      </c>
      <c r="U185" s="18" t="s">
        <v>96</v>
      </c>
      <c r="V185" s="18" t="s">
        <v>523</v>
      </c>
      <c r="W185" s="21">
        <v>7.0118464329719465</v>
      </c>
      <c r="X185" s="21">
        <v>1</v>
      </c>
      <c r="Y185" s="18" t="s">
        <v>96</v>
      </c>
      <c r="Z185" s="18" t="s">
        <v>96</v>
      </c>
      <c r="AA185" s="21" t="s">
        <v>96</v>
      </c>
      <c r="AB185" s="21" t="s">
        <v>96</v>
      </c>
      <c r="AC185" s="18" t="s">
        <v>96</v>
      </c>
      <c r="AD185" s="714">
        <v>175296.16082429865</v>
      </c>
      <c r="AE185" s="715">
        <v>108.83</v>
      </c>
      <c r="AF185" s="714">
        <v>29400289.456991524</v>
      </c>
      <c r="AG185" s="715">
        <v>110.19927</v>
      </c>
      <c r="AH185" s="716">
        <v>154.1</v>
      </c>
      <c r="AI185" s="714">
        <v>789290.1765706311</v>
      </c>
      <c r="AJ185" s="714">
        <v>0</v>
      </c>
      <c r="AK185" s="714">
        <v>789290.1765706311</v>
      </c>
      <c r="AL185" s="717">
        <v>46767</v>
      </c>
      <c r="AM185" s="714">
        <v>30557571.501541853</v>
      </c>
      <c r="AN185" s="714">
        <v>0</v>
      </c>
      <c r="AO185" s="718" t="s">
        <v>96</v>
      </c>
      <c r="AP185" s="719">
        <v>0</v>
      </c>
      <c r="AQ185" s="718" t="s">
        <v>535</v>
      </c>
      <c r="AR185" s="718" t="s">
        <v>96</v>
      </c>
      <c r="AS185" s="718" t="s">
        <v>543</v>
      </c>
    </row>
    <row r="186" spans="1:45" x14ac:dyDescent="0.15">
      <c r="A186" s="18" t="s">
        <v>127</v>
      </c>
      <c r="B186" s="18" t="s">
        <v>149</v>
      </c>
      <c r="C186" s="18" t="s">
        <v>37</v>
      </c>
      <c r="D186" s="18" t="s">
        <v>280</v>
      </c>
      <c r="E186" s="18" t="s">
        <v>435</v>
      </c>
      <c r="F186" s="18" t="s">
        <v>490</v>
      </c>
      <c r="G186" s="18" t="s">
        <v>96</v>
      </c>
      <c r="H186" s="18" t="s">
        <v>504</v>
      </c>
      <c r="I186" s="20">
        <v>3667063.7916129236</v>
      </c>
      <c r="J186" s="18" t="s">
        <v>510</v>
      </c>
      <c r="K186" s="20">
        <v>3667063.7916129236</v>
      </c>
      <c r="L186" s="18" t="s">
        <v>504</v>
      </c>
      <c r="M186" s="20">
        <v>3667063.7916129236</v>
      </c>
      <c r="N186" s="18" t="s">
        <v>510</v>
      </c>
      <c r="O186" s="20">
        <v>3667063.7916129236</v>
      </c>
      <c r="P186" s="20">
        <v>3572193.7898486704</v>
      </c>
      <c r="Q186" s="20">
        <v>83310.692445641529</v>
      </c>
      <c r="R186" s="20">
        <v>11559.309318611571</v>
      </c>
      <c r="S186" s="21">
        <v>0</v>
      </c>
      <c r="T186" s="18" t="s">
        <v>92</v>
      </c>
      <c r="U186" s="18" t="s">
        <v>96</v>
      </c>
      <c r="V186" s="18" t="s">
        <v>523</v>
      </c>
      <c r="W186" s="21">
        <v>7.0118464329719465</v>
      </c>
      <c r="X186" s="21">
        <v>1</v>
      </c>
      <c r="Y186" s="18" t="s">
        <v>96</v>
      </c>
      <c r="Z186" s="18" t="s">
        <v>96</v>
      </c>
      <c r="AA186" s="21" t="s">
        <v>96</v>
      </c>
      <c r="AB186" s="21" t="s">
        <v>96</v>
      </c>
      <c r="AC186" s="18" t="s">
        <v>96</v>
      </c>
      <c r="AD186" s="714">
        <v>21035.539298915839</v>
      </c>
      <c r="AE186" s="715">
        <v>109.5</v>
      </c>
      <c r="AF186" s="714">
        <v>3549526.3835294093</v>
      </c>
      <c r="AG186" s="715">
        <v>110.19927</v>
      </c>
      <c r="AH186" s="716">
        <v>154.1</v>
      </c>
      <c r="AI186" s="714">
        <v>94870.001764253117</v>
      </c>
      <c r="AJ186" s="714">
        <v>11559.309318611573</v>
      </c>
      <c r="AK186" s="714">
        <v>83310.692445641544</v>
      </c>
      <c r="AL186" s="717">
        <v>46767</v>
      </c>
      <c r="AM186" s="714">
        <v>3667063.7916129241</v>
      </c>
      <c r="AN186" s="714">
        <v>0</v>
      </c>
      <c r="AO186" s="718" t="s">
        <v>96</v>
      </c>
      <c r="AP186" s="719">
        <v>0</v>
      </c>
      <c r="AQ186" s="718" t="s">
        <v>535</v>
      </c>
      <c r="AR186" s="718" t="s">
        <v>96</v>
      </c>
      <c r="AS186" s="718" t="s">
        <v>543</v>
      </c>
    </row>
    <row r="187" spans="1:45" x14ac:dyDescent="0.15">
      <c r="A187" s="18" t="s">
        <v>127</v>
      </c>
      <c r="B187" s="18" t="s">
        <v>149</v>
      </c>
      <c r="C187" s="18" t="s">
        <v>37</v>
      </c>
      <c r="D187" s="18" t="s">
        <v>281</v>
      </c>
      <c r="E187" s="18" t="s">
        <v>436</v>
      </c>
      <c r="F187" s="18" t="s">
        <v>489</v>
      </c>
      <c r="G187" s="18" t="s">
        <v>96</v>
      </c>
      <c r="H187" s="18" t="s">
        <v>504</v>
      </c>
      <c r="I187" s="20">
        <v>15818532.446533948</v>
      </c>
      <c r="J187" s="18" t="s">
        <v>510</v>
      </c>
      <c r="K187" s="20">
        <v>15818532.446533948</v>
      </c>
      <c r="L187" s="18" t="s">
        <v>504</v>
      </c>
      <c r="M187" s="20">
        <v>15818532.446533948</v>
      </c>
      <c r="N187" s="18" t="s">
        <v>510</v>
      </c>
      <c r="O187" s="20">
        <v>15818532.446533948</v>
      </c>
      <c r="P187" s="20">
        <v>15461596.577535903</v>
      </c>
      <c r="Q187" s="20">
        <v>356935.86899804266</v>
      </c>
      <c r="R187" s="20">
        <v>0</v>
      </c>
      <c r="S187" s="21">
        <v>0</v>
      </c>
      <c r="T187" s="18" t="s">
        <v>92</v>
      </c>
      <c r="U187" s="18" t="s">
        <v>96</v>
      </c>
      <c r="V187" s="18" t="s">
        <v>523</v>
      </c>
      <c r="W187" s="21">
        <v>7.0118464329719465</v>
      </c>
      <c r="X187" s="21">
        <v>1</v>
      </c>
      <c r="Y187" s="18" t="s">
        <v>96</v>
      </c>
      <c r="Z187" s="18" t="s">
        <v>96</v>
      </c>
      <c r="AA187" s="21" t="s">
        <v>96</v>
      </c>
      <c r="AB187" s="21" t="s">
        <v>96</v>
      </c>
      <c r="AC187" s="18" t="s">
        <v>96</v>
      </c>
      <c r="AD187" s="714">
        <v>91154.003628635299</v>
      </c>
      <c r="AE187" s="715">
        <v>106.54</v>
      </c>
      <c r="AF187" s="714">
        <v>14966632.581623273</v>
      </c>
      <c r="AG187" s="715">
        <v>110.07177</v>
      </c>
      <c r="AH187" s="716">
        <v>154.1</v>
      </c>
      <c r="AI187" s="714">
        <v>356935.86899804272</v>
      </c>
      <c r="AJ187" s="714">
        <v>0</v>
      </c>
      <c r="AK187" s="714">
        <v>356935.86899804272</v>
      </c>
      <c r="AL187" s="717">
        <v>47132</v>
      </c>
      <c r="AM187" s="714">
        <v>15818532.446533948</v>
      </c>
      <c r="AN187" s="714">
        <v>0</v>
      </c>
      <c r="AO187" s="718" t="s">
        <v>96</v>
      </c>
      <c r="AP187" s="719">
        <v>0</v>
      </c>
      <c r="AQ187" s="718" t="s">
        <v>535</v>
      </c>
      <c r="AR187" s="718" t="s">
        <v>96</v>
      </c>
      <c r="AS187" s="718" t="s">
        <v>543</v>
      </c>
    </row>
    <row r="188" spans="1:45" x14ac:dyDescent="0.15">
      <c r="A188" s="18" t="s">
        <v>127</v>
      </c>
      <c r="B188" s="18" t="s">
        <v>149</v>
      </c>
      <c r="C188" s="18" t="s">
        <v>37</v>
      </c>
      <c r="D188" s="18" t="s">
        <v>282</v>
      </c>
      <c r="E188" s="18" t="s">
        <v>437</v>
      </c>
      <c r="F188" s="18" t="s">
        <v>490</v>
      </c>
      <c r="G188" s="18" t="s">
        <v>96</v>
      </c>
      <c r="H188" s="18" t="s">
        <v>504</v>
      </c>
      <c r="I188" s="20">
        <v>31873578.470004506</v>
      </c>
      <c r="J188" s="18" t="s">
        <v>510</v>
      </c>
      <c r="K188" s="20">
        <v>31873578.470004506</v>
      </c>
      <c r="L188" s="18" t="s">
        <v>504</v>
      </c>
      <c r="M188" s="20">
        <v>31873578.470004506</v>
      </c>
      <c r="N188" s="18" t="s">
        <v>510</v>
      </c>
      <c r="O188" s="20">
        <v>31873578.470004506</v>
      </c>
      <c r="P188" s="20">
        <v>31534438.246542554</v>
      </c>
      <c r="Q188" s="20">
        <v>339140.22346194583</v>
      </c>
      <c r="R188" s="20">
        <v>0</v>
      </c>
      <c r="S188" s="21">
        <v>0</v>
      </c>
      <c r="T188" s="18" t="s">
        <v>92</v>
      </c>
      <c r="U188" s="18" t="s">
        <v>96</v>
      </c>
      <c r="V188" s="18" t="s">
        <v>523</v>
      </c>
      <c r="W188" s="21">
        <v>7.0118464329719465</v>
      </c>
      <c r="X188" s="21">
        <v>1</v>
      </c>
      <c r="Y188" s="18" t="s">
        <v>96</v>
      </c>
      <c r="Z188" s="18" t="s">
        <v>96</v>
      </c>
      <c r="AA188" s="21" t="s">
        <v>96</v>
      </c>
      <c r="AB188" s="21" t="s">
        <v>96</v>
      </c>
      <c r="AC188" s="18" t="s">
        <v>96</v>
      </c>
      <c r="AD188" s="714">
        <v>182308.0072572706</v>
      </c>
      <c r="AE188" s="715">
        <v>108.87</v>
      </c>
      <c r="AF188" s="714">
        <v>30587088.990996875</v>
      </c>
      <c r="AG188" s="715">
        <v>112.24751000000001</v>
      </c>
      <c r="AH188" s="716">
        <v>154.1</v>
      </c>
      <c r="AI188" s="714">
        <v>339140.22346194589</v>
      </c>
      <c r="AJ188" s="714">
        <v>0</v>
      </c>
      <c r="AK188" s="714">
        <v>339140.22346194589</v>
      </c>
      <c r="AL188" s="717">
        <v>47191</v>
      </c>
      <c r="AM188" s="714">
        <v>31873578.470004503</v>
      </c>
      <c r="AN188" s="714">
        <v>0</v>
      </c>
      <c r="AO188" s="718" t="s">
        <v>96</v>
      </c>
      <c r="AP188" s="719">
        <v>0</v>
      </c>
      <c r="AQ188" s="718" t="s">
        <v>535</v>
      </c>
      <c r="AR188" s="718" t="s">
        <v>96</v>
      </c>
      <c r="AS188" s="718" t="s">
        <v>543</v>
      </c>
    </row>
    <row r="189" spans="1:45" x14ac:dyDescent="0.15">
      <c r="A189" s="18" t="s">
        <v>127</v>
      </c>
      <c r="B189" s="18" t="s">
        <v>149</v>
      </c>
      <c r="C189" s="18" t="s">
        <v>37</v>
      </c>
      <c r="D189" s="18" t="s">
        <v>283</v>
      </c>
      <c r="E189" s="18" t="s">
        <v>438</v>
      </c>
      <c r="F189" s="18" t="s">
        <v>490</v>
      </c>
      <c r="G189" s="18" t="s">
        <v>96</v>
      </c>
      <c r="H189" s="18" t="s">
        <v>504</v>
      </c>
      <c r="I189" s="20">
        <v>23953836.478048205</v>
      </c>
      <c r="J189" s="18" t="s">
        <v>510</v>
      </c>
      <c r="K189" s="20">
        <v>23953836.478048205</v>
      </c>
      <c r="L189" s="18" t="s">
        <v>504</v>
      </c>
      <c r="M189" s="20">
        <v>23953836.478048205</v>
      </c>
      <c r="N189" s="18" t="s">
        <v>510</v>
      </c>
      <c r="O189" s="20">
        <v>23953836.478048205</v>
      </c>
      <c r="P189" s="20">
        <v>23389261.885842994</v>
      </c>
      <c r="Q189" s="20">
        <v>564574.59220521036</v>
      </c>
      <c r="R189" s="20">
        <v>0</v>
      </c>
      <c r="S189" s="21">
        <v>0</v>
      </c>
      <c r="T189" s="18" t="s">
        <v>92</v>
      </c>
      <c r="U189" s="18" t="s">
        <v>96</v>
      </c>
      <c r="V189" s="18" t="s">
        <v>523</v>
      </c>
      <c r="W189" s="21">
        <v>7.0118464329719465</v>
      </c>
      <c r="X189" s="21">
        <v>1</v>
      </c>
      <c r="Y189" s="18" t="s">
        <v>96</v>
      </c>
      <c r="Z189" s="18" t="s">
        <v>96</v>
      </c>
      <c r="AA189" s="21" t="s">
        <v>96</v>
      </c>
      <c r="AB189" s="21" t="s">
        <v>96</v>
      </c>
      <c r="AC189" s="18" t="s">
        <v>96</v>
      </c>
      <c r="AD189" s="714">
        <v>133225.082226467</v>
      </c>
      <c r="AE189" s="715">
        <v>109.74</v>
      </c>
      <c r="AF189" s="714">
        <v>22529605.726763561</v>
      </c>
      <c r="AG189" s="715">
        <v>113.92731999999999</v>
      </c>
      <c r="AH189" s="716">
        <v>154.1</v>
      </c>
      <c r="AI189" s="714">
        <v>564574.59220521047</v>
      </c>
      <c r="AJ189" s="714">
        <v>0</v>
      </c>
      <c r="AK189" s="714">
        <v>564574.59220521047</v>
      </c>
      <c r="AL189" s="717">
        <v>47677</v>
      </c>
      <c r="AM189" s="714">
        <v>23953836.478048209</v>
      </c>
      <c r="AN189" s="714">
        <v>0</v>
      </c>
      <c r="AO189" s="718" t="s">
        <v>96</v>
      </c>
      <c r="AP189" s="719">
        <v>0</v>
      </c>
      <c r="AQ189" s="718" t="s">
        <v>535</v>
      </c>
      <c r="AR189" s="718" t="s">
        <v>96</v>
      </c>
      <c r="AS189" s="718" t="s">
        <v>543</v>
      </c>
    </row>
    <row r="190" spans="1:45" x14ac:dyDescent="0.15">
      <c r="A190" s="18" t="s">
        <v>127</v>
      </c>
      <c r="B190" s="18" t="s">
        <v>149</v>
      </c>
      <c r="C190" s="18" t="s">
        <v>37</v>
      </c>
      <c r="D190" s="18" t="s">
        <v>283</v>
      </c>
      <c r="E190" s="18" t="s">
        <v>438</v>
      </c>
      <c r="F190" s="18" t="s">
        <v>490</v>
      </c>
      <c r="G190" s="18" t="s">
        <v>96</v>
      </c>
      <c r="H190" s="18" t="s">
        <v>504</v>
      </c>
      <c r="I190" s="20">
        <v>3781678.1712739253</v>
      </c>
      <c r="J190" s="18" t="s">
        <v>510</v>
      </c>
      <c r="K190" s="20">
        <v>3781678.1712739253</v>
      </c>
      <c r="L190" s="18" t="s">
        <v>504</v>
      </c>
      <c r="M190" s="20">
        <v>3781678.1712739253</v>
      </c>
      <c r="N190" s="18" t="s">
        <v>510</v>
      </c>
      <c r="O190" s="20">
        <v>3781678.1712739253</v>
      </c>
      <c r="P190" s="20">
        <v>3693041.350396262</v>
      </c>
      <c r="Q190" s="20">
        <v>7293.512304184429</v>
      </c>
      <c r="R190" s="20">
        <v>81343.308573478265</v>
      </c>
      <c r="S190" s="21">
        <v>0</v>
      </c>
      <c r="T190" s="18" t="s">
        <v>92</v>
      </c>
      <c r="U190" s="18" t="s">
        <v>96</v>
      </c>
      <c r="V190" s="18" t="s">
        <v>523</v>
      </c>
      <c r="W190" s="21">
        <v>7.0118464329719465</v>
      </c>
      <c r="X190" s="21">
        <v>1</v>
      </c>
      <c r="Y190" s="18" t="s">
        <v>96</v>
      </c>
      <c r="Z190" s="18" t="s">
        <v>96</v>
      </c>
      <c r="AA190" s="21" t="s">
        <v>96</v>
      </c>
      <c r="AB190" s="21" t="s">
        <v>96</v>
      </c>
      <c r="AC190" s="18" t="s">
        <v>96</v>
      </c>
      <c r="AD190" s="714">
        <v>21035.539298915839</v>
      </c>
      <c r="AE190" s="715">
        <v>113.28</v>
      </c>
      <c r="AF190" s="714">
        <v>3672284.8825853793</v>
      </c>
      <c r="AG190" s="715">
        <v>113.92731999999999</v>
      </c>
      <c r="AH190" s="716">
        <v>154.1</v>
      </c>
      <c r="AI190" s="714">
        <v>88636.8208776627</v>
      </c>
      <c r="AJ190" s="714">
        <v>81343.30857347828</v>
      </c>
      <c r="AK190" s="714">
        <v>7293.5123041844299</v>
      </c>
      <c r="AL190" s="717">
        <v>47677</v>
      </c>
      <c r="AM190" s="714">
        <v>3781678.1712739253</v>
      </c>
      <c r="AN190" s="714">
        <v>0</v>
      </c>
      <c r="AO190" s="718" t="s">
        <v>96</v>
      </c>
      <c r="AP190" s="719">
        <v>0</v>
      </c>
      <c r="AQ190" s="718" t="s">
        <v>535</v>
      </c>
      <c r="AR190" s="718" t="s">
        <v>96</v>
      </c>
      <c r="AS190" s="718" t="s">
        <v>543</v>
      </c>
    </row>
    <row r="191" spans="1:45" x14ac:dyDescent="0.15">
      <c r="A191" s="18" t="s">
        <v>127</v>
      </c>
      <c r="B191" s="18" t="s">
        <v>149</v>
      </c>
      <c r="C191" s="18" t="s">
        <v>37</v>
      </c>
      <c r="D191" s="18" t="s">
        <v>284</v>
      </c>
      <c r="E191" s="18" t="s">
        <v>439</v>
      </c>
      <c r="F191" s="18" t="s">
        <v>489</v>
      </c>
      <c r="G191" s="18" t="s">
        <v>96</v>
      </c>
      <c r="H191" s="18" t="s">
        <v>504</v>
      </c>
      <c r="I191" s="20">
        <v>14810463.335498836</v>
      </c>
      <c r="J191" s="18" t="s">
        <v>510</v>
      </c>
      <c r="K191" s="20">
        <v>14810463.335498836</v>
      </c>
      <c r="L191" s="18" t="s">
        <v>504</v>
      </c>
      <c r="M191" s="20">
        <v>14810463.335498836</v>
      </c>
      <c r="N191" s="18" t="s">
        <v>510</v>
      </c>
      <c r="O191" s="20">
        <v>14810463.335498836</v>
      </c>
      <c r="P191" s="20">
        <v>14654601.83931434</v>
      </c>
      <c r="Q191" s="20">
        <v>155861.49618449461</v>
      </c>
      <c r="R191" s="20">
        <v>0</v>
      </c>
      <c r="S191" s="21">
        <v>0</v>
      </c>
      <c r="T191" s="18" t="s">
        <v>92</v>
      </c>
      <c r="U191" s="18" t="s">
        <v>96</v>
      </c>
      <c r="V191" s="18" t="s">
        <v>523</v>
      </c>
      <c r="W191" s="21">
        <v>7.0118464329719465</v>
      </c>
      <c r="X191" s="21">
        <v>1</v>
      </c>
      <c r="Y191" s="18" t="s">
        <v>96</v>
      </c>
      <c r="Z191" s="18" t="s">
        <v>96</v>
      </c>
      <c r="AA191" s="21" t="s">
        <v>96</v>
      </c>
      <c r="AB191" s="21" t="s">
        <v>96</v>
      </c>
      <c r="AC191" s="18" t="s">
        <v>96</v>
      </c>
      <c r="AD191" s="714">
        <v>91154.003628635299</v>
      </c>
      <c r="AE191" s="715">
        <v>100.42</v>
      </c>
      <c r="AF191" s="714">
        <v>14106585.021275951</v>
      </c>
      <c r="AG191" s="715">
        <v>104.32674</v>
      </c>
      <c r="AH191" s="716">
        <v>154.1</v>
      </c>
      <c r="AI191" s="714">
        <v>155861.49618449464</v>
      </c>
      <c r="AJ191" s="714">
        <v>0</v>
      </c>
      <c r="AK191" s="714">
        <v>155861.49618449464</v>
      </c>
      <c r="AL191" s="717">
        <v>47727</v>
      </c>
      <c r="AM191" s="714">
        <v>14810463.335498836</v>
      </c>
      <c r="AN191" s="714">
        <v>0</v>
      </c>
      <c r="AO191" s="718" t="s">
        <v>96</v>
      </c>
      <c r="AP191" s="719">
        <v>0</v>
      </c>
      <c r="AQ191" s="718" t="s">
        <v>535</v>
      </c>
      <c r="AR191" s="718" t="s">
        <v>96</v>
      </c>
      <c r="AS191" s="718" t="s">
        <v>543</v>
      </c>
    </row>
    <row r="192" spans="1:45" x14ac:dyDescent="0.15">
      <c r="A192" s="18" t="s">
        <v>127</v>
      </c>
      <c r="B192" s="18" t="s">
        <v>149</v>
      </c>
      <c r="C192" s="18" t="s">
        <v>37</v>
      </c>
      <c r="D192" s="18" t="s">
        <v>285</v>
      </c>
      <c r="E192" s="18" t="s">
        <v>440</v>
      </c>
      <c r="F192" s="18" t="s">
        <v>490</v>
      </c>
      <c r="G192" s="18" t="s">
        <v>96</v>
      </c>
      <c r="H192" s="18" t="s">
        <v>504</v>
      </c>
      <c r="I192" s="20">
        <v>10957908.228466537</v>
      </c>
      <c r="J192" s="18" t="s">
        <v>510</v>
      </c>
      <c r="K192" s="20">
        <v>10957908.228466537</v>
      </c>
      <c r="L192" s="18" t="s">
        <v>504</v>
      </c>
      <c r="M192" s="20">
        <v>10957908.228466537</v>
      </c>
      <c r="N192" s="18" t="s">
        <v>510</v>
      </c>
      <c r="O192" s="20">
        <v>10957908.228466537</v>
      </c>
      <c r="P192" s="20">
        <v>10737041.797200494</v>
      </c>
      <c r="Q192" s="20">
        <v>220866.43126604063</v>
      </c>
      <c r="R192" s="20">
        <v>0</v>
      </c>
      <c r="S192" s="21">
        <v>0</v>
      </c>
      <c r="T192" s="18" t="s">
        <v>92</v>
      </c>
      <c r="U192" s="18" t="s">
        <v>96</v>
      </c>
      <c r="V192" s="18" t="s">
        <v>523</v>
      </c>
      <c r="W192" s="21">
        <v>7.0118464329719465</v>
      </c>
      <c r="X192" s="21">
        <v>1</v>
      </c>
      <c r="Y192" s="18" t="s">
        <v>96</v>
      </c>
      <c r="Z192" s="18" t="s">
        <v>96</v>
      </c>
      <c r="AA192" s="21" t="s">
        <v>96</v>
      </c>
      <c r="AB192" s="21" t="s">
        <v>96</v>
      </c>
      <c r="AC192" s="18" t="s">
        <v>96</v>
      </c>
      <c r="AD192" s="714">
        <v>70118.464329719471</v>
      </c>
      <c r="AE192" s="715">
        <v>93.81</v>
      </c>
      <c r="AF192" s="714">
        <v>10137101.625259768</v>
      </c>
      <c r="AG192" s="715">
        <v>99.368700000000004</v>
      </c>
      <c r="AH192" s="716">
        <v>154.1</v>
      </c>
      <c r="AI192" s="714">
        <v>220866.43126604066</v>
      </c>
      <c r="AJ192" s="714">
        <v>0</v>
      </c>
      <c r="AK192" s="714">
        <v>220866.43126604066</v>
      </c>
      <c r="AL192" s="717">
        <v>48025</v>
      </c>
      <c r="AM192" s="714">
        <v>10957908.228466537</v>
      </c>
      <c r="AN192" s="714">
        <v>0</v>
      </c>
      <c r="AO192" s="718" t="s">
        <v>96</v>
      </c>
      <c r="AP192" s="719">
        <v>0</v>
      </c>
      <c r="AQ192" s="718" t="s">
        <v>535</v>
      </c>
      <c r="AR192" s="718" t="s">
        <v>96</v>
      </c>
      <c r="AS192" s="718" t="s">
        <v>543</v>
      </c>
    </row>
    <row r="193" spans="1:45" x14ac:dyDescent="0.15">
      <c r="A193" s="18" t="s">
        <v>127</v>
      </c>
      <c r="B193" s="18" t="s">
        <v>149</v>
      </c>
      <c r="C193" s="18" t="s">
        <v>37</v>
      </c>
      <c r="D193" s="18" t="s">
        <v>285</v>
      </c>
      <c r="E193" s="18" t="s">
        <v>440</v>
      </c>
      <c r="F193" s="18" t="s">
        <v>490</v>
      </c>
      <c r="G193" s="18" t="s">
        <v>96</v>
      </c>
      <c r="H193" s="18" t="s">
        <v>504</v>
      </c>
      <c r="I193" s="20">
        <v>2191500.5747248493</v>
      </c>
      <c r="J193" s="18" t="s">
        <v>510</v>
      </c>
      <c r="K193" s="20">
        <v>2191500.5747248493</v>
      </c>
      <c r="L193" s="18" t="s">
        <v>504</v>
      </c>
      <c r="M193" s="20">
        <v>2191500.5747248493</v>
      </c>
      <c r="N193" s="18" t="s">
        <v>510</v>
      </c>
      <c r="O193" s="20">
        <v>2191500.5747248493</v>
      </c>
      <c r="P193" s="20">
        <v>2147408.3313927129</v>
      </c>
      <c r="Q193" s="20">
        <v>24695.302426141214</v>
      </c>
      <c r="R193" s="20">
        <v>19396.940905994623</v>
      </c>
      <c r="S193" s="21">
        <v>0</v>
      </c>
      <c r="T193" s="18" t="s">
        <v>92</v>
      </c>
      <c r="U193" s="18" t="s">
        <v>96</v>
      </c>
      <c r="V193" s="18" t="s">
        <v>523</v>
      </c>
      <c r="W193" s="21">
        <v>7.0118464329719465</v>
      </c>
      <c r="X193" s="21">
        <v>1</v>
      </c>
      <c r="Y193" s="18" t="s">
        <v>96</v>
      </c>
      <c r="Z193" s="18" t="s">
        <v>96</v>
      </c>
      <c r="AA193" s="21" t="s">
        <v>96</v>
      </c>
      <c r="AB193" s="21" t="s">
        <v>96</v>
      </c>
      <c r="AC193" s="18" t="s">
        <v>96</v>
      </c>
      <c r="AD193" s="714">
        <v>14023.692865943893</v>
      </c>
      <c r="AE193" s="715">
        <v>97.89</v>
      </c>
      <c r="AF193" s="714">
        <v>2115496.0860254359</v>
      </c>
      <c r="AG193" s="715">
        <v>99.368700000000004</v>
      </c>
      <c r="AH193" s="716">
        <v>154.1</v>
      </c>
      <c r="AI193" s="714">
        <v>44092.24333213584</v>
      </c>
      <c r="AJ193" s="714">
        <v>19396.940905994627</v>
      </c>
      <c r="AK193" s="714">
        <v>24695.302426141217</v>
      </c>
      <c r="AL193" s="717">
        <v>48025</v>
      </c>
      <c r="AM193" s="714">
        <v>2191500.5747248493</v>
      </c>
      <c r="AN193" s="714">
        <v>0</v>
      </c>
      <c r="AO193" s="718" t="s">
        <v>96</v>
      </c>
      <c r="AP193" s="719">
        <v>0</v>
      </c>
      <c r="AQ193" s="718" t="s">
        <v>535</v>
      </c>
      <c r="AR193" s="718" t="s">
        <v>96</v>
      </c>
      <c r="AS193" s="718" t="s">
        <v>543</v>
      </c>
    </row>
    <row r="194" spans="1:45" x14ac:dyDescent="0.15">
      <c r="A194" s="18" t="s">
        <v>127</v>
      </c>
      <c r="B194" s="18" t="s">
        <v>149</v>
      </c>
      <c r="C194" s="18" t="s">
        <v>37</v>
      </c>
      <c r="D194" s="18" t="s">
        <v>286</v>
      </c>
      <c r="E194" s="18" t="s">
        <v>441</v>
      </c>
      <c r="F194" s="18" t="s">
        <v>491</v>
      </c>
      <c r="G194" s="18" t="s">
        <v>96</v>
      </c>
      <c r="H194" s="18" t="s">
        <v>504</v>
      </c>
      <c r="I194" s="20">
        <v>17167313.486408956</v>
      </c>
      <c r="J194" s="18" t="s">
        <v>510</v>
      </c>
      <c r="K194" s="20">
        <v>17167313.486408956</v>
      </c>
      <c r="L194" s="18" t="s">
        <v>504</v>
      </c>
      <c r="M194" s="20">
        <v>17167313.486408956</v>
      </c>
      <c r="N194" s="18" t="s">
        <v>510</v>
      </c>
      <c r="O194" s="20">
        <v>17167313.486408956</v>
      </c>
      <c r="P194" s="20">
        <v>16914211.213062752</v>
      </c>
      <c r="Q194" s="20">
        <v>253102.27334619989</v>
      </c>
      <c r="R194" s="20">
        <v>0</v>
      </c>
      <c r="S194" s="21">
        <v>0</v>
      </c>
      <c r="T194" s="18" t="s">
        <v>92</v>
      </c>
      <c r="U194" s="18" t="s">
        <v>96</v>
      </c>
      <c r="V194" s="18" t="s">
        <v>523</v>
      </c>
      <c r="W194" s="21">
        <v>7.0118464329719465</v>
      </c>
      <c r="X194" s="21">
        <v>1</v>
      </c>
      <c r="Y194" s="18" t="s">
        <v>96</v>
      </c>
      <c r="Z194" s="18" t="s">
        <v>96</v>
      </c>
      <c r="AA194" s="21" t="s">
        <v>96</v>
      </c>
      <c r="AB194" s="21" t="s">
        <v>96</v>
      </c>
      <c r="AC194" s="18" t="s">
        <v>96</v>
      </c>
      <c r="AD194" s="714">
        <v>105177.6964945792</v>
      </c>
      <c r="AE194" s="715">
        <v>98.9</v>
      </c>
      <c r="AF194" s="714">
        <v>16030311.10411207</v>
      </c>
      <c r="AG194" s="715">
        <v>104.35793</v>
      </c>
      <c r="AH194" s="716">
        <v>154.1</v>
      </c>
      <c r="AI194" s="714">
        <v>253102.27334619992</v>
      </c>
      <c r="AJ194" s="714">
        <v>0</v>
      </c>
      <c r="AK194" s="714">
        <v>253102.27334619992</v>
      </c>
      <c r="AL194" s="717">
        <v>48256</v>
      </c>
      <c r="AM194" s="714">
        <v>17167313.486408956</v>
      </c>
      <c r="AN194" s="714">
        <v>0</v>
      </c>
      <c r="AO194" s="718" t="s">
        <v>96</v>
      </c>
      <c r="AP194" s="719">
        <v>0</v>
      </c>
      <c r="AQ194" s="718" t="s">
        <v>535</v>
      </c>
      <c r="AR194" s="718" t="s">
        <v>96</v>
      </c>
      <c r="AS194" s="718" t="s">
        <v>543</v>
      </c>
    </row>
    <row r="195" spans="1:45" x14ac:dyDescent="0.15">
      <c r="A195" s="18" t="s">
        <v>127</v>
      </c>
      <c r="B195" s="18" t="s">
        <v>149</v>
      </c>
      <c r="C195" s="18" t="s">
        <v>37</v>
      </c>
      <c r="D195" s="18" t="s">
        <v>287</v>
      </c>
      <c r="E195" s="18" t="s">
        <v>442</v>
      </c>
      <c r="F195" s="18" t="s">
        <v>491</v>
      </c>
      <c r="G195" s="18" t="s">
        <v>96</v>
      </c>
      <c r="H195" s="18" t="s">
        <v>504</v>
      </c>
      <c r="I195" s="20">
        <v>2333590.9447519155</v>
      </c>
      <c r="J195" s="18" t="s">
        <v>510</v>
      </c>
      <c r="K195" s="20">
        <v>2333590.9447519155</v>
      </c>
      <c r="L195" s="18" t="s">
        <v>504</v>
      </c>
      <c r="M195" s="20">
        <v>2333590.9447519155</v>
      </c>
      <c r="N195" s="18" t="s">
        <v>510</v>
      </c>
      <c r="O195" s="20">
        <v>2333590.9447519155</v>
      </c>
      <c r="P195" s="20">
        <v>2267460.32784402</v>
      </c>
      <c r="Q195" s="20">
        <v>63519.335177792243</v>
      </c>
      <c r="R195" s="20">
        <v>2611.2817301030823</v>
      </c>
      <c r="S195" s="21">
        <v>0</v>
      </c>
      <c r="T195" s="18" t="s">
        <v>92</v>
      </c>
      <c r="U195" s="18" t="s">
        <v>96</v>
      </c>
      <c r="V195" s="18" t="s">
        <v>523</v>
      </c>
      <c r="W195" s="21">
        <v>7.0118464329719465</v>
      </c>
      <c r="X195" s="21">
        <v>1</v>
      </c>
      <c r="Y195" s="18" t="s">
        <v>96</v>
      </c>
      <c r="Z195" s="18" t="s">
        <v>96</v>
      </c>
      <c r="AA195" s="21" t="s">
        <v>96</v>
      </c>
      <c r="AB195" s="21" t="s">
        <v>96</v>
      </c>
      <c r="AC195" s="18" t="s">
        <v>96</v>
      </c>
      <c r="AD195" s="714">
        <v>14023.692865943893</v>
      </c>
      <c r="AE195" s="715">
        <v>98.75</v>
      </c>
      <c r="AF195" s="714">
        <v>2134037.9322589296</v>
      </c>
      <c r="AG195" s="715">
        <v>104.92395999999999</v>
      </c>
      <c r="AH195" s="716">
        <v>154.1</v>
      </c>
      <c r="AI195" s="714">
        <v>66130.616907895324</v>
      </c>
      <c r="AJ195" s="714">
        <v>2611.2817301030827</v>
      </c>
      <c r="AK195" s="714">
        <v>63519.335177792251</v>
      </c>
      <c r="AL195" s="717">
        <v>48363</v>
      </c>
      <c r="AM195" s="714">
        <v>2333590.944751916</v>
      </c>
      <c r="AN195" s="714">
        <v>0</v>
      </c>
      <c r="AO195" s="718" t="s">
        <v>96</v>
      </c>
      <c r="AP195" s="719">
        <v>0</v>
      </c>
      <c r="AQ195" s="718" t="s">
        <v>535</v>
      </c>
      <c r="AR195" s="718" t="s">
        <v>96</v>
      </c>
      <c r="AS195" s="718" t="s">
        <v>543</v>
      </c>
    </row>
    <row r="196" spans="1:45" x14ac:dyDescent="0.15">
      <c r="A196" s="18" t="s">
        <v>127</v>
      </c>
      <c r="B196" s="18" t="s">
        <v>149</v>
      </c>
      <c r="C196" s="18" t="s">
        <v>37</v>
      </c>
      <c r="D196" s="18" t="s">
        <v>287</v>
      </c>
      <c r="E196" s="18" t="s">
        <v>442</v>
      </c>
      <c r="F196" s="18" t="s">
        <v>491</v>
      </c>
      <c r="G196" s="18" t="s">
        <v>96</v>
      </c>
      <c r="H196" s="18" t="s">
        <v>504</v>
      </c>
      <c r="I196" s="20">
        <v>6999831.0731613347</v>
      </c>
      <c r="J196" s="18" t="s">
        <v>510</v>
      </c>
      <c r="K196" s="20">
        <v>6999831.0731613347</v>
      </c>
      <c r="L196" s="18" t="s">
        <v>504</v>
      </c>
      <c r="M196" s="20">
        <v>6999831.0731613347</v>
      </c>
      <c r="N196" s="18" t="s">
        <v>510</v>
      </c>
      <c r="O196" s="20">
        <v>6999831.0731613347</v>
      </c>
      <c r="P196" s="20">
        <v>6802381.0536505245</v>
      </c>
      <c r="Q196" s="20">
        <v>72109.057413575851</v>
      </c>
      <c r="R196" s="20">
        <v>125340.96209723331</v>
      </c>
      <c r="S196" s="21">
        <v>0</v>
      </c>
      <c r="T196" s="18" t="s">
        <v>92</v>
      </c>
      <c r="U196" s="18" t="s">
        <v>96</v>
      </c>
      <c r="V196" s="18" t="s">
        <v>523</v>
      </c>
      <c r="W196" s="21">
        <v>7.0118464329719465</v>
      </c>
      <c r="X196" s="21">
        <v>1</v>
      </c>
      <c r="Y196" s="18" t="s">
        <v>96</v>
      </c>
      <c r="Z196" s="18" t="s">
        <v>96</v>
      </c>
      <c r="AA196" s="21" t="s">
        <v>96</v>
      </c>
      <c r="AB196" s="21" t="s">
        <v>96</v>
      </c>
      <c r="AC196" s="18" t="s">
        <v>96</v>
      </c>
      <c r="AD196" s="714">
        <v>42071.078597831678</v>
      </c>
      <c r="AE196" s="715">
        <v>103.35</v>
      </c>
      <c r="AF196" s="714">
        <v>6700338.8445253782</v>
      </c>
      <c r="AG196" s="715">
        <v>104.92395999999999</v>
      </c>
      <c r="AH196" s="716">
        <v>154.1</v>
      </c>
      <c r="AI196" s="714">
        <v>197450.01951080919</v>
      </c>
      <c r="AJ196" s="714">
        <v>125340.96209723332</v>
      </c>
      <c r="AK196" s="714">
        <v>72109.057413575865</v>
      </c>
      <c r="AL196" s="717">
        <v>48363</v>
      </c>
      <c r="AM196" s="714">
        <v>6999831.0731613347</v>
      </c>
      <c r="AN196" s="714">
        <v>0</v>
      </c>
      <c r="AO196" s="718" t="s">
        <v>96</v>
      </c>
      <c r="AP196" s="719">
        <v>0</v>
      </c>
      <c r="AQ196" s="718" t="s">
        <v>535</v>
      </c>
      <c r="AR196" s="718" t="s">
        <v>96</v>
      </c>
      <c r="AS196" s="718" t="s">
        <v>543</v>
      </c>
    </row>
    <row r="197" spans="1:45" x14ac:dyDescent="0.15">
      <c r="A197" s="18" t="s">
        <v>127</v>
      </c>
      <c r="B197" s="18" t="s">
        <v>149</v>
      </c>
      <c r="C197" s="18" t="s">
        <v>37</v>
      </c>
      <c r="D197" s="18" t="s">
        <v>287</v>
      </c>
      <c r="E197" s="18" t="s">
        <v>442</v>
      </c>
      <c r="F197" s="18" t="s">
        <v>491</v>
      </c>
      <c r="G197" s="18" t="s">
        <v>96</v>
      </c>
      <c r="H197" s="18" t="s">
        <v>504</v>
      </c>
      <c r="I197" s="20">
        <v>23334754.035463933</v>
      </c>
      <c r="J197" s="18" t="s">
        <v>510</v>
      </c>
      <c r="K197" s="20">
        <v>23334754.035463933</v>
      </c>
      <c r="L197" s="18" t="s">
        <v>504</v>
      </c>
      <c r="M197" s="20">
        <v>23334754.035463933</v>
      </c>
      <c r="N197" s="18" t="s">
        <v>510</v>
      </c>
      <c r="O197" s="20">
        <v>23334754.035463933</v>
      </c>
      <c r="P197" s="20">
        <v>22674603.629032522</v>
      </c>
      <c r="Q197" s="20">
        <v>98727.428842423964</v>
      </c>
      <c r="R197" s="20">
        <v>561422.97758898244</v>
      </c>
      <c r="S197" s="21">
        <v>0</v>
      </c>
      <c r="T197" s="18" t="s">
        <v>92</v>
      </c>
      <c r="U197" s="18" t="s">
        <v>96</v>
      </c>
      <c r="V197" s="18" t="s">
        <v>523</v>
      </c>
      <c r="W197" s="21">
        <v>7.0118464329719465</v>
      </c>
      <c r="X197" s="21">
        <v>1</v>
      </c>
      <c r="Y197" s="18" t="s">
        <v>96</v>
      </c>
      <c r="Z197" s="18" t="s">
        <v>96</v>
      </c>
      <c r="AA197" s="21" t="s">
        <v>96</v>
      </c>
      <c r="AB197" s="21" t="s">
        <v>96</v>
      </c>
      <c r="AC197" s="18" t="s">
        <v>96</v>
      </c>
      <c r="AD197" s="714">
        <v>140236.92865943894</v>
      </c>
      <c r="AE197" s="715">
        <v>104.65</v>
      </c>
      <c r="AF197" s="714">
        <v>22615399.454268049</v>
      </c>
      <c r="AG197" s="715">
        <v>104.92395999999999</v>
      </c>
      <c r="AH197" s="716">
        <v>154.1</v>
      </c>
      <c r="AI197" s="714">
        <v>660150.4064314065</v>
      </c>
      <c r="AJ197" s="714">
        <v>561422.97758898255</v>
      </c>
      <c r="AK197" s="714">
        <v>98727.428842423978</v>
      </c>
      <c r="AL197" s="717">
        <v>48363</v>
      </c>
      <c r="AM197" s="714">
        <v>23334754.035463933</v>
      </c>
      <c r="AN197" s="714">
        <v>0</v>
      </c>
      <c r="AO197" s="718" t="s">
        <v>96</v>
      </c>
      <c r="AP197" s="719">
        <v>0</v>
      </c>
      <c r="AQ197" s="718" t="s">
        <v>535</v>
      </c>
      <c r="AR197" s="718" t="s">
        <v>96</v>
      </c>
      <c r="AS197" s="718" t="s">
        <v>543</v>
      </c>
    </row>
    <row r="198" spans="1:45" x14ac:dyDescent="0.15">
      <c r="A198" s="18" t="s">
        <v>127</v>
      </c>
      <c r="B198" s="18" t="s">
        <v>149</v>
      </c>
      <c r="C198" s="18" t="s">
        <v>37</v>
      </c>
      <c r="D198" s="18" t="s">
        <v>288</v>
      </c>
      <c r="E198" s="18" t="s">
        <v>443</v>
      </c>
      <c r="F198" s="18" t="s">
        <v>490</v>
      </c>
      <c r="G198" s="18" t="s">
        <v>96</v>
      </c>
      <c r="H198" s="18" t="s">
        <v>504</v>
      </c>
      <c r="I198" s="20">
        <v>18380040.164021794</v>
      </c>
      <c r="J198" s="18" t="s">
        <v>510</v>
      </c>
      <c r="K198" s="20">
        <v>18380040.164021794</v>
      </c>
      <c r="L198" s="18" t="s">
        <v>504</v>
      </c>
      <c r="M198" s="20">
        <v>18380040.164021794</v>
      </c>
      <c r="N198" s="18" t="s">
        <v>510</v>
      </c>
      <c r="O198" s="20">
        <v>18380040.164021794</v>
      </c>
      <c r="P198" s="20">
        <v>18022322.263791077</v>
      </c>
      <c r="Q198" s="20">
        <v>357717.90023071202</v>
      </c>
      <c r="R198" s="20">
        <v>0</v>
      </c>
      <c r="S198" s="21">
        <v>0</v>
      </c>
      <c r="T198" s="18" t="s">
        <v>92</v>
      </c>
      <c r="U198" s="18" t="s">
        <v>96</v>
      </c>
      <c r="V198" s="18" t="s">
        <v>523</v>
      </c>
      <c r="W198" s="21">
        <v>7.0118464329719465</v>
      </c>
      <c r="X198" s="21">
        <v>1</v>
      </c>
      <c r="Y198" s="18" t="s">
        <v>96</v>
      </c>
      <c r="Z198" s="18" t="s">
        <v>96</v>
      </c>
      <c r="AA198" s="21" t="s">
        <v>96</v>
      </c>
      <c r="AB198" s="21" t="s">
        <v>96</v>
      </c>
      <c r="AC198" s="18" t="s">
        <v>96</v>
      </c>
      <c r="AD198" s="714">
        <v>112189.54292755114</v>
      </c>
      <c r="AE198" s="715">
        <v>98.77</v>
      </c>
      <c r="AF198" s="714">
        <v>17076348.942870941</v>
      </c>
      <c r="AG198" s="715">
        <v>104.24512</v>
      </c>
      <c r="AH198" s="716">
        <v>154.1</v>
      </c>
      <c r="AI198" s="714">
        <v>357717.90023071208</v>
      </c>
      <c r="AJ198" s="714">
        <v>0</v>
      </c>
      <c r="AK198" s="714">
        <v>357717.90023071208</v>
      </c>
      <c r="AL198" s="717">
        <v>48412</v>
      </c>
      <c r="AM198" s="714">
        <v>18380040.164021794</v>
      </c>
      <c r="AN198" s="714">
        <v>0</v>
      </c>
      <c r="AO198" s="718" t="s">
        <v>96</v>
      </c>
      <c r="AP198" s="719">
        <v>0</v>
      </c>
      <c r="AQ198" s="718" t="s">
        <v>535</v>
      </c>
      <c r="AR198" s="718" t="s">
        <v>96</v>
      </c>
      <c r="AS198" s="718" t="s">
        <v>543</v>
      </c>
    </row>
    <row r="199" spans="1:45" x14ac:dyDescent="0.15">
      <c r="A199" s="18" t="s">
        <v>127</v>
      </c>
      <c r="B199" s="18" t="s">
        <v>149</v>
      </c>
      <c r="C199" s="18" t="s">
        <v>37</v>
      </c>
      <c r="D199" s="18" t="s">
        <v>289</v>
      </c>
      <c r="E199" s="18" t="s">
        <v>444</v>
      </c>
      <c r="F199" s="18" t="s">
        <v>490</v>
      </c>
      <c r="G199" s="18" t="s">
        <v>96</v>
      </c>
      <c r="H199" s="18" t="s">
        <v>504</v>
      </c>
      <c r="I199" s="20">
        <v>23240548.756741524</v>
      </c>
      <c r="J199" s="18" t="s">
        <v>510</v>
      </c>
      <c r="K199" s="20">
        <v>23240548.756741524</v>
      </c>
      <c r="L199" s="18" t="s">
        <v>504</v>
      </c>
      <c r="M199" s="20">
        <v>23240548.756741524</v>
      </c>
      <c r="N199" s="18" t="s">
        <v>510</v>
      </c>
      <c r="O199" s="20">
        <v>23240548.756741524</v>
      </c>
      <c r="P199" s="20">
        <v>22721018.266021721</v>
      </c>
      <c r="Q199" s="20">
        <v>519530.4907197986</v>
      </c>
      <c r="R199" s="20">
        <v>0</v>
      </c>
      <c r="S199" s="21">
        <v>0</v>
      </c>
      <c r="T199" s="18" t="s">
        <v>92</v>
      </c>
      <c r="U199" s="18" t="s">
        <v>96</v>
      </c>
      <c r="V199" s="18" t="s">
        <v>523</v>
      </c>
      <c r="W199" s="21">
        <v>7.0118464329719465</v>
      </c>
      <c r="X199" s="21">
        <v>1</v>
      </c>
      <c r="Y199" s="18" t="s">
        <v>96</v>
      </c>
      <c r="Z199" s="18" t="s">
        <v>96</v>
      </c>
      <c r="AA199" s="21" t="s">
        <v>96</v>
      </c>
      <c r="AB199" s="21" t="s">
        <v>96</v>
      </c>
      <c r="AC199" s="18" t="s">
        <v>96</v>
      </c>
      <c r="AD199" s="714">
        <v>126213.23579349504</v>
      </c>
      <c r="AE199" s="715">
        <v>111.21</v>
      </c>
      <c r="AF199" s="714">
        <v>21631494.568410244</v>
      </c>
      <c r="AG199" s="715">
        <v>116.82082</v>
      </c>
      <c r="AH199" s="716">
        <v>154.1</v>
      </c>
      <c r="AI199" s="714">
        <v>519530.49071979866</v>
      </c>
      <c r="AJ199" s="714">
        <v>0</v>
      </c>
      <c r="AK199" s="714">
        <v>519530.49071979866</v>
      </c>
      <c r="AL199" s="717">
        <v>48598</v>
      </c>
      <c r="AM199" s="714">
        <v>23240548.756741524</v>
      </c>
      <c r="AN199" s="714">
        <v>0</v>
      </c>
      <c r="AO199" s="718" t="s">
        <v>96</v>
      </c>
      <c r="AP199" s="719">
        <v>0</v>
      </c>
      <c r="AQ199" s="718" t="s">
        <v>535</v>
      </c>
      <c r="AR199" s="718" t="s">
        <v>96</v>
      </c>
      <c r="AS199" s="718" t="s">
        <v>543</v>
      </c>
    </row>
    <row r="200" spans="1:45" x14ac:dyDescent="0.15">
      <c r="A200" s="18" t="s">
        <v>127</v>
      </c>
      <c r="B200" s="18" t="s">
        <v>149</v>
      </c>
      <c r="C200" s="18" t="s">
        <v>37</v>
      </c>
      <c r="D200" s="18" t="s">
        <v>290</v>
      </c>
      <c r="E200" s="18" t="s">
        <v>445</v>
      </c>
      <c r="F200" s="18" t="s">
        <v>490</v>
      </c>
      <c r="G200" s="18" t="s">
        <v>96</v>
      </c>
      <c r="H200" s="18" t="s">
        <v>504</v>
      </c>
      <c r="I200" s="20">
        <v>13125597.203771193</v>
      </c>
      <c r="J200" s="18" t="s">
        <v>510</v>
      </c>
      <c r="K200" s="20">
        <v>13125597.203771193</v>
      </c>
      <c r="L200" s="18" t="s">
        <v>504</v>
      </c>
      <c r="M200" s="20">
        <v>13125597.203771193</v>
      </c>
      <c r="N200" s="18" t="s">
        <v>510</v>
      </c>
      <c r="O200" s="20">
        <v>13125597.203771193</v>
      </c>
      <c r="P200" s="20">
        <v>13030929.21330267</v>
      </c>
      <c r="Q200" s="20">
        <v>94667.990468519187</v>
      </c>
      <c r="R200" s="20">
        <v>0</v>
      </c>
      <c r="S200" s="21">
        <v>0</v>
      </c>
      <c r="T200" s="18" t="s">
        <v>92</v>
      </c>
      <c r="U200" s="18" t="s">
        <v>96</v>
      </c>
      <c r="V200" s="18" t="s">
        <v>523</v>
      </c>
      <c r="W200" s="21">
        <v>7.0118464329719465</v>
      </c>
      <c r="X200" s="21">
        <v>1</v>
      </c>
      <c r="Y200" s="18" t="s">
        <v>96</v>
      </c>
      <c r="Z200" s="18" t="s">
        <v>96</v>
      </c>
      <c r="AA200" s="21" t="s">
        <v>96</v>
      </c>
      <c r="AB200" s="21" t="s">
        <v>96</v>
      </c>
      <c r="AC200" s="18" t="s">
        <v>96</v>
      </c>
      <c r="AD200" s="714">
        <v>84142.157195663356</v>
      </c>
      <c r="AE200" s="715">
        <v>94.2</v>
      </c>
      <c r="AF200" s="714">
        <v>12214989.392468102</v>
      </c>
      <c r="AG200" s="715">
        <v>100.49839</v>
      </c>
      <c r="AH200" s="716">
        <v>154.1</v>
      </c>
      <c r="AI200" s="714">
        <v>94667.990468519201</v>
      </c>
      <c r="AJ200" s="714">
        <v>0</v>
      </c>
      <c r="AK200" s="714">
        <v>94667.990468519201</v>
      </c>
      <c r="AL200" s="717">
        <v>48842</v>
      </c>
      <c r="AM200" s="714">
        <v>13125597.203771191</v>
      </c>
      <c r="AN200" s="714">
        <v>0</v>
      </c>
      <c r="AO200" s="718" t="s">
        <v>96</v>
      </c>
      <c r="AP200" s="719">
        <v>0</v>
      </c>
      <c r="AQ200" s="718" t="s">
        <v>535</v>
      </c>
      <c r="AR200" s="718" t="s">
        <v>96</v>
      </c>
      <c r="AS200" s="718" t="s">
        <v>543</v>
      </c>
    </row>
    <row r="201" spans="1:45" x14ac:dyDescent="0.15">
      <c r="A201" s="18" t="s">
        <v>127</v>
      </c>
      <c r="B201" s="18" t="s">
        <v>149</v>
      </c>
      <c r="C201" s="18" t="s">
        <v>37</v>
      </c>
      <c r="D201" s="18" t="s">
        <v>291</v>
      </c>
      <c r="E201" s="18" t="s">
        <v>446</v>
      </c>
      <c r="F201" s="18" t="s">
        <v>490</v>
      </c>
      <c r="G201" s="18" t="s">
        <v>96</v>
      </c>
      <c r="H201" s="18" t="s">
        <v>504</v>
      </c>
      <c r="I201" s="20">
        <v>20321851.201177835</v>
      </c>
      <c r="J201" s="18" t="s">
        <v>510</v>
      </c>
      <c r="K201" s="20">
        <v>20321851.201177835</v>
      </c>
      <c r="L201" s="18" t="s">
        <v>504</v>
      </c>
      <c r="M201" s="20">
        <v>20321851.201177835</v>
      </c>
      <c r="N201" s="18" t="s">
        <v>510</v>
      </c>
      <c r="O201" s="20">
        <v>20321851.201177835</v>
      </c>
      <c r="P201" s="20">
        <v>19673352.52020102</v>
      </c>
      <c r="Q201" s="20">
        <v>648498.6809768083</v>
      </c>
      <c r="R201" s="20">
        <v>0</v>
      </c>
      <c r="S201" s="21">
        <v>0</v>
      </c>
      <c r="T201" s="18" t="s">
        <v>92</v>
      </c>
      <c r="U201" s="18" t="s">
        <v>96</v>
      </c>
      <c r="V201" s="18" t="s">
        <v>523</v>
      </c>
      <c r="W201" s="21">
        <v>7.0118464329719465</v>
      </c>
      <c r="X201" s="21">
        <v>1</v>
      </c>
      <c r="Y201" s="18" t="s">
        <v>96</v>
      </c>
      <c r="Z201" s="18" t="s">
        <v>96</v>
      </c>
      <c r="AA201" s="21" t="s">
        <v>96</v>
      </c>
      <c r="AB201" s="21" t="s">
        <v>96</v>
      </c>
      <c r="AC201" s="18" t="s">
        <v>96</v>
      </c>
      <c r="AD201" s="714">
        <v>119201.38936052308</v>
      </c>
      <c r="AE201" s="715">
        <v>100.98</v>
      </c>
      <c r="AF201" s="714">
        <v>18548949.654641084</v>
      </c>
      <c r="AG201" s="715">
        <v>107.10122</v>
      </c>
      <c r="AH201" s="716">
        <v>154.1</v>
      </c>
      <c r="AI201" s="714">
        <v>648498.68097680842</v>
      </c>
      <c r="AJ201" s="714">
        <v>0</v>
      </c>
      <c r="AK201" s="714">
        <v>648498.68097680842</v>
      </c>
      <c r="AL201" s="717">
        <v>49079</v>
      </c>
      <c r="AM201" s="714">
        <v>20321851.201177832</v>
      </c>
      <c r="AN201" s="714">
        <v>0</v>
      </c>
      <c r="AO201" s="718" t="s">
        <v>96</v>
      </c>
      <c r="AP201" s="719">
        <v>0</v>
      </c>
      <c r="AQ201" s="718" t="s">
        <v>535</v>
      </c>
      <c r="AR201" s="718" t="s">
        <v>96</v>
      </c>
      <c r="AS201" s="718" t="s">
        <v>543</v>
      </c>
    </row>
    <row r="202" spans="1:45" x14ac:dyDescent="0.15">
      <c r="A202" s="18" t="s">
        <v>127</v>
      </c>
      <c r="B202" s="18" t="s">
        <v>149</v>
      </c>
      <c r="C202" s="18" t="s">
        <v>37</v>
      </c>
      <c r="D202" s="18" t="s">
        <v>291</v>
      </c>
      <c r="E202" s="18" t="s">
        <v>446</v>
      </c>
      <c r="F202" s="18" t="s">
        <v>490</v>
      </c>
      <c r="G202" s="18" t="s">
        <v>96</v>
      </c>
      <c r="H202" s="18" t="s">
        <v>504</v>
      </c>
      <c r="I202" s="20">
        <v>4781111.0014129383</v>
      </c>
      <c r="J202" s="18" t="s">
        <v>510</v>
      </c>
      <c r="K202" s="20">
        <v>4781111.0014129383</v>
      </c>
      <c r="L202" s="18" t="s">
        <v>504</v>
      </c>
      <c r="M202" s="20">
        <v>4781111.0014129383</v>
      </c>
      <c r="N202" s="18" t="s">
        <v>510</v>
      </c>
      <c r="O202" s="20">
        <v>4781111.0014129383</v>
      </c>
      <c r="P202" s="20">
        <v>4629024.12240024</v>
      </c>
      <c r="Q202" s="20">
        <v>122792.64674809831</v>
      </c>
      <c r="R202" s="20">
        <v>29294.232264598853</v>
      </c>
      <c r="S202" s="21">
        <v>0</v>
      </c>
      <c r="T202" s="18" t="s">
        <v>92</v>
      </c>
      <c r="U202" s="18" t="s">
        <v>96</v>
      </c>
      <c r="V202" s="18" t="s">
        <v>523</v>
      </c>
      <c r="W202" s="21">
        <v>7.0118464329719465</v>
      </c>
      <c r="X202" s="21">
        <v>1</v>
      </c>
      <c r="Y202" s="18" t="s">
        <v>96</v>
      </c>
      <c r="Z202" s="18" t="s">
        <v>96</v>
      </c>
      <c r="AA202" s="21" t="s">
        <v>96</v>
      </c>
      <c r="AB202" s="21" t="s">
        <v>96</v>
      </c>
      <c r="AC202" s="18" t="s">
        <v>96</v>
      </c>
      <c r="AD202" s="714">
        <v>28047.385731887785</v>
      </c>
      <c r="AE202" s="715">
        <v>101.94</v>
      </c>
      <c r="AF202" s="714">
        <v>4406080.5718653612</v>
      </c>
      <c r="AG202" s="715">
        <v>107.10122</v>
      </c>
      <c r="AH202" s="716">
        <v>154.1</v>
      </c>
      <c r="AI202" s="714">
        <v>152086.8790126972</v>
      </c>
      <c r="AJ202" s="714">
        <v>29294.232264598857</v>
      </c>
      <c r="AK202" s="714">
        <v>122792.64674809833</v>
      </c>
      <c r="AL202" s="717">
        <v>49079</v>
      </c>
      <c r="AM202" s="714">
        <v>4781111.0014129383</v>
      </c>
      <c r="AN202" s="714">
        <v>0</v>
      </c>
      <c r="AO202" s="718" t="s">
        <v>96</v>
      </c>
      <c r="AP202" s="719">
        <v>0</v>
      </c>
      <c r="AQ202" s="718" t="s">
        <v>535</v>
      </c>
      <c r="AR202" s="718" t="s">
        <v>96</v>
      </c>
      <c r="AS202" s="718" t="s">
        <v>543</v>
      </c>
    </row>
    <row r="203" spans="1:45" x14ac:dyDescent="0.15">
      <c r="A203" s="18" t="s">
        <v>127</v>
      </c>
      <c r="B203" s="18" t="s">
        <v>149</v>
      </c>
      <c r="C203" s="18" t="s">
        <v>37</v>
      </c>
      <c r="D203" s="18" t="s">
        <v>292</v>
      </c>
      <c r="E203" s="18" t="s">
        <v>447</v>
      </c>
      <c r="F203" s="18" t="s">
        <v>490</v>
      </c>
      <c r="G203" s="18" t="s">
        <v>96</v>
      </c>
      <c r="H203" s="18" t="s">
        <v>504</v>
      </c>
      <c r="I203" s="20">
        <v>31735620.882265031</v>
      </c>
      <c r="J203" s="18" t="s">
        <v>510</v>
      </c>
      <c r="K203" s="20">
        <v>31735620.882265031</v>
      </c>
      <c r="L203" s="18" t="s">
        <v>504</v>
      </c>
      <c r="M203" s="20">
        <v>31735620.882265031</v>
      </c>
      <c r="N203" s="18" t="s">
        <v>510</v>
      </c>
      <c r="O203" s="20">
        <v>31735620.882265031</v>
      </c>
      <c r="P203" s="20">
        <v>31066001.888765931</v>
      </c>
      <c r="Q203" s="20">
        <v>669618.99349909869</v>
      </c>
      <c r="R203" s="20">
        <v>0</v>
      </c>
      <c r="S203" s="21">
        <v>0</v>
      </c>
      <c r="T203" s="18" t="s">
        <v>92</v>
      </c>
      <c r="U203" s="18" t="s">
        <v>96</v>
      </c>
      <c r="V203" s="18" t="s">
        <v>523</v>
      </c>
      <c r="W203" s="21">
        <v>7.0118464329719465</v>
      </c>
      <c r="X203" s="21">
        <v>1</v>
      </c>
      <c r="Y203" s="18" t="s">
        <v>96</v>
      </c>
      <c r="Z203" s="18" t="s">
        <v>96</v>
      </c>
      <c r="AA203" s="21" t="s">
        <v>96</v>
      </c>
      <c r="AB203" s="21" t="s">
        <v>96</v>
      </c>
      <c r="AC203" s="18" t="s">
        <v>96</v>
      </c>
      <c r="AD203" s="714">
        <v>203343.54655618645</v>
      </c>
      <c r="AE203" s="715">
        <v>92.84</v>
      </c>
      <c r="AF203" s="714">
        <v>29094562.294507369</v>
      </c>
      <c r="AG203" s="715">
        <v>99.140780000000007</v>
      </c>
      <c r="AH203" s="716">
        <v>154.1</v>
      </c>
      <c r="AI203" s="714">
        <v>669618.99349909881</v>
      </c>
      <c r="AJ203" s="714">
        <v>0</v>
      </c>
      <c r="AK203" s="714">
        <v>669618.99349909881</v>
      </c>
      <c r="AL203" s="717">
        <v>49312</v>
      </c>
      <c r="AM203" s="714">
        <v>31735620.882265035</v>
      </c>
      <c r="AN203" s="714">
        <v>0</v>
      </c>
      <c r="AO203" s="718" t="s">
        <v>96</v>
      </c>
      <c r="AP203" s="719">
        <v>0</v>
      </c>
      <c r="AQ203" s="718" t="s">
        <v>535</v>
      </c>
      <c r="AR203" s="718" t="s">
        <v>96</v>
      </c>
      <c r="AS203" s="718" t="s">
        <v>543</v>
      </c>
    </row>
    <row r="204" spans="1:45" x14ac:dyDescent="0.15">
      <c r="A204" s="18" t="s">
        <v>127</v>
      </c>
      <c r="B204" s="18" t="s">
        <v>149</v>
      </c>
      <c r="C204" s="18" t="s">
        <v>37</v>
      </c>
      <c r="D204" s="18" t="s">
        <v>293</v>
      </c>
      <c r="E204" s="18" t="s">
        <v>448</v>
      </c>
      <c r="F204" s="18" t="s">
        <v>491</v>
      </c>
      <c r="G204" s="18" t="s">
        <v>96</v>
      </c>
      <c r="H204" s="18" t="s">
        <v>504</v>
      </c>
      <c r="I204" s="20">
        <v>11065081.35621901</v>
      </c>
      <c r="J204" s="18" t="s">
        <v>510</v>
      </c>
      <c r="K204" s="20">
        <v>11065081.35621901</v>
      </c>
      <c r="L204" s="18" t="s">
        <v>504</v>
      </c>
      <c r="M204" s="20">
        <v>11065081.35621901</v>
      </c>
      <c r="N204" s="18" t="s">
        <v>510</v>
      </c>
      <c r="O204" s="20">
        <v>11065081.35621901</v>
      </c>
      <c r="P204" s="20">
        <v>10971925.330196831</v>
      </c>
      <c r="Q204" s="20">
        <v>51435.750101387355</v>
      </c>
      <c r="R204" s="20">
        <v>41720.275920790089</v>
      </c>
      <c r="S204" s="21">
        <v>0</v>
      </c>
      <c r="T204" s="18" t="s">
        <v>92</v>
      </c>
      <c r="U204" s="18" t="s">
        <v>96</v>
      </c>
      <c r="V204" s="18" t="s">
        <v>523</v>
      </c>
      <c r="W204" s="21">
        <v>7.0118464329719465</v>
      </c>
      <c r="X204" s="21">
        <v>1</v>
      </c>
      <c r="Y204" s="18" t="s">
        <v>96</v>
      </c>
      <c r="Z204" s="18" t="s">
        <v>96</v>
      </c>
      <c r="AA204" s="21" t="s">
        <v>96</v>
      </c>
      <c r="AB204" s="21" t="s">
        <v>96</v>
      </c>
      <c r="AC204" s="18" t="s">
        <v>96</v>
      </c>
      <c r="AD204" s="714">
        <v>70118.464329719471</v>
      </c>
      <c r="AE204" s="715">
        <v>100.65</v>
      </c>
      <c r="AF204" s="714">
        <v>10875489.513005633</v>
      </c>
      <c r="AG204" s="715">
        <v>101.54249</v>
      </c>
      <c r="AH204" s="716">
        <v>154.1</v>
      </c>
      <c r="AI204" s="714">
        <v>93156.026022177452</v>
      </c>
      <c r="AJ204" s="714">
        <v>41720.275920790096</v>
      </c>
      <c r="AK204" s="714">
        <v>51435.750101387363</v>
      </c>
      <c r="AL204" s="717">
        <v>49568</v>
      </c>
      <c r="AM204" s="714">
        <v>11065081.35621901</v>
      </c>
      <c r="AN204" s="714">
        <v>0</v>
      </c>
      <c r="AO204" s="718" t="s">
        <v>96</v>
      </c>
      <c r="AP204" s="719">
        <v>0</v>
      </c>
      <c r="AQ204" s="718" t="s">
        <v>535</v>
      </c>
      <c r="AR204" s="718" t="s">
        <v>96</v>
      </c>
      <c r="AS204" s="718" t="s">
        <v>543</v>
      </c>
    </row>
    <row r="205" spans="1:45" x14ac:dyDescent="0.15">
      <c r="A205" s="18" t="s">
        <v>127</v>
      </c>
      <c r="B205" s="18" t="s">
        <v>150</v>
      </c>
      <c r="C205" s="18" t="s">
        <v>37</v>
      </c>
      <c r="D205" s="18" t="s">
        <v>294</v>
      </c>
      <c r="E205" s="18" t="s">
        <v>449</v>
      </c>
      <c r="F205" s="18" t="s">
        <v>492</v>
      </c>
      <c r="G205" s="18" t="s">
        <v>96</v>
      </c>
      <c r="H205" s="18" t="s">
        <v>504</v>
      </c>
      <c r="I205" s="20">
        <v>22990261.739738163</v>
      </c>
      <c r="J205" s="18" t="s">
        <v>514</v>
      </c>
      <c r="K205" s="20">
        <v>34485392.609607242</v>
      </c>
      <c r="L205" s="18" t="s">
        <v>504</v>
      </c>
      <c r="M205" s="20">
        <v>22990261.739738163</v>
      </c>
      <c r="N205" s="18" t="s">
        <v>514</v>
      </c>
      <c r="O205" s="20">
        <v>34485392.609607242</v>
      </c>
      <c r="P205" s="20">
        <v>22529605.726763558</v>
      </c>
      <c r="Q205" s="20">
        <v>460656.01297459996</v>
      </c>
      <c r="R205" s="20">
        <v>0</v>
      </c>
      <c r="S205" s="21">
        <v>0</v>
      </c>
      <c r="T205" s="18" t="s">
        <v>92</v>
      </c>
      <c r="U205" s="18" t="s">
        <v>96</v>
      </c>
      <c r="V205" s="18" t="s">
        <v>523</v>
      </c>
      <c r="W205" s="21">
        <v>7.0118464329719465</v>
      </c>
      <c r="X205" s="21">
        <v>1</v>
      </c>
      <c r="Y205" s="18" t="s">
        <v>96</v>
      </c>
      <c r="Z205" s="18" t="s">
        <v>96</v>
      </c>
      <c r="AA205" s="21" t="s">
        <v>96</v>
      </c>
      <c r="AB205" s="21" t="s">
        <v>96</v>
      </c>
      <c r="AC205" s="18" t="s">
        <v>96</v>
      </c>
      <c r="AD205" s="714">
        <v>266450.164452934</v>
      </c>
      <c r="AE205" s="715">
        <v>50.32</v>
      </c>
      <c r="AF205" s="714">
        <v>20661377.076193593</v>
      </c>
      <c r="AG205" s="715">
        <v>54.87</v>
      </c>
      <c r="AH205" s="716">
        <v>154.1</v>
      </c>
      <c r="AI205" s="714">
        <v>460656.01297460002</v>
      </c>
      <c r="AJ205" s="714">
        <v>0</v>
      </c>
      <c r="AK205" s="714">
        <v>460656.01297460002</v>
      </c>
      <c r="AL205" s="717">
        <v>48976</v>
      </c>
      <c r="AM205" s="714">
        <v>22990261.739738163</v>
      </c>
      <c r="AN205" s="714">
        <v>0</v>
      </c>
      <c r="AO205" s="718" t="s">
        <v>96</v>
      </c>
      <c r="AP205" s="719">
        <v>0</v>
      </c>
      <c r="AQ205" s="718" t="s">
        <v>535</v>
      </c>
      <c r="AR205" s="718" t="s">
        <v>96</v>
      </c>
      <c r="AS205" s="718" t="s">
        <v>545</v>
      </c>
    </row>
    <row r="206" spans="1:45" x14ac:dyDescent="0.15">
      <c r="A206" s="18" t="s">
        <v>127</v>
      </c>
      <c r="B206" s="18" t="s">
        <v>150</v>
      </c>
      <c r="C206" s="18" t="s">
        <v>37</v>
      </c>
      <c r="D206" s="18" t="s">
        <v>295</v>
      </c>
      <c r="E206" s="18" t="s">
        <v>450</v>
      </c>
      <c r="F206" s="18" t="s">
        <v>492</v>
      </c>
      <c r="G206" s="18" t="s">
        <v>96</v>
      </c>
      <c r="H206" s="18" t="s">
        <v>504</v>
      </c>
      <c r="I206" s="20">
        <v>12328796.358012347</v>
      </c>
      <c r="J206" s="18" t="s">
        <v>514</v>
      </c>
      <c r="K206" s="20">
        <v>18493194.537018519</v>
      </c>
      <c r="L206" s="18" t="s">
        <v>504</v>
      </c>
      <c r="M206" s="20">
        <v>12328796.358012347</v>
      </c>
      <c r="N206" s="18" t="s">
        <v>514</v>
      </c>
      <c r="O206" s="20">
        <v>18493194.537018519</v>
      </c>
      <c r="P206" s="20">
        <v>12328796.358012345</v>
      </c>
      <c r="Q206" s="20">
        <v>0</v>
      </c>
      <c r="R206" s="20">
        <v>0</v>
      </c>
      <c r="S206" s="21">
        <v>0</v>
      </c>
      <c r="T206" s="18" t="s">
        <v>92</v>
      </c>
      <c r="U206" s="18" t="s">
        <v>96</v>
      </c>
      <c r="V206" s="18" t="s">
        <v>523</v>
      </c>
      <c r="W206" s="21">
        <v>7.0118464329719465</v>
      </c>
      <c r="X206" s="21">
        <v>1</v>
      </c>
      <c r="Y206" s="18" t="s">
        <v>96</v>
      </c>
      <c r="Z206" s="18" t="s">
        <v>96</v>
      </c>
      <c r="AA206" s="21" t="s">
        <v>96</v>
      </c>
      <c r="AB206" s="21" t="s">
        <v>96</v>
      </c>
      <c r="AC206" s="18" t="s">
        <v>96</v>
      </c>
      <c r="AD206" s="714">
        <v>196331.70012321451</v>
      </c>
      <c r="AE206" s="715">
        <v>38.76</v>
      </c>
      <c r="AF206" s="714">
        <v>11726727.529731499</v>
      </c>
      <c r="AG206" s="715">
        <v>40.75</v>
      </c>
      <c r="AH206" s="716">
        <v>154.1</v>
      </c>
      <c r="AI206" s="714">
        <v>0</v>
      </c>
      <c r="AJ206" s="714">
        <v>0</v>
      </c>
      <c r="AK206" s="714">
        <v>0</v>
      </c>
      <c r="AL206" s="717">
        <v>48976</v>
      </c>
      <c r="AM206" s="714">
        <v>12328796.358012347</v>
      </c>
      <c r="AN206" s="714">
        <v>0</v>
      </c>
      <c r="AO206" s="718" t="s">
        <v>96</v>
      </c>
      <c r="AP206" s="719">
        <v>0</v>
      </c>
      <c r="AQ206" s="718" t="s">
        <v>535</v>
      </c>
      <c r="AR206" s="718" t="s">
        <v>96</v>
      </c>
      <c r="AS206" s="718" t="s">
        <v>545</v>
      </c>
    </row>
    <row r="207" spans="1:45" x14ac:dyDescent="0.15">
      <c r="A207" s="18" t="s">
        <v>127</v>
      </c>
      <c r="B207" s="18" t="s">
        <v>150</v>
      </c>
      <c r="C207" s="18" t="s">
        <v>37</v>
      </c>
      <c r="D207" s="18" t="s">
        <v>295</v>
      </c>
      <c r="E207" s="18" t="s">
        <v>450</v>
      </c>
      <c r="F207" s="18" t="s">
        <v>492</v>
      </c>
      <c r="G207" s="18" t="s">
        <v>96</v>
      </c>
      <c r="H207" s="18" t="s">
        <v>504</v>
      </c>
      <c r="I207" s="20">
        <v>7925654.8015793664</v>
      </c>
      <c r="J207" s="18" t="s">
        <v>514</v>
      </c>
      <c r="K207" s="20">
        <v>11888482.202369049</v>
      </c>
      <c r="L207" s="18" t="s">
        <v>504</v>
      </c>
      <c r="M207" s="20">
        <v>7925654.8015793664</v>
      </c>
      <c r="N207" s="18" t="s">
        <v>514</v>
      </c>
      <c r="O207" s="20">
        <v>11888482.202369049</v>
      </c>
      <c r="P207" s="20">
        <v>7925654.8015793655</v>
      </c>
      <c r="Q207" s="20">
        <v>0</v>
      </c>
      <c r="R207" s="20">
        <v>0</v>
      </c>
      <c r="S207" s="21">
        <v>0</v>
      </c>
      <c r="T207" s="18" t="s">
        <v>92</v>
      </c>
      <c r="U207" s="18" t="s">
        <v>96</v>
      </c>
      <c r="V207" s="18" t="s">
        <v>523</v>
      </c>
      <c r="W207" s="21">
        <v>7.0118464329719465</v>
      </c>
      <c r="X207" s="21">
        <v>1</v>
      </c>
      <c r="Y207" s="18" t="s">
        <v>96</v>
      </c>
      <c r="Z207" s="18" t="s">
        <v>96</v>
      </c>
      <c r="AA207" s="21" t="s">
        <v>96</v>
      </c>
      <c r="AB207" s="21" t="s">
        <v>96</v>
      </c>
      <c r="AC207" s="18" t="s">
        <v>96</v>
      </c>
      <c r="AD207" s="714">
        <v>126213.23579349504</v>
      </c>
      <c r="AE207" s="715">
        <v>41.75</v>
      </c>
      <c r="AF207" s="714">
        <v>8120149.3979371423</v>
      </c>
      <c r="AG207" s="715">
        <v>40.75</v>
      </c>
      <c r="AH207" s="716">
        <v>154.1</v>
      </c>
      <c r="AI207" s="714">
        <v>0</v>
      </c>
      <c r="AJ207" s="714">
        <v>0</v>
      </c>
      <c r="AK207" s="714">
        <v>0</v>
      </c>
      <c r="AL207" s="717">
        <v>48976</v>
      </c>
      <c r="AM207" s="714">
        <v>7925654.8015793664</v>
      </c>
      <c r="AN207" s="714">
        <v>0</v>
      </c>
      <c r="AO207" s="718" t="s">
        <v>96</v>
      </c>
      <c r="AP207" s="719">
        <v>0</v>
      </c>
      <c r="AQ207" s="718" t="s">
        <v>535</v>
      </c>
      <c r="AR207" s="718" t="s">
        <v>96</v>
      </c>
      <c r="AS207" s="718" t="s">
        <v>545</v>
      </c>
    </row>
    <row r="208" spans="1:45" x14ac:dyDescent="0.15">
      <c r="A208" s="18" t="s">
        <v>127</v>
      </c>
      <c r="B208" s="18" t="s">
        <v>150</v>
      </c>
      <c r="C208" s="18" t="s">
        <v>37</v>
      </c>
      <c r="D208" s="18" t="s">
        <v>296</v>
      </c>
      <c r="E208" s="18" t="s">
        <v>451</v>
      </c>
      <c r="F208" s="18" t="s">
        <v>492</v>
      </c>
      <c r="G208" s="18" t="s">
        <v>96</v>
      </c>
      <c r="H208" s="18" t="s">
        <v>504</v>
      </c>
      <c r="I208" s="20">
        <v>22213341.932763044</v>
      </c>
      <c r="J208" s="18" t="s">
        <v>514</v>
      </c>
      <c r="K208" s="20">
        <v>33320012.899144568</v>
      </c>
      <c r="L208" s="18" t="s">
        <v>504</v>
      </c>
      <c r="M208" s="20">
        <v>22213341.932763044</v>
      </c>
      <c r="N208" s="18" t="s">
        <v>514</v>
      </c>
      <c r="O208" s="20">
        <v>33320012.899144568</v>
      </c>
      <c r="P208" s="20">
        <v>21764809.75286337</v>
      </c>
      <c r="Q208" s="20">
        <v>448532.17989966983</v>
      </c>
      <c r="R208" s="20">
        <v>0</v>
      </c>
      <c r="S208" s="21">
        <v>0</v>
      </c>
      <c r="T208" s="18" t="s">
        <v>92</v>
      </c>
      <c r="U208" s="18" t="s">
        <v>96</v>
      </c>
      <c r="V208" s="18" t="s">
        <v>523</v>
      </c>
      <c r="W208" s="21">
        <v>7.0118464329719465</v>
      </c>
      <c r="X208" s="21">
        <v>1</v>
      </c>
      <c r="Y208" s="18" t="s">
        <v>96</v>
      </c>
      <c r="Z208" s="18" t="s">
        <v>96</v>
      </c>
      <c r="AA208" s="21" t="s">
        <v>96</v>
      </c>
      <c r="AB208" s="21" t="s">
        <v>96</v>
      </c>
      <c r="AC208" s="18" t="s">
        <v>96</v>
      </c>
      <c r="AD208" s="714">
        <v>259438.31801996203</v>
      </c>
      <c r="AE208" s="715">
        <v>49.64</v>
      </c>
      <c r="AF208" s="714">
        <v>19845796.40213332</v>
      </c>
      <c r="AG208" s="715">
        <v>54.44</v>
      </c>
      <c r="AH208" s="716">
        <v>154.1</v>
      </c>
      <c r="AI208" s="714">
        <v>448532.17989966989</v>
      </c>
      <c r="AJ208" s="714">
        <v>0</v>
      </c>
      <c r="AK208" s="714">
        <v>448532.17989966989</v>
      </c>
      <c r="AL208" s="717">
        <v>49341</v>
      </c>
      <c r="AM208" s="714">
        <v>22213341.932763044</v>
      </c>
      <c r="AN208" s="714">
        <v>0</v>
      </c>
      <c r="AO208" s="718" t="s">
        <v>96</v>
      </c>
      <c r="AP208" s="719">
        <v>0</v>
      </c>
      <c r="AQ208" s="718" t="s">
        <v>535</v>
      </c>
      <c r="AR208" s="718" t="s">
        <v>96</v>
      </c>
      <c r="AS208" s="718" t="s">
        <v>545</v>
      </c>
    </row>
    <row r="209" spans="1:45" x14ac:dyDescent="0.15">
      <c r="A209" s="18" t="s">
        <v>127</v>
      </c>
      <c r="B209" s="18" t="s">
        <v>150</v>
      </c>
      <c r="C209" s="18" t="s">
        <v>37</v>
      </c>
      <c r="D209" s="18" t="s">
        <v>296</v>
      </c>
      <c r="E209" s="18" t="s">
        <v>451</v>
      </c>
      <c r="F209" s="18" t="s">
        <v>492</v>
      </c>
      <c r="G209" s="18" t="s">
        <v>96</v>
      </c>
      <c r="H209" s="18" t="s">
        <v>504</v>
      </c>
      <c r="I209" s="20">
        <v>9605564.0487081483</v>
      </c>
      <c r="J209" s="18" t="s">
        <v>514</v>
      </c>
      <c r="K209" s="20">
        <v>14408346.073062224</v>
      </c>
      <c r="L209" s="18" t="s">
        <v>504</v>
      </c>
      <c r="M209" s="20">
        <v>9605564.0487081483</v>
      </c>
      <c r="N209" s="18" t="s">
        <v>514</v>
      </c>
      <c r="O209" s="20">
        <v>14408346.073062224</v>
      </c>
      <c r="P209" s="20">
        <v>9411809.6228598356</v>
      </c>
      <c r="Q209" s="20">
        <v>53286.106256584324</v>
      </c>
      <c r="R209" s="20">
        <v>140468.31959172696</v>
      </c>
      <c r="S209" s="21">
        <v>0</v>
      </c>
      <c r="T209" s="18" t="s">
        <v>92</v>
      </c>
      <c r="U209" s="18" t="s">
        <v>96</v>
      </c>
      <c r="V209" s="18" t="s">
        <v>523</v>
      </c>
      <c r="W209" s="21">
        <v>7.0118464329719465</v>
      </c>
      <c r="X209" s="21">
        <v>1</v>
      </c>
      <c r="Y209" s="18" t="s">
        <v>96</v>
      </c>
      <c r="Z209" s="18" t="s">
        <v>96</v>
      </c>
      <c r="AA209" s="21" t="s">
        <v>96</v>
      </c>
      <c r="AB209" s="21" t="s">
        <v>96</v>
      </c>
      <c r="AC209" s="18" t="s">
        <v>96</v>
      </c>
      <c r="AD209" s="714">
        <v>112189.54292755114</v>
      </c>
      <c r="AE209" s="715">
        <v>55.45</v>
      </c>
      <c r="AF209" s="714">
        <v>9586422.5493677072</v>
      </c>
      <c r="AG209" s="715">
        <v>54.44</v>
      </c>
      <c r="AH209" s="716">
        <v>154.1</v>
      </c>
      <c r="AI209" s="714">
        <v>193754.42584831134</v>
      </c>
      <c r="AJ209" s="714">
        <v>140468.31959172699</v>
      </c>
      <c r="AK209" s="714">
        <v>53286.106256584331</v>
      </c>
      <c r="AL209" s="717">
        <v>49341</v>
      </c>
      <c r="AM209" s="714">
        <v>9605564.0487081483</v>
      </c>
      <c r="AN209" s="714">
        <v>0</v>
      </c>
      <c r="AO209" s="718" t="s">
        <v>96</v>
      </c>
      <c r="AP209" s="719">
        <v>0</v>
      </c>
      <c r="AQ209" s="718" t="s">
        <v>535</v>
      </c>
      <c r="AR209" s="718" t="s">
        <v>96</v>
      </c>
      <c r="AS209" s="718" t="s">
        <v>545</v>
      </c>
    </row>
    <row r="210" spans="1:45" x14ac:dyDescent="0.15">
      <c r="A210" s="18" t="s">
        <v>127</v>
      </c>
      <c r="B210" s="18" t="s">
        <v>150</v>
      </c>
      <c r="C210" s="18" t="s">
        <v>37</v>
      </c>
      <c r="D210" s="18" t="s">
        <v>297</v>
      </c>
      <c r="E210" s="18" t="s">
        <v>452</v>
      </c>
      <c r="F210" s="18" t="s">
        <v>492</v>
      </c>
      <c r="G210" s="18" t="s">
        <v>96</v>
      </c>
      <c r="H210" s="18" t="s">
        <v>504</v>
      </c>
      <c r="I210" s="20">
        <v>4910016.0850520516</v>
      </c>
      <c r="J210" s="18" t="s">
        <v>514</v>
      </c>
      <c r="K210" s="20">
        <v>7365024.1275780769</v>
      </c>
      <c r="L210" s="18" t="s">
        <v>504</v>
      </c>
      <c r="M210" s="20">
        <v>4910016.0850520516</v>
      </c>
      <c r="N210" s="18" t="s">
        <v>514</v>
      </c>
      <c r="O210" s="20">
        <v>7365024.1275780769</v>
      </c>
      <c r="P210" s="20">
        <v>4910016.0850520507</v>
      </c>
      <c r="Q210" s="20">
        <v>0</v>
      </c>
      <c r="R210" s="20">
        <v>0</v>
      </c>
      <c r="S210" s="21">
        <v>0</v>
      </c>
      <c r="T210" s="18" t="s">
        <v>92</v>
      </c>
      <c r="U210" s="18" t="s">
        <v>96</v>
      </c>
      <c r="V210" s="18" t="s">
        <v>523</v>
      </c>
      <c r="W210" s="21">
        <v>7.0118464329719465</v>
      </c>
      <c r="X210" s="21">
        <v>1</v>
      </c>
      <c r="Y210" s="18" t="s">
        <v>96</v>
      </c>
      <c r="Z210" s="18" t="s">
        <v>96</v>
      </c>
      <c r="AA210" s="21" t="s">
        <v>96</v>
      </c>
      <c r="AB210" s="21" t="s">
        <v>96</v>
      </c>
      <c r="AC210" s="18" t="s">
        <v>96</v>
      </c>
      <c r="AD210" s="714">
        <v>63106.617896747521</v>
      </c>
      <c r="AE210" s="715">
        <v>51.25</v>
      </c>
      <c r="AF210" s="714">
        <v>4983924.0316680064</v>
      </c>
      <c r="AG210" s="715">
        <v>50.49</v>
      </c>
      <c r="AH210" s="716">
        <v>154.1</v>
      </c>
      <c r="AI210" s="714">
        <v>0</v>
      </c>
      <c r="AJ210" s="714">
        <v>0</v>
      </c>
      <c r="AK210" s="714">
        <v>0</v>
      </c>
      <c r="AL210" s="717">
        <v>49341</v>
      </c>
      <c r="AM210" s="714">
        <v>4910016.0850520516</v>
      </c>
      <c r="AN210" s="714">
        <v>0</v>
      </c>
      <c r="AO210" s="718" t="s">
        <v>96</v>
      </c>
      <c r="AP210" s="719">
        <v>0</v>
      </c>
      <c r="AQ210" s="718" t="s">
        <v>535</v>
      </c>
      <c r="AR210" s="718" t="s">
        <v>96</v>
      </c>
      <c r="AS210" s="718" t="s">
        <v>545</v>
      </c>
    </row>
    <row r="211" spans="1:45" x14ac:dyDescent="0.15">
      <c r="A211" s="18" t="s">
        <v>127</v>
      </c>
      <c r="B211" s="18" t="s">
        <v>150</v>
      </c>
      <c r="C211" s="18" t="s">
        <v>37</v>
      </c>
      <c r="D211" s="18" t="s">
        <v>298</v>
      </c>
      <c r="E211" s="18" t="s">
        <v>453</v>
      </c>
      <c r="F211" s="18" t="s">
        <v>492</v>
      </c>
      <c r="G211" s="18" t="s">
        <v>96</v>
      </c>
      <c r="H211" s="18" t="s">
        <v>504</v>
      </c>
      <c r="I211" s="20">
        <v>14773994.441727091</v>
      </c>
      <c r="J211" s="18" t="s">
        <v>514</v>
      </c>
      <c r="K211" s="20">
        <v>22160991.662590638</v>
      </c>
      <c r="L211" s="18" t="s">
        <v>504</v>
      </c>
      <c r="M211" s="20">
        <v>14773994.441727091</v>
      </c>
      <c r="N211" s="18" t="s">
        <v>514</v>
      </c>
      <c r="O211" s="20">
        <v>22160991.662590638</v>
      </c>
      <c r="P211" s="20">
        <v>14470938.231786182</v>
      </c>
      <c r="Q211" s="20">
        <v>303056.20994090725</v>
      </c>
      <c r="R211" s="20">
        <v>0</v>
      </c>
      <c r="S211" s="21">
        <v>0</v>
      </c>
      <c r="T211" s="18" t="s">
        <v>92</v>
      </c>
      <c r="U211" s="18" t="s">
        <v>96</v>
      </c>
      <c r="V211" s="18" t="s">
        <v>523</v>
      </c>
      <c r="W211" s="21">
        <v>7.0118464329719465</v>
      </c>
      <c r="X211" s="21">
        <v>1</v>
      </c>
      <c r="Y211" s="18" t="s">
        <v>96</v>
      </c>
      <c r="Z211" s="18" t="s">
        <v>96</v>
      </c>
      <c r="AA211" s="21" t="s">
        <v>96</v>
      </c>
      <c r="AB211" s="21" t="s">
        <v>96</v>
      </c>
      <c r="AC211" s="18" t="s">
        <v>96</v>
      </c>
      <c r="AD211" s="714">
        <v>175296.16082429865</v>
      </c>
      <c r="AE211" s="715">
        <v>48.66</v>
      </c>
      <c r="AF211" s="714">
        <v>13144593.137179684</v>
      </c>
      <c r="AG211" s="715">
        <v>53.57</v>
      </c>
      <c r="AH211" s="716">
        <v>154.1</v>
      </c>
      <c r="AI211" s="714">
        <v>303056.20994090731</v>
      </c>
      <c r="AJ211" s="714">
        <v>0</v>
      </c>
      <c r="AK211" s="714">
        <v>303056.20994090731</v>
      </c>
      <c r="AL211" s="717">
        <v>49706</v>
      </c>
      <c r="AM211" s="714">
        <v>14773994.441727091</v>
      </c>
      <c r="AN211" s="714">
        <v>0</v>
      </c>
      <c r="AO211" s="718" t="s">
        <v>96</v>
      </c>
      <c r="AP211" s="719">
        <v>0</v>
      </c>
      <c r="AQ211" s="718" t="s">
        <v>535</v>
      </c>
      <c r="AR211" s="718" t="s">
        <v>96</v>
      </c>
      <c r="AS211" s="718" t="s">
        <v>545</v>
      </c>
    </row>
    <row r="212" spans="1:45" x14ac:dyDescent="0.15">
      <c r="A212" s="18" t="s">
        <v>127</v>
      </c>
      <c r="B212" s="18" t="s">
        <v>150</v>
      </c>
      <c r="C212" s="18" t="s">
        <v>37</v>
      </c>
      <c r="D212" s="18" t="s">
        <v>298</v>
      </c>
      <c r="E212" s="18" t="s">
        <v>453</v>
      </c>
      <c r="F212" s="18" t="s">
        <v>492</v>
      </c>
      <c r="G212" s="18" t="s">
        <v>96</v>
      </c>
      <c r="H212" s="18" t="s">
        <v>504</v>
      </c>
      <c r="I212" s="20">
        <v>1772975.3111612254</v>
      </c>
      <c r="J212" s="18" t="s">
        <v>514</v>
      </c>
      <c r="K212" s="20">
        <v>2659462.966741838</v>
      </c>
      <c r="L212" s="18" t="s">
        <v>504</v>
      </c>
      <c r="M212" s="20">
        <v>1772975.3111612254</v>
      </c>
      <c r="N212" s="18" t="s">
        <v>514</v>
      </c>
      <c r="O212" s="20">
        <v>2659462.966741838</v>
      </c>
      <c r="P212" s="20">
        <v>1736512.5878143418</v>
      </c>
      <c r="Q212" s="20">
        <v>29169.211042698964</v>
      </c>
      <c r="R212" s="20">
        <v>7293.512304184429</v>
      </c>
      <c r="S212" s="21">
        <v>0</v>
      </c>
      <c r="T212" s="18" t="s">
        <v>92</v>
      </c>
      <c r="U212" s="18" t="s">
        <v>96</v>
      </c>
      <c r="V212" s="18" t="s">
        <v>523</v>
      </c>
      <c r="W212" s="21">
        <v>7.0118464329719465</v>
      </c>
      <c r="X212" s="21">
        <v>1</v>
      </c>
      <c r="Y212" s="18" t="s">
        <v>96</v>
      </c>
      <c r="Z212" s="18" t="s">
        <v>96</v>
      </c>
      <c r="AA212" s="21" t="s">
        <v>96</v>
      </c>
      <c r="AB212" s="21" t="s">
        <v>96</v>
      </c>
      <c r="AC212" s="18" t="s">
        <v>96</v>
      </c>
      <c r="AD212" s="714">
        <v>21035.539298915839</v>
      </c>
      <c r="AE212" s="715">
        <v>54.3</v>
      </c>
      <c r="AF212" s="714">
        <v>1760176.0970378714</v>
      </c>
      <c r="AG212" s="715">
        <v>53.57</v>
      </c>
      <c r="AH212" s="716">
        <v>154.1</v>
      </c>
      <c r="AI212" s="714">
        <v>36462.723346883395</v>
      </c>
      <c r="AJ212" s="714">
        <v>7293.5123041844299</v>
      </c>
      <c r="AK212" s="714">
        <v>29169.211042698968</v>
      </c>
      <c r="AL212" s="717">
        <v>49706</v>
      </c>
      <c r="AM212" s="714">
        <v>1772975.3111612254</v>
      </c>
      <c r="AN212" s="714">
        <v>0</v>
      </c>
      <c r="AO212" s="718" t="s">
        <v>96</v>
      </c>
      <c r="AP212" s="719">
        <v>0</v>
      </c>
      <c r="AQ212" s="718" t="s">
        <v>535</v>
      </c>
      <c r="AR212" s="718" t="s">
        <v>96</v>
      </c>
      <c r="AS212" s="718" t="s">
        <v>545</v>
      </c>
    </row>
    <row r="213" spans="1:45" x14ac:dyDescent="0.15">
      <c r="A213" s="18" t="s">
        <v>127</v>
      </c>
      <c r="B213" s="18" t="s">
        <v>151</v>
      </c>
      <c r="C213" s="18" t="s">
        <v>37</v>
      </c>
      <c r="D213" s="18" t="s">
        <v>299</v>
      </c>
      <c r="E213" s="18" t="s">
        <v>454</v>
      </c>
      <c r="F213" s="18" t="s">
        <v>493</v>
      </c>
      <c r="G213" s="18" t="s">
        <v>96</v>
      </c>
      <c r="H213" s="18" t="s">
        <v>504</v>
      </c>
      <c r="I213" s="20">
        <v>27928713.456459094</v>
      </c>
      <c r="J213" s="18" t="s">
        <v>511</v>
      </c>
      <c r="K213" s="20">
        <v>13964356.728229547</v>
      </c>
      <c r="L213" s="18" t="s">
        <v>504</v>
      </c>
      <c r="M213" s="20">
        <v>27928713.456459094</v>
      </c>
      <c r="N213" s="18" t="s">
        <v>511</v>
      </c>
      <c r="O213" s="20">
        <v>13964356.728229547</v>
      </c>
      <c r="P213" s="20">
        <v>27916457.730552755</v>
      </c>
      <c r="Q213" s="20">
        <v>12255.725906334344</v>
      </c>
      <c r="R213" s="20">
        <v>0</v>
      </c>
      <c r="S213" s="21">
        <v>0</v>
      </c>
      <c r="T213" s="18" t="s">
        <v>92</v>
      </c>
      <c r="U213" s="18" t="s">
        <v>96</v>
      </c>
      <c r="V213" s="18" t="s">
        <v>523</v>
      </c>
      <c r="W213" s="21">
        <v>7.0118464329719465</v>
      </c>
      <c r="X213" s="21">
        <v>1</v>
      </c>
      <c r="Y213" s="18" t="s">
        <v>96</v>
      </c>
      <c r="Z213" s="18" t="s">
        <v>96</v>
      </c>
      <c r="AA213" s="21" t="s">
        <v>96</v>
      </c>
      <c r="AB213" s="21" t="s">
        <v>96</v>
      </c>
      <c r="AC213" s="18" t="s">
        <v>96</v>
      </c>
      <c r="AD213" s="714">
        <v>168284.31439132671</v>
      </c>
      <c r="AE213" s="715">
        <v>104.16</v>
      </c>
      <c r="AF213" s="714">
        <v>27013419.347710993</v>
      </c>
      <c r="AG213" s="715">
        <v>107.65</v>
      </c>
      <c r="AH213" s="716">
        <v>154.1</v>
      </c>
      <c r="AI213" s="714">
        <v>12255.725906334346</v>
      </c>
      <c r="AJ213" s="714">
        <v>0</v>
      </c>
      <c r="AK213" s="714">
        <v>12255.725906334346</v>
      </c>
      <c r="AL213" s="717">
        <v>49245</v>
      </c>
      <c r="AM213" s="714">
        <v>27928713.456459094</v>
      </c>
      <c r="AN213" s="714">
        <v>0</v>
      </c>
      <c r="AO213" s="718" t="s">
        <v>96</v>
      </c>
      <c r="AP213" s="719">
        <v>0</v>
      </c>
      <c r="AQ213" s="718" t="s">
        <v>535</v>
      </c>
      <c r="AR213" s="718" t="s">
        <v>96</v>
      </c>
      <c r="AS213" s="718" t="s">
        <v>541</v>
      </c>
    </row>
    <row r="214" spans="1:45" x14ac:dyDescent="0.15">
      <c r="A214" s="18" t="s">
        <v>127</v>
      </c>
      <c r="B214" s="18" t="s">
        <v>151</v>
      </c>
      <c r="C214" s="18" t="s">
        <v>37</v>
      </c>
      <c r="D214" s="18" t="s">
        <v>300</v>
      </c>
      <c r="E214" s="18" t="s">
        <v>455</v>
      </c>
      <c r="F214" s="18" t="s">
        <v>493</v>
      </c>
      <c r="G214" s="18" t="s">
        <v>96</v>
      </c>
      <c r="H214" s="18" t="s">
        <v>504</v>
      </c>
      <c r="I214" s="20">
        <v>18353881.278889697</v>
      </c>
      <c r="J214" s="18" t="s">
        <v>511</v>
      </c>
      <c r="K214" s="20">
        <v>9176940.6394448485</v>
      </c>
      <c r="L214" s="18" t="s">
        <v>504</v>
      </c>
      <c r="M214" s="20">
        <v>18353881.278889697</v>
      </c>
      <c r="N214" s="18" t="s">
        <v>511</v>
      </c>
      <c r="O214" s="20">
        <v>9176940.6394448485</v>
      </c>
      <c r="P214" s="20">
        <v>18152828.993392408</v>
      </c>
      <c r="Q214" s="20">
        <v>201052.28549728417</v>
      </c>
      <c r="R214" s="20">
        <v>0</v>
      </c>
      <c r="S214" s="21">
        <v>0</v>
      </c>
      <c r="T214" s="18" t="s">
        <v>92</v>
      </c>
      <c r="U214" s="18" t="s">
        <v>96</v>
      </c>
      <c r="V214" s="18" t="s">
        <v>523</v>
      </c>
      <c r="W214" s="21">
        <v>7.0118464329719465</v>
      </c>
      <c r="X214" s="21">
        <v>1</v>
      </c>
      <c r="Y214" s="18" t="s">
        <v>96</v>
      </c>
      <c r="Z214" s="18" t="s">
        <v>96</v>
      </c>
      <c r="AA214" s="21" t="s">
        <v>96</v>
      </c>
      <c r="AB214" s="21" t="s">
        <v>96</v>
      </c>
      <c r="AC214" s="18" t="s">
        <v>96</v>
      </c>
      <c r="AD214" s="714">
        <v>112189.54292755114</v>
      </c>
      <c r="AE214" s="715">
        <v>101.05</v>
      </c>
      <c r="AF214" s="714">
        <v>17469936.855069555</v>
      </c>
      <c r="AG214" s="715">
        <v>105</v>
      </c>
      <c r="AH214" s="716">
        <v>154.1</v>
      </c>
      <c r="AI214" s="714">
        <v>201052.2854972842</v>
      </c>
      <c r="AJ214" s="714">
        <v>0</v>
      </c>
      <c r="AK214" s="714">
        <v>201052.2854972842</v>
      </c>
      <c r="AL214" s="717">
        <v>50085</v>
      </c>
      <c r="AM214" s="714">
        <v>18353881.278889697</v>
      </c>
      <c r="AN214" s="714">
        <v>0</v>
      </c>
      <c r="AO214" s="718" t="s">
        <v>96</v>
      </c>
      <c r="AP214" s="719">
        <v>0</v>
      </c>
      <c r="AQ214" s="718" t="s">
        <v>535</v>
      </c>
      <c r="AR214" s="718" t="s">
        <v>96</v>
      </c>
      <c r="AS214" s="718" t="s">
        <v>541</v>
      </c>
    </row>
    <row r="215" spans="1:45" x14ac:dyDescent="0.15">
      <c r="A215" s="18" t="s">
        <v>127</v>
      </c>
      <c r="B215" s="18" t="s">
        <v>151</v>
      </c>
      <c r="C215" s="18" t="s">
        <v>37</v>
      </c>
      <c r="D215" s="18" t="s">
        <v>300</v>
      </c>
      <c r="E215" s="18" t="s">
        <v>455</v>
      </c>
      <c r="F215" s="18" t="s">
        <v>493</v>
      </c>
      <c r="G215" s="18" t="s">
        <v>96</v>
      </c>
      <c r="H215" s="18" t="s">
        <v>504</v>
      </c>
      <c r="I215" s="20">
        <v>11470728.52238691</v>
      </c>
      <c r="J215" s="18" t="s">
        <v>511</v>
      </c>
      <c r="K215" s="20">
        <v>5735364.2611934552</v>
      </c>
      <c r="L215" s="18" t="s">
        <v>504</v>
      </c>
      <c r="M215" s="20">
        <v>11470728.52238691</v>
      </c>
      <c r="N215" s="18" t="s">
        <v>511</v>
      </c>
      <c r="O215" s="20">
        <v>5735364.2611934552</v>
      </c>
      <c r="P215" s="20">
        <v>11345518.120870257</v>
      </c>
      <c r="Q215" s="20">
        <v>40273.872238596632</v>
      </c>
      <c r="R215" s="20">
        <v>84936.529278054732</v>
      </c>
      <c r="S215" s="21">
        <v>0</v>
      </c>
      <c r="T215" s="18" t="s">
        <v>92</v>
      </c>
      <c r="U215" s="18" t="s">
        <v>96</v>
      </c>
      <c r="V215" s="18" t="s">
        <v>523</v>
      </c>
      <c r="W215" s="21">
        <v>7.0118464329719465</v>
      </c>
      <c r="X215" s="21">
        <v>1</v>
      </c>
      <c r="Y215" s="18" t="s">
        <v>96</v>
      </c>
      <c r="Z215" s="18" t="s">
        <v>96</v>
      </c>
      <c r="AA215" s="21" t="s">
        <v>96</v>
      </c>
      <c r="AB215" s="21" t="s">
        <v>96</v>
      </c>
      <c r="AC215" s="18" t="s">
        <v>96</v>
      </c>
      <c r="AD215" s="714">
        <v>70118.464329719471</v>
      </c>
      <c r="AE215" s="715">
        <v>104.99</v>
      </c>
      <c r="AF215" s="714">
        <v>11345302.015763193</v>
      </c>
      <c r="AG215" s="715">
        <v>105</v>
      </c>
      <c r="AH215" s="716">
        <v>154.1</v>
      </c>
      <c r="AI215" s="714">
        <v>125210.40151665139</v>
      </c>
      <c r="AJ215" s="714">
        <v>84936.529278054746</v>
      </c>
      <c r="AK215" s="714">
        <v>40273.872238596639</v>
      </c>
      <c r="AL215" s="717">
        <v>50085</v>
      </c>
      <c r="AM215" s="714">
        <v>11470728.52238691</v>
      </c>
      <c r="AN215" s="714">
        <v>0</v>
      </c>
      <c r="AO215" s="718" t="s">
        <v>96</v>
      </c>
      <c r="AP215" s="719">
        <v>0</v>
      </c>
      <c r="AQ215" s="718" t="s">
        <v>535</v>
      </c>
      <c r="AR215" s="718" t="s">
        <v>96</v>
      </c>
      <c r="AS215" s="718" t="s">
        <v>541</v>
      </c>
    </row>
    <row r="216" spans="1:45" x14ac:dyDescent="0.15">
      <c r="A216" s="18" t="s">
        <v>127</v>
      </c>
      <c r="B216" s="18" t="s">
        <v>152</v>
      </c>
      <c r="C216" s="18" t="s">
        <v>37</v>
      </c>
      <c r="D216" s="18" t="s">
        <v>301</v>
      </c>
      <c r="E216" s="18" t="s">
        <v>456</v>
      </c>
      <c r="F216" s="18" t="s">
        <v>494</v>
      </c>
      <c r="G216" s="18" t="s">
        <v>96</v>
      </c>
      <c r="H216" s="18" t="s">
        <v>504</v>
      </c>
      <c r="I216" s="20">
        <v>22225869.998784836</v>
      </c>
      <c r="J216" s="18" t="s">
        <v>514</v>
      </c>
      <c r="K216" s="20">
        <v>33338804.998177253</v>
      </c>
      <c r="L216" s="18" t="s">
        <v>504</v>
      </c>
      <c r="M216" s="20">
        <v>22225869.998784836</v>
      </c>
      <c r="N216" s="18" t="s">
        <v>514</v>
      </c>
      <c r="O216" s="20">
        <v>33338804.998177253</v>
      </c>
      <c r="P216" s="20">
        <v>22225869.998784833</v>
      </c>
      <c r="Q216" s="20">
        <v>0</v>
      </c>
      <c r="R216" s="20">
        <v>0</v>
      </c>
      <c r="S216" s="21">
        <v>0</v>
      </c>
      <c r="T216" s="18" t="s">
        <v>92</v>
      </c>
      <c r="U216" s="18" t="s">
        <v>96</v>
      </c>
      <c r="V216" s="18" t="s">
        <v>523</v>
      </c>
      <c r="W216" s="21">
        <v>7.0118464329719465</v>
      </c>
      <c r="X216" s="21">
        <v>1</v>
      </c>
      <c r="Y216" s="18" t="s">
        <v>96</v>
      </c>
      <c r="Z216" s="18" t="s">
        <v>96</v>
      </c>
      <c r="AA216" s="21" t="s">
        <v>96</v>
      </c>
      <c r="AB216" s="21" t="s">
        <v>96</v>
      </c>
      <c r="AC216" s="18" t="s">
        <v>96</v>
      </c>
      <c r="AD216" s="714">
        <v>490829.25030803628</v>
      </c>
      <c r="AE216" s="715">
        <v>20.11</v>
      </c>
      <c r="AF216" s="714">
        <v>15210557.960713392</v>
      </c>
      <c r="AG216" s="715">
        <v>29.385000000000002</v>
      </c>
      <c r="AH216" s="716">
        <v>154.1</v>
      </c>
      <c r="AI216" s="714">
        <v>0</v>
      </c>
      <c r="AJ216" s="714">
        <v>0</v>
      </c>
      <c r="AK216" s="714">
        <v>0</v>
      </c>
      <c r="AL216" s="717">
        <v>46645</v>
      </c>
      <c r="AM216" s="714">
        <v>22225869.998784836</v>
      </c>
      <c r="AN216" s="714">
        <v>0</v>
      </c>
      <c r="AO216" s="718" t="s">
        <v>96</v>
      </c>
      <c r="AP216" s="719">
        <v>0</v>
      </c>
      <c r="AQ216" s="718" t="s">
        <v>535</v>
      </c>
      <c r="AR216" s="718" t="s">
        <v>96</v>
      </c>
      <c r="AS216" s="718" t="s">
        <v>545</v>
      </c>
    </row>
    <row r="217" spans="1:45" x14ac:dyDescent="0.15">
      <c r="A217" s="18" t="s">
        <v>127</v>
      </c>
      <c r="B217" s="18" t="s">
        <v>152</v>
      </c>
      <c r="C217" s="18" t="s">
        <v>37</v>
      </c>
      <c r="D217" s="18" t="s">
        <v>302</v>
      </c>
      <c r="E217" s="18" t="s">
        <v>457</v>
      </c>
      <c r="F217" s="18" t="s">
        <v>494</v>
      </c>
      <c r="G217" s="18" t="s">
        <v>96</v>
      </c>
      <c r="H217" s="18" t="s">
        <v>504</v>
      </c>
      <c r="I217" s="20">
        <v>24558184.366775166</v>
      </c>
      <c r="J217" s="18" t="s">
        <v>514</v>
      </c>
      <c r="K217" s="20">
        <v>36837276.550162748</v>
      </c>
      <c r="L217" s="18" t="s">
        <v>504</v>
      </c>
      <c r="M217" s="20">
        <v>24558184.366775166</v>
      </c>
      <c r="N217" s="18" t="s">
        <v>514</v>
      </c>
      <c r="O217" s="20">
        <v>36837276.550162748</v>
      </c>
      <c r="P217" s="20">
        <v>24558184.366775163</v>
      </c>
      <c r="Q217" s="20">
        <v>0</v>
      </c>
      <c r="R217" s="20">
        <v>0</v>
      </c>
      <c r="S217" s="21">
        <v>0</v>
      </c>
      <c r="T217" s="18" t="s">
        <v>92</v>
      </c>
      <c r="U217" s="18" t="s">
        <v>96</v>
      </c>
      <c r="V217" s="18" t="s">
        <v>523</v>
      </c>
      <c r="W217" s="21">
        <v>7.0118464329719465</v>
      </c>
      <c r="X217" s="21">
        <v>1</v>
      </c>
      <c r="Y217" s="18" t="s">
        <v>96</v>
      </c>
      <c r="Z217" s="18" t="s">
        <v>96</v>
      </c>
      <c r="AA217" s="21" t="s">
        <v>96</v>
      </c>
      <c r="AB217" s="21" t="s">
        <v>96</v>
      </c>
      <c r="AC217" s="18" t="s">
        <v>96</v>
      </c>
      <c r="AD217" s="714">
        <v>560947.71463775577</v>
      </c>
      <c r="AE217" s="715">
        <v>19.010000000000002</v>
      </c>
      <c r="AF217" s="714">
        <v>16432632.341161417</v>
      </c>
      <c r="AG217" s="715">
        <v>28.41</v>
      </c>
      <c r="AH217" s="716">
        <v>154.1</v>
      </c>
      <c r="AI217" s="714">
        <v>0</v>
      </c>
      <c r="AJ217" s="714">
        <v>0</v>
      </c>
      <c r="AK217" s="714">
        <v>0</v>
      </c>
      <c r="AL217" s="717">
        <v>48065</v>
      </c>
      <c r="AM217" s="714">
        <v>24558184.366775166</v>
      </c>
      <c r="AN217" s="714">
        <v>0</v>
      </c>
      <c r="AO217" s="718" t="s">
        <v>96</v>
      </c>
      <c r="AP217" s="719">
        <v>0</v>
      </c>
      <c r="AQ217" s="718" t="s">
        <v>535</v>
      </c>
      <c r="AR217" s="718" t="s">
        <v>96</v>
      </c>
      <c r="AS217" s="718" t="s">
        <v>545</v>
      </c>
    </row>
    <row r="218" spans="1:45" x14ac:dyDescent="0.15">
      <c r="A218" s="18" t="s">
        <v>127</v>
      </c>
      <c r="B218" s="18" t="s">
        <v>152</v>
      </c>
      <c r="C218" s="18" t="s">
        <v>37</v>
      </c>
      <c r="D218" s="18" t="s">
        <v>303</v>
      </c>
      <c r="E218" s="18" t="s">
        <v>458</v>
      </c>
      <c r="F218" s="18" t="s">
        <v>494</v>
      </c>
      <c r="G218" s="18" t="s">
        <v>96</v>
      </c>
      <c r="H218" s="18" t="s">
        <v>504</v>
      </c>
      <c r="I218" s="20">
        <v>11538391.928925052</v>
      </c>
      <c r="J218" s="18" t="s">
        <v>514</v>
      </c>
      <c r="K218" s="20">
        <v>17307587.893387578</v>
      </c>
      <c r="L218" s="18" t="s">
        <v>504</v>
      </c>
      <c r="M218" s="20">
        <v>11538391.928925052</v>
      </c>
      <c r="N218" s="18" t="s">
        <v>514</v>
      </c>
      <c r="O218" s="20">
        <v>17307587.893387578</v>
      </c>
      <c r="P218" s="20">
        <v>11538391.92892505</v>
      </c>
      <c r="Q218" s="20">
        <v>0</v>
      </c>
      <c r="R218" s="20">
        <v>0</v>
      </c>
      <c r="S218" s="21">
        <v>0</v>
      </c>
      <c r="T218" s="18" t="s">
        <v>92</v>
      </c>
      <c r="U218" s="18" t="s">
        <v>96</v>
      </c>
      <c r="V218" s="18" t="s">
        <v>523</v>
      </c>
      <c r="W218" s="21">
        <v>7.0118464329719465</v>
      </c>
      <c r="X218" s="21">
        <v>1</v>
      </c>
      <c r="Y218" s="18" t="s">
        <v>96</v>
      </c>
      <c r="Z218" s="18" t="s">
        <v>96</v>
      </c>
      <c r="AA218" s="21" t="s">
        <v>96</v>
      </c>
      <c r="AB218" s="21" t="s">
        <v>96</v>
      </c>
      <c r="AC218" s="18" t="s">
        <v>96</v>
      </c>
      <c r="AD218" s="714">
        <v>245414.62515401814</v>
      </c>
      <c r="AE218" s="715">
        <v>23.26</v>
      </c>
      <c r="AF218" s="714">
        <v>8796558.3830480743</v>
      </c>
      <c r="AG218" s="715">
        <v>30.51</v>
      </c>
      <c r="AH218" s="716">
        <v>154.1</v>
      </c>
      <c r="AI218" s="714">
        <v>0</v>
      </c>
      <c r="AJ218" s="714">
        <v>0</v>
      </c>
      <c r="AK218" s="714">
        <v>0</v>
      </c>
      <c r="AL218" s="717">
        <v>48957</v>
      </c>
      <c r="AM218" s="714">
        <v>11538391.928925052</v>
      </c>
      <c r="AN218" s="714">
        <v>0</v>
      </c>
      <c r="AO218" s="718" t="s">
        <v>96</v>
      </c>
      <c r="AP218" s="719">
        <v>0</v>
      </c>
      <c r="AQ218" s="718" t="s">
        <v>535</v>
      </c>
      <c r="AR218" s="718" t="s">
        <v>96</v>
      </c>
      <c r="AS218" s="718" t="s">
        <v>545</v>
      </c>
    </row>
    <row r="219" spans="1:45" x14ac:dyDescent="0.15">
      <c r="A219" s="18" t="s">
        <v>127</v>
      </c>
      <c r="B219" s="18" t="s">
        <v>152</v>
      </c>
      <c r="C219" s="18" t="s">
        <v>37</v>
      </c>
      <c r="D219" s="18" t="s">
        <v>303</v>
      </c>
      <c r="E219" s="18" t="s">
        <v>458</v>
      </c>
      <c r="F219" s="18" t="s">
        <v>494</v>
      </c>
      <c r="G219" s="18" t="s">
        <v>96</v>
      </c>
      <c r="H219" s="18" t="s">
        <v>504</v>
      </c>
      <c r="I219" s="20">
        <v>1648341.7041321504</v>
      </c>
      <c r="J219" s="18" t="s">
        <v>514</v>
      </c>
      <c r="K219" s="20">
        <v>2472512.5561982254</v>
      </c>
      <c r="L219" s="18" t="s">
        <v>504</v>
      </c>
      <c r="M219" s="20">
        <v>1648341.7041321504</v>
      </c>
      <c r="N219" s="18" t="s">
        <v>514</v>
      </c>
      <c r="O219" s="20">
        <v>2472512.5561982254</v>
      </c>
      <c r="P219" s="20">
        <v>1648341.7041321502</v>
      </c>
      <c r="Q219" s="20">
        <v>0</v>
      </c>
      <c r="R219" s="20">
        <v>0</v>
      </c>
      <c r="S219" s="21">
        <v>0</v>
      </c>
      <c r="T219" s="18" t="s">
        <v>92</v>
      </c>
      <c r="U219" s="18" t="s">
        <v>96</v>
      </c>
      <c r="V219" s="18" t="s">
        <v>523</v>
      </c>
      <c r="W219" s="21">
        <v>7.0118464329719465</v>
      </c>
      <c r="X219" s="21">
        <v>1</v>
      </c>
      <c r="Y219" s="18" t="s">
        <v>96</v>
      </c>
      <c r="Z219" s="18" t="s">
        <v>96</v>
      </c>
      <c r="AA219" s="21" t="s">
        <v>96</v>
      </c>
      <c r="AB219" s="21" t="s">
        <v>96</v>
      </c>
      <c r="AC219" s="18" t="s">
        <v>96</v>
      </c>
      <c r="AD219" s="714">
        <v>35059.232164859735</v>
      </c>
      <c r="AE219" s="715">
        <v>23.26</v>
      </c>
      <c r="AF219" s="714">
        <v>1256651.1975782963</v>
      </c>
      <c r="AG219" s="715">
        <v>30.51</v>
      </c>
      <c r="AH219" s="716">
        <v>154.1</v>
      </c>
      <c r="AI219" s="714">
        <v>0</v>
      </c>
      <c r="AJ219" s="714">
        <v>0</v>
      </c>
      <c r="AK219" s="714">
        <v>0</v>
      </c>
      <c r="AL219" s="717">
        <v>48957</v>
      </c>
      <c r="AM219" s="714">
        <v>1648341.7041321504</v>
      </c>
      <c r="AN219" s="714">
        <v>0</v>
      </c>
      <c r="AO219" s="718" t="s">
        <v>96</v>
      </c>
      <c r="AP219" s="719">
        <v>0</v>
      </c>
      <c r="AQ219" s="718" t="s">
        <v>535</v>
      </c>
      <c r="AR219" s="718" t="s">
        <v>96</v>
      </c>
      <c r="AS219" s="718" t="s">
        <v>545</v>
      </c>
    </row>
    <row r="220" spans="1:45" x14ac:dyDescent="0.15">
      <c r="A220" s="18" t="s">
        <v>127</v>
      </c>
      <c r="B220" s="18" t="s">
        <v>152</v>
      </c>
      <c r="C220" s="18" t="s">
        <v>37</v>
      </c>
      <c r="D220" s="18" t="s">
        <v>304</v>
      </c>
      <c r="E220" s="18" t="s">
        <v>459</v>
      </c>
      <c r="F220" s="18" t="s">
        <v>494</v>
      </c>
      <c r="G220" s="18" t="s">
        <v>96</v>
      </c>
      <c r="H220" s="18" t="s">
        <v>504</v>
      </c>
      <c r="I220" s="20">
        <v>17122007.6326962</v>
      </c>
      <c r="J220" s="18" t="s">
        <v>514</v>
      </c>
      <c r="K220" s="20">
        <v>25683011.449044302</v>
      </c>
      <c r="L220" s="18" t="s">
        <v>504</v>
      </c>
      <c r="M220" s="20">
        <v>17122007.6326962</v>
      </c>
      <c r="N220" s="18" t="s">
        <v>514</v>
      </c>
      <c r="O220" s="20">
        <v>25683011.449044302</v>
      </c>
      <c r="P220" s="20">
        <v>17122007.632696196</v>
      </c>
      <c r="Q220" s="20">
        <v>0</v>
      </c>
      <c r="R220" s="20">
        <v>0</v>
      </c>
      <c r="S220" s="21">
        <v>0</v>
      </c>
      <c r="T220" s="18" t="s">
        <v>92</v>
      </c>
      <c r="U220" s="18" t="s">
        <v>96</v>
      </c>
      <c r="V220" s="18" t="s">
        <v>523</v>
      </c>
      <c r="W220" s="21">
        <v>7.0118464329719465</v>
      </c>
      <c r="X220" s="21">
        <v>1</v>
      </c>
      <c r="Y220" s="18" t="s">
        <v>96</v>
      </c>
      <c r="Z220" s="18" t="s">
        <v>96</v>
      </c>
      <c r="AA220" s="21" t="s">
        <v>96</v>
      </c>
      <c r="AB220" s="21" t="s">
        <v>96</v>
      </c>
      <c r="AC220" s="18" t="s">
        <v>96</v>
      </c>
      <c r="AD220" s="714">
        <v>420710.7859783168</v>
      </c>
      <c r="AE220" s="715">
        <v>22.45</v>
      </c>
      <c r="AF220" s="714">
        <v>14554678.960773559</v>
      </c>
      <c r="AG220" s="715">
        <v>26.41</v>
      </c>
      <c r="AH220" s="716">
        <v>154.1</v>
      </c>
      <c r="AI220" s="714">
        <v>0</v>
      </c>
      <c r="AJ220" s="714">
        <v>0</v>
      </c>
      <c r="AK220" s="714">
        <v>0</v>
      </c>
      <c r="AL220" s="717">
        <v>50495</v>
      </c>
      <c r="AM220" s="714">
        <v>17122007.6326962</v>
      </c>
      <c r="AN220" s="714">
        <v>0</v>
      </c>
      <c r="AO220" s="718" t="s">
        <v>96</v>
      </c>
      <c r="AP220" s="719">
        <v>0</v>
      </c>
      <c r="AQ220" s="718" t="s">
        <v>535</v>
      </c>
      <c r="AR220" s="718" t="s">
        <v>96</v>
      </c>
      <c r="AS220" s="718" t="s">
        <v>545</v>
      </c>
    </row>
    <row r="221" spans="1:45" x14ac:dyDescent="0.15">
      <c r="A221" s="18" t="s">
        <v>127</v>
      </c>
      <c r="B221" s="18" t="s">
        <v>153</v>
      </c>
      <c r="C221" s="18" t="s">
        <v>37</v>
      </c>
      <c r="D221" s="18" t="s">
        <v>305</v>
      </c>
      <c r="E221" s="18" t="s">
        <v>460</v>
      </c>
      <c r="F221" s="18" t="s">
        <v>495</v>
      </c>
      <c r="G221" s="18" t="s">
        <v>96</v>
      </c>
      <c r="H221" s="18" t="s">
        <v>504</v>
      </c>
      <c r="I221" s="20">
        <v>2388821.3659058986</v>
      </c>
      <c r="J221" s="18" t="s">
        <v>510</v>
      </c>
      <c r="K221" s="20">
        <v>2388821.3659058986</v>
      </c>
      <c r="L221" s="18" t="s">
        <v>504</v>
      </c>
      <c r="M221" s="20">
        <v>2388821.3659058986</v>
      </c>
      <c r="N221" s="18" t="s">
        <v>510</v>
      </c>
      <c r="O221" s="20">
        <v>2388821.3659058986</v>
      </c>
      <c r="P221" s="20">
        <v>2319456.1141200089</v>
      </c>
      <c r="Q221" s="20">
        <v>68512.891733497541</v>
      </c>
      <c r="R221" s="20">
        <v>852.36005239206975</v>
      </c>
      <c r="S221" s="21">
        <v>0</v>
      </c>
      <c r="T221" s="18" t="s">
        <v>92</v>
      </c>
      <c r="U221" s="18" t="s">
        <v>96</v>
      </c>
      <c r="V221" s="18" t="s">
        <v>523</v>
      </c>
      <c r="W221" s="21">
        <v>7.0118464329719465</v>
      </c>
      <c r="X221" s="21">
        <v>1</v>
      </c>
      <c r="Y221" s="18" t="s">
        <v>96</v>
      </c>
      <c r="Z221" s="18" t="s">
        <v>96</v>
      </c>
      <c r="AA221" s="21" t="s">
        <v>96</v>
      </c>
      <c r="AB221" s="21" t="s">
        <v>96</v>
      </c>
      <c r="AC221" s="18" t="s">
        <v>96</v>
      </c>
      <c r="AD221" s="714">
        <v>14023.692865943893</v>
      </c>
      <c r="AE221" s="715">
        <v>97.18</v>
      </c>
      <c r="AF221" s="714">
        <v>2100303.9390699016</v>
      </c>
      <c r="AG221" s="715">
        <v>107.33</v>
      </c>
      <c r="AH221" s="716">
        <v>154.1</v>
      </c>
      <c r="AI221" s="714">
        <v>69365.251785889617</v>
      </c>
      <c r="AJ221" s="714">
        <v>852.36005239206986</v>
      </c>
      <c r="AK221" s="714">
        <v>68512.891733497556</v>
      </c>
      <c r="AL221" s="717">
        <v>49998</v>
      </c>
      <c r="AM221" s="714">
        <v>2388821.3659058991</v>
      </c>
      <c r="AN221" s="714">
        <v>0</v>
      </c>
      <c r="AO221" s="718" t="s">
        <v>96</v>
      </c>
      <c r="AP221" s="719">
        <v>0</v>
      </c>
      <c r="AQ221" s="718" t="s">
        <v>535</v>
      </c>
      <c r="AR221" s="718" t="s">
        <v>96</v>
      </c>
      <c r="AS221" s="718" t="s">
        <v>543</v>
      </c>
    </row>
    <row r="222" spans="1:45" x14ac:dyDescent="0.15">
      <c r="A222" s="18" t="s">
        <v>127</v>
      </c>
      <c r="B222" s="18" t="s">
        <v>153</v>
      </c>
      <c r="C222" s="18" t="s">
        <v>37</v>
      </c>
      <c r="D222" s="18" t="s">
        <v>305</v>
      </c>
      <c r="E222" s="18" t="s">
        <v>460</v>
      </c>
      <c r="F222" s="18" t="s">
        <v>495</v>
      </c>
      <c r="G222" s="18" t="s">
        <v>96</v>
      </c>
      <c r="H222" s="18" t="s">
        <v>504</v>
      </c>
      <c r="I222" s="20">
        <v>26276977.387587208</v>
      </c>
      <c r="J222" s="18" t="s">
        <v>510</v>
      </c>
      <c r="K222" s="20">
        <v>26276977.387587208</v>
      </c>
      <c r="L222" s="18" t="s">
        <v>504</v>
      </c>
      <c r="M222" s="20">
        <v>26276977.387587208</v>
      </c>
      <c r="N222" s="18" t="s">
        <v>510</v>
      </c>
      <c r="O222" s="20">
        <v>26276977.387587208</v>
      </c>
      <c r="P222" s="20">
        <v>25514017.255320098</v>
      </c>
      <c r="Q222" s="20">
        <v>762960.13226710667</v>
      </c>
      <c r="R222" s="20">
        <v>0</v>
      </c>
      <c r="S222" s="21">
        <v>0</v>
      </c>
      <c r="T222" s="18" t="s">
        <v>92</v>
      </c>
      <c r="U222" s="18" t="s">
        <v>96</v>
      </c>
      <c r="V222" s="18" t="s">
        <v>523</v>
      </c>
      <c r="W222" s="21">
        <v>7.0118464329719465</v>
      </c>
      <c r="X222" s="21">
        <v>1</v>
      </c>
      <c r="Y222" s="18" t="s">
        <v>96</v>
      </c>
      <c r="Z222" s="18" t="s">
        <v>96</v>
      </c>
      <c r="AA222" s="21" t="s">
        <v>96</v>
      </c>
      <c r="AB222" s="21" t="s">
        <v>96</v>
      </c>
      <c r="AC222" s="18" t="s">
        <v>96</v>
      </c>
      <c r="AD222" s="714">
        <v>154260.62152538283</v>
      </c>
      <c r="AE222" s="715">
        <v>95.65</v>
      </c>
      <c r="AF222" s="714">
        <v>22737498.83975932</v>
      </c>
      <c r="AG222" s="715">
        <v>107.33</v>
      </c>
      <c r="AH222" s="716">
        <v>154.1</v>
      </c>
      <c r="AI222" s="714">
        <v>762960.13226710679</v>
      </c>
      <c r="AJ222" s="714">
        <v>0</v>
      </c>
      <c r="AK222" s="714">
        <v>762960.13226710679</v>
      </c>
      <c r="AL222" s="717">
        <v>49998</v>
      </c>
      <c r="AM222" s="714">
        <v>26276977.387587208</v>
      </c>
      <c r="AN222" s="714">
        <v>0</v>
      </c>
      <c r="AO222" s="718" t="s">
        <v>96</v>
      </c>
      <c r="AP222" s="719">
        <v>0</v>
      </c>
      <c r="AQ222" s="718" t="s">
        <v>535</v>
      </c>
      <c r="AR222" s="718" t="s">
        <v>96</v>
      </c>
      <c r="AS222" s="718" t="s">
        <v>543</v>
      </c>
    </row>
    <row r="223" spans="1:45" x14ac:dyDescent="0.15">
      <c r="A223" s="18" t="s">
        <v>127</v>
      </c>
      <c r="B223" s="18" t="s">
        <v>153</v>
      </c>
      <c r="C223" s="18" t="s">
        <v>37</v>
      </c>
      <c r="D223" s="18" t="s">
        <v>305</v>
      </c>
      <c r="E223" s="18" t="s">
        <v>460</v>
      </c>
      <c r="F223" s="18" t="s">
        <v>495</v>
      </c>
      <c r="G223" s="18" t="s">
        <v>96</v>
      </c>
      <c r="H223" s="18" t="s">
        <v>504</v>
      </c>
      <c r="I223" s="20">
        <v>4776709.1745777121</v>
      </c>
      <c r="J223" s="18" t="s">
        <v>510</v>
      </c>
      <c r="K223" s="20">
        <v>4776709.1745777121</v>
      </c>
      <c r="L223" s="18" t="s">
        <v>504</v>
      </c>
      <c r="M223" s="20">
        <v>4776709.1745777121</v>
      </c>
      <c r="N223" s="18" t="s">
        <v>510</v>
      </c>
      <c r="O223" s="20">
        <v>4776709.1745777121</v>
      </c>
      <c r="P223" s="20">
        <v>4638912.2282400178</v>
      </c>
      <c r="Q223" s="20">
        <v>21016.186602760834</v>
      </c>
      <c r="R223" s="20">
        <v>116780.75973493251</v>
      </c>
      <c r="S223" s="21">
        <v>0</v>
      </c>
      <c r="T223" s="18" t="s">
        <v>92</v>
      </c>
      <c r="U223" s="18" t="s">
        <v>96</v>
      </c>
      <c r="V223" s="18" t="s">
        <v>523</v>
      </c>
      <c r="W223" s="21">
        <v>7.0118464329719465</v>
      </c>
      <c r="X223" s="21">
        <v>1</v>
      </c>
      <c r="Y223" s="18" t="s">
        <v>96</v>
      </c>
      <c r="Z223" s="18" t="s">
        <v>96</v>
      </c>
      <c r="AA223" s="21" t="s">
        <v>96</v>
      </c>
      <c r="AB223" s="21" t="s">
        <v>96</v>
      </c>
      <c r="AC223" s="18" t="s">
        <v>96</v>
      </c>
      <c r="AD223" s="714">
        <v>28047.385731887785</v>
      </c>
      <c r="AE223" s="715">
        <v>104.15</v>
      </c>
      <c r="AF223" s="714">
        <v>4501599.0291877361</v>
      </c>
      <c r="AG223" s="715">
        <v>107.33</v>
      </c>
      <c r="AH223" s="716">
        <v>154.1</v>
      </c>
      <c r="AI223" s="714">
        <v>137796.94633769334</v>
      </c>
      <c r="AJ223" s="714">
        <v>116780.75973493252</v>
      </c>
      <c r="AK223" s="714">
        <v>21016.186602760838</v>
      </c>
      <c r="AL223" s="717">
        <v>49998</v>
      </c>
      <c r="AM223" s="714">
        <v>4776709.1745777121</v>
      </c>
      <c r="AN223" s="714">
        <v>0</v>
      </c>
      <c r="AO223" s="718" t="s">
        <v>96</v>
      </c>
      <c r="AP223" s="719">
        <v>0</v>
      </c>
      <c r="AQ223" s="718" t="s">
        <v>535</v>
      </c>
      <c r="AR223" s="718" t="s">
        <v>96</v>
      </c>
      <c r="AS223" s="718" t="s">
        <v>543</v>
      </c>
    </row>
    <row r="224" spans="1:45" x14ac:dyDescent="0.15">
      <c r="A224" s="18" t="s">
        <v>127</v>
      </c>
      <c r="B224" s="18" t="s">
        <v>153</v>
      </c>
      <c r="C224" s="18" t="s">
        <v>37</v>
      </c>
      <c r="D224" s="18" t="s">
        <v>306</v>
      </c>
      <c r="E224" s="18" t="s">
        <v>461</v>
      </c>
      <c r="F224" s="18" t="s">
        <v>495</v>
      </c>
      <c r="G224" s="18" t="s">
        <v>96</v>
      </c>
      <c r="H224" s="18" t="s">
        <v>504</v>
      </c>
      <c r="I224" s="20">
        <v>18550771.82317362</v>
      </c>
      <c r="J224" s="18" t="s">
        <v>510</v>
      </c>
      <c r="K224" s="20">
        <v>18550771.82317362</v>
      </c>
      <c r="L224" s="18" t="s">
        <v>504</v>
      </c>
      <c r="M224" s="20">
        <v>18550771.82317362</v>
      </c>
      <c r="N224" s="18" t="s">
        <v>510</v>
      </c>
      <c r="O224" s="20">
        <v>18550771.82317362</v>
      </c>
      <c r="P224" s="20">
        <v>18510360.168152612</v>
      </c>
      <c r="Q224" s="20">
        <v>40411.655021004532</v>
      </c>
      <c r="R224" s="20">
        <v>0</v>
      </c>
      <c r="S224" s="21">
        <v>0</v>
      </c>
      <c r="T224" s="18" t="s">
        <v>92</v>
      </c>
      <c r="U224" s="18" t="s">
        <v>96</v>
      </c>
      <c r="V224" s="18" t="s">
        <v>523</v>
      </c>
      <c r="W224" s="21">
        <v>7.0118464329719465</v>
      </c>
      <c r="X224" s="21">
        <v>1</v>
      </c>
      <c r="Y224" s="18" t="s">
        <v>96</v>
      </c>
      <c r="Z224" s="18" t="s">
        <v>96</v>
      </c>
      <c r="AA224" s="21" t="s">
        <v>96</v>
      </c>
      <c r="AB224" s="21" t="s">
        <v>96</v>
      </c>
      <c r="AC224" s="18" t="s">
        <v>96</v>
      </c>
      <c r="AD224" s="714">
        <v>119201.38936052308</v>
      </c>
      <c r="AE224" s="715">
        <v>86.66</v>
      </c>
      <c r="AF224" s="714">
        <v>15918539.887942711</v>
      </c>
      <c r="AG224" s="715">
        <v>100.76992</v>
      </c>
      <c r="AH224" s="716">
        <v>154.1</v>
      </c>
      <c r="AI224" s="714">
        <v>40411.655021004539</v>
      </c>
      <c r="AJ224" s="714">
        <v>0</v>
      </c>
      <c r="AK224" s="714">
        <v>40411.655021004539</v>
      </c>
      <c r="AL224" s="717">
        <v>55629</v>
      </c>
      <c r="AM224" s="714">
        <v>18550771.82317362</v>
      </c>
      <c r="AN224" s="714">
        <v>0</v>
      </c>
      <c r="AO224" s="718" t="s">
        <v>96</v>
      </c>
      <c r="AP224" s="719">
        <v>0</v>
      </c>
      <c r="AQ224" s="718" t="s">
        <v>535</v>
      </c>
      <c r="AR224" s="718" t="s">
        <v>96</v>
      </c>
      <c r="AS224" s="718" t="s">
        <v>543</v>
      </c>
    </row>
    <row r="225" spans="1:45" x14ac:dyDescent="0.15">
      <c r="A225" s="18" t="s">
        <v>127</v>
      </c>
      <c r="B225" s="18" t="s">
        <v>153</v>
      </c>
      <c r="C225" s="18" t="s">
        <v>37</v>
      </c>
      <c r="D225" s="18" t="s">
        <v>307</v>
      </c>
      <c r="E225" s="18" t="s">
        <v>462</v>
      </c>
      <c r="F225" s="18" t="s">
        <v>495</v>
      </c>
      <c r="G225" s="18" t="s">
        <v>96</v>
      </c>
      <c r="H225" s="18" t="s">
        <v>504</v>
      </c>
      <c r="I225" s="20">
        <v>19097535.624254439</v>
      </c>
      <c r="J225" s="18" t="s">
        <v>510</v>
      </c>
      <c r="K225" s="20">
        <v>19097535.624254439</v>
      </c>
      <c r="L225" s="18" t="s">
        <v>504</v>
      </c>
      <c r="M225" s="20">
        <v>19097535.624254439</v>
      </c>
      <c r="N225" s="18" t="s">
        <v>510</v>
      </c>
      <c r="O225" s="20">
        <v>19097535.624254439</v>
      </c>
      <c r="P225" s="20">
        <v>18476224.255926047</v>
      </c>
      <c r="Q225" s="20">
        <v>621311.36832838878</v>
      </c>
      <c r="R225" s="20">
        <v>0</v>
      </c>
      <c r="S225" s="21">
        <v>0</v>
      </c>
      <c r="T225" s="18" t="s">
        <v>92</v>
      </c>
      <c r="U225" s="18" t="s">
        <v>96</v>
      </c>
      <c r="V225" s="18" t="s">
        <v>523</v>
      </c>
      <c r="W225" s="21">
        <v>7.0118464329719465</v>
      </c>
      <c r="X225" s="21">
        <v>1</v>
      </c>
      <c r="Y225" s="18" t="s">
        <v>96</v>
      </c>
      <c r="Z225" s="18" t="s">
        <v>96</v>
      </c>
      <c r="AA225" s="21" t="s">
        <v>96</v>
      </c>
      <c r="AB225" s="21" t="s">
        <v>96</v>
      </c>
      <c r="AC225" s="18" t="s">
        <v>96</v>
      </c>
      <c r="AD225" s="714">
        <v>112189.54292755114</v>
      </c>
      <c r="AE225" s="715">
        <v>91.58</v>
      </c>
      <c r="AF225" s="714">
        <v>15832724.563951211</v>
      </c>
      <c r="AG225" s="715">
        <v>106.87059000000001</v>
      </c>
      <c r="AH225" s="716">
        <v>154.1</v>
      </c>
      <c r="AI225" s="714">
        <v>621311.3683283889</v>
      </c>
      <c r="AJ225" s="714">
        <v>0</v>
      </c>
      <c r="AK225" s="714">
        <v>621311.3683283889</v>
      </c>
      <c r="AL225" s="717">
        <v>56572</v>
      </c>
      <c r="AM225" s="714">
        <v>19097535.624254439</v>
      </c>
      <c r="AN225" s="714">
        <v>0</v>
      </c>
      <c r="AO225" s="718" t="s">
        <v>96</v>
      </c>
      <c r="AP225" s="719">
        <v>0</v>
      </c>
      <c r="AQ225" s="718" t="s">
        <v>535</v>
      </c>
      <c r="AR225" s="718" t="s">
        <v>96</v>
      </c>
      <c r="AS225" s="718" t="s">
        <v>543</v>
      </c>
    </row>
    <row r="226" spans="1:45" x14ac:dyDescent="0.15">
      <c r="A226" s="18" t="s">
        <v>127</v>
      </c>
      <c r="B226" s="18" t="s">
        <v>153</v>
      </c>
      <c r="C226" s="18" t="s">
        <v>37</v>
      </c>
      <c r="D226" s="18" t="s">
        <v>307</v>
      </c>
      <c r="E226" s="18" t="s">
        <v>462</v>
      </c>
      <c r="F226" s="18" t="s">
        <v>495</v>
      </c>
      <c r="G226" s="18" t="s">
        <v>96</v>
      </c>
      <c r="H226" s="18" t="s">
        <v>504</v>
      </c>
      <c r="I226" s="20">
        <v>11933378.704487046</v>
      </c>
      <c r="J226" s="18" t="s">
        <v>510</v>
      </c>
      <c r="K226" s="20">
        <v>11933378.704487046</v>
      </c>
      <c r="L226" s="18" t="s">
        <v>504</v>
      </c>
      <c r="M226" s="20">
        <v>11933378.704487046</v>
      </c>
      <c r="N226" s="18" t="s">
        <v>510</v>
      </c>
      <c r="O226" s="20">
        <v>11933378.704487046</v>
      </c>
      <c r="P226" s="20">
        <v>11547640.133659355</v>
      </c>
      <c r="Q226" s="20">
        <v>58834.580338995023</v>
      </c>
      <c r="R226" s="20">
        <v>326903.99048869516</v>
      </c>
      <c r="S226" s="21">
        <v>0</v>
      </c>
      <c r="T226" s="18" t="s">
        <v>92</v>
      </c>
      <c r="U226" s="18" t="s">
        <v>96</v>
      </c>
      <c r="V226" s="18" t="s">
        <v>523</v>
      </c>
      <c r="W226" s="21">
        <v>7.0118464329719465</v>
      </c>
      <c r="X226" s="21">
        <v>1</v>
      </c>
      <c r="Y226" s="18" t="s">
        <v>96</v>
      </c>
      <c r="Z226" s="18" t="s">
        <v>96</v>
      </c>
      <c r="AA226" s="21" t="s">
        <v>96</v>
      </c>
      <c r="AB226" s="21" t="s">
        <v>96</v>
      </c>
      <c r="AC226" s="18" t="s">
        <v>96</v>
      </c>
      <c r="AD226" s="714">
        <v>70118.464329719471</v>
      </c>
      <c r="AE226" s="715">
        <v>101.33</v>
      </c>
      <c r="AF226" s="714">
        <v>10949829.669835716</v>
      </c>
      <c r="AG226" s="715">
        <v>106.87059000000001</v>
      </c>
      <c r="AH226" s="716">
        <v>154.1</v>
      </c>
      <c r="AI226" s="714">
        <v>385738.57082769024</v>
      </c>
      <c r="AJ226" s="714">
        <v>326903.99048869521</v>
      </c>
      <c r="AK226" s="714">
        <v>58834.580338995031</v>
      </c>
      <c r="AL226" s="717">
        <v>56572</v>
      </c>
      <c r="AM226" s="714">
        <v>11933378.704487048</v>
      </c>
      <c r="AN226" s="714">
        <v>0</v>
      </c>
      <c r="AO226" s="718" t="s">
        <v>96</v>
      </c>
      <c r="AP226" s="719">
        <v>0</v>
      </c>
      <c r="AQ226" s="718" t="s">
        <v>535</v>
      </c>
      <c r="AR226" s="718" t="s">
        <v>96</v>
      </c>
      <c r="AS226" s="718" t="s">
        <v>543</v>
      </c>
    </row>
    <row r="227" spans="1:45" x14ac:dyDescent="0.15">
      <c r="A227" s="18" t="s">
        <v>128</v>
      </c>
      <c r="B227" s="18" t="s">
        <v>96</v>
      </c>
      <c r="C227" s="18" t="s">
        <v>97</v>
      </c>
      <c r="D227" s="18" t="s">
        <v>308</v>
      </c>
      <c r="E227" s="18" t="s">
        <v>96</v>
      </c>
      <c r="F227" s="18" t="s">
        <v>496</v>
      </c>
      <c r="G227" s="18" t="s">
        <v>96</v>
      </c>
      <c r="H227" s="18" t="s">
        <v>506</v>
      </c>
      <c r="I227" s="20">
        <v>0</v>
      </c>
      <c r="J227" s="18" t="s">
        <v>96</v>
      </c>
      <c r="K227" s="20">
        <v>0</v>
      </c>
      <c r="L227" s="18" t="s">
        <v>506</v>
      </c>
      <c r="M227" s="20">
        <v>0</v>
      </c>
      <c r="N227" s="18" t="s">
        <v>96</v>
      </c>
      <c r="O227" s="20">
        <v>0</v>
      </c>
      <c r="P227" s="20">
        <v>0</v>
      </c>
      <c r="Q227" s="20">
        <v>0</v>
      </c>
      <c r="R227" s="20">
        <v>0</v>
      </c>
      <c r="S227" s="21">
        <v>0</v>
      </c>
      <c r="T227" s="18" t="s">
        <v>96</v>
      </c>
      <c r="U227" s="18" t="s">
        <v>96</v>
      </c>
      <c r="V227" s="18" t="s">
        <v>96</v>
      </c>
      <c r="W227" s="21">
        <v>100</v>
      </c>
      <c r="X227" s="21">
        <v>1</v>
      </c>
      <c r="Y227" s="18" t="s">
        <v>96</v>
      </c>
      <c r="Z227" s="18" t="s">
        <v>96</v>
      </c>
      <c r="AA227" s="21" t="s">
        <v>96</v>
      </c>
      <c r="AB227" s="21" t="s">
        <v>96</v>
      </c>
      <c r="AC227" s="18" t="s">
        <v>96</v>
      </c>
      <c r="AD227" s="714">
        <v>0</v>
      </c>
      <c r="AE227" s="715">
        <v>1</v>
      </c>
      <c r="AF227" s="714">
        <v>0</v>
      </c>
      <c r="AG227" s="715">
        <v>1</v>
      </c>
      <c r="AH227" s="716">
        <v>1</v>
      </c>
      <c r="AI227" s="714">
        <v>0</v>
      </c>
      <c r="AJ227" s="714">
        <v>0</v>
      </c>
      <c r="AK227" s="714">
        <v>0</v>
      </c>
      <c r="AL227" s="717" t="s">
        <v>96</v>
      </c>
      <c r="AM227" s="714">
        <v>0</v>
      </c>
      <c r="AN227" s="714">
        <v>0</v>
      </c>
      <c r="AO227" s="718" t="s">
        <v>96</v>
      </c>
      <c r="AP227" s="719">
        <v>0</v>
      </c>
      <c r="AQ227" s="718" t="s">
        <v>535</v>
      </c>
      <c r="AR227" s="718" t="s">
        <v>96</v>
      </c>
      <c r="AS227" s="718" t="s">
        <v>96</v>
      </c>
    </row>
    <row r="228" spans="1:45" x14ac:dyDescent="0.15">
      <c r="A228" s="18" t="s">
        <v>128</v>
      </c>
      <c r="B228" s="18" t="s">
        <v>96</v>
      </c>
      <c r="C228" s="18" t="s">
        <v>97</v>
      </c>
      <c r="D228" s="18" t="s">
        <v>308</v>
      </c>
      <c r="E228" s="18" t="s">
        <v>96</v>
      </c>
      <c r="F228" s="18" t="s">
        <v>496</v>
      </c>
      <c r="G228" s="18" t="s">
        <v>96</v>
      </c>
      <c r="H228" s="18" t="s">
        <v>506</v>
      </c>
      <c r="I228" s="20">
        <v>0</v>
      </c>
      <c r="J228" s="18" t="s">
        <v>96</v>
      </c>
      <c r="K228" s="20">
        <v>0</v>
      </c>
      <c r="L228" s="18" t="s">
        <v>506</v>
      </c>
      <c r="M228" s="20">
        <v>0</v>
      </c>
      <c r="N228" s="18" t="s">
        <v>96</v>
      </c>
      <c r="O228" s="20">
        <v>0</v>
      </c>
      <c r="P228" s="20">
        <v>0</v>
      </c>
      <c r="Q228" s="20">
        <v>0</v>
      </c>
      <c r="R228" s="20">
        <v>0</v>
      </c>
      <c r="S228" s="21">
        <v>0</v>
      </c>
      <c r="T228" s="18" t="s">
        <v>96</v>
      </c>
      <c r="U228" s="18" t="s">
        <v>96</v>
      </c>
      <c r="V228" s="18" t="s">
        <v>96</v>
      </c>
      <c r="W228" s="21">
        <v>7.0118464329719465</v>
      </c>
      <c r="X228" s="21">
        <v>1</v>
      </c>
      <c r="Y228" s="18" t="s">
        <v>96</v>
      </c>
      <c r="Z228" s="18" t="s">
        <v>96</v>
      </c>
      <c r="AA228" s="21" t="s">
        <v>96</v>
      </c>
      <c r="AB228" s="21" t="s">
        <v>96</v>
      </c>
      <c r="AC228" s="18" t="s">
        <v>96</v>
      </c>
      <c r="AD228" s="714">
        <v>0</v>
      </c>
      <c r="AE228" s="715">
        <v>1</v>
      </c>
      <c r="AF228" s="714">
        <v>0</v>
      </c>
      <c r="AG228" s="715">
        <v>1</v>
      </c>
      <c r="AH228" s="716">
        <v>1</v>
      </c>
      <c r="AI228" s="714">
        <v>0</v>
      </c>
      <c r="AJ228" s="714">
        <v>0</v>
      </c>
      <c r="AK228" s="714">
        <v>0</v>
      </c>
      <c r="AL228" s="717" t="s">
        <v>96</v>
      </c>
      <c r="AM228" s="714">
        <v>0</v>
      </c>
      <c r="AN228" s="714">
        <v>0</v>
      </c>
      <c r="AO228" s="718" t="s">
        <v>96</v>
      </c>
      <c r="AP228" s="719">
        <v>0</v>
      </c>
      <c r="AQ228" s="718" t="s">
        <v>535</v>
      </c>
      <c r="AR228" s="718" t="s">
        <v>96</v>
      </c>
      <c r="AS228" s="718" t="s">
        <v>96</v>
      </c>
    </row>
    <row r="229" spans="1:45" x14ac:dyDescent="0.15">
      <c r="A229" s="18" t="s">
        <v>128</v>
      </c>
      <c r="B229" s="18" t="s">
        <v>35</v>
      </c>
      <c r="C229" s="18" t="s">
        <v>97</v>
      </c>
      <c r="D229" s="18" t="s">
        <v>308</v>
      </c>
      <c r="E229" s="18" t="s">
        <v>96</v>
      </c>
      <c r="F229" s="18" t="s">
        <v>496</v>
      </c>
      <c r="G229" s="18" t="s">
        <v>499</v>
      </c>
      <c r="H229" s="18" t="s">
        <v>506</v>
      </c>
      <c r="I229" s="20">
        <v>460193.33849642472</v>
      </c>
      <c r="J229" s="18" t="s">
        <v>512</v>
      </c>
      <c r="K229" s="20">
        <v>92038.667699284953</v>
      </c>
      <c r="L229" s="18" t="s">
        <v>506</v>
      </c>
      <c r="M229" s="20">
        <v>460193.33849642472</v>
      </c>
      <c r="N229" s="18" t="s">
        <v>512</v>
      </c>
      <c r="O229" s="20">
        <v>92038.667699284953</v>
      </c>
      <c r="P229" s="20">
        <v>460187.19850556197</v>
      </c>
      <c r="Q229" s="20">
        <v>6.1399908627700404</v>
      </c>
      <c r="R229" s="20">
        <v>0</v>
      </c>
      <c r="S229" s="21">
        <v>0</v>
      </c>
      <c r="T229" s="18" t="s">
        <v>96</v>
      </c>
      <c r="U229" s="18" t="s">
        <v>96</v>
      </c>
      <c r="V229" s="18" t="s">
        <v>96</v>
      </c>
      <c r="W229" s="21">
        <v>100</v>
      </c>
      <c r="X229" s="21">
        <v>1</v>
      </c>
      <c r="Y229" s="18" t="s">
        <v>96</v>
      </c>
      <c r="Z229" s="18" t="s">
        <v>96</v>
      </c>
      <c r="AA229" s="21" t="s">
        <v>96</v>
      </c>
      <c r="AB229" s="21" t="s">
        <v>96</v>
      </c>
      <c r="AC229" s="18" t="s">
        <v>530</v>
      </c>
      <c r="AD229" s="714">
        <v>460187.19850556197</v>
      </c>
      <c r="AE229" s="715">
        <v>1</v>
      </c>
      <c r="AF229" s="714">
        <v>460187.19850556197</v>
      </c>
      <c r="AG229" s="715">
        <v>1</v>
      </c>
      <c r="AH229" s="716">
        <v>1</v>
      </c>
      <c r="AI229" s="714">
        <v>6.1399908627700404</v>
      </c>
      <c r="AJ229" s="714">
        <v>0</v>
      </c>
      <c r="AK229" s="714">
        <v>6.1399908627700404</v>
      </c>
      <c r="AL229" s="717" t="s">
        <v>96</v>
      </c>
      <c r="AM229" s="714">
        <v>460193.33849642472</v>
      </c>
      <c r="AN229" s="714">
        <v>0</v>
      </c>
      <c r="AO229" s="718" t="s">
        <v>499</v>
      </c>
      <c r="AP229" s="719">
        <v>0</v>
      </c>
      <c r="AQ229" s="718" t="s">
        <v>535</v>
      </c>
      <c r="AR229" s="718" t="s">
        <v>536</v>
      </c>
      <c r="AS229" s="718" t="s">
        <v>536</v>
      </c>
    </row>
    <row r="230" spans="1:45" x14ac:dyDescent="0.15">
      <c r="A230" s="18" t="s">
        <v>128</v>
      </c>
      <c r="B230" s="18" t="s">
        <v>35</v>
      </c>
      <c r="C230" s="18" t="s">
        <v>97</v>
      </c>
      <c r="D230" s="18" t="s">
        <v>308</v>
      </c>
      <c r="E230" s="18" t="s">
        <v>96</v>
      </c>
      <c r="F230" s="18" t="s">
        <v>496</v>
      </c>
      <c r="G230" s="18" t="s">
        <v>500</v>
      </c>
      <c r="H230" s="18" t="s">
        <v>506</v>
      </c>
      <c r="I230" s="20">
        <v>382234.55360381724</v>
      </c>
      <c r="J230" s="18" t="s">
        <v>512</v>
      </c>
      <c r="K230" s="20">
        <v>76446.910720763452</v>
      </c>
      <c r="L230" s="18" t="s">
        <v>506</v>
      </c>
      <c r="M230" s="20">
        <v>382234.55360381724</v>
      </c>
      <c r="N230" s="18" t="s">
        <v>512</v>
      </c>
      <c r="O230" s="20">
        <v>76446.910720763452</v>
      </c>
      <c r="P230" s="20">
        <v>382229.45375453599</v>
      </c>
      <c r="Q230" s="20">
        <v>5.0998492812399903</v>
      </c>
      <c r="R230" s="20">
        <v>0</v>
      </c>
      <c r="S230" s="21">
        <v>0</v>
      </c>
      <c r="T230" s="18" t="s">
        <v>96</v>
      </c>
      <c r="U230" s="18" t="s">
        <v>96</v>
      </c>
      <c r="V230" s="18" t="s">
        <v>96</v>
      </c>
      <c r="W230" s="21">
        <v>100</v>
      </c>
      <c r="X230" s="21">
        <v>1</v>
      </c>
      <c r="Y230" s="18" t="s">
        <v>96</v>
      </c>
      <c r="Z230" s="18" t="s">
        <v>96</v>
      </c>
      <c r="AA230" s="21" t="s">
        <v>96</v>
      </c>
      <c r="AB230" s="21" t="s">
        <v>96</v>
      </c>
      <c r="AC230" s="18" t="s">
        <v>531</v>
      </c>
      <c r="AD230" s="714">
        <v>382229.45375453599</v>
      </c>
      <c r="AE230" s="715">
        <v>1</v>
      </c>
      <c r="AF230" s="714">
        <v>382229.45375453599</v>
      </c>
      <c r="AG230" s="715">
        <v>1</v>
      </c>
      <c r="AH230" s="716">
        <v>1</v>
      </c>
      <c r="AI230" s="714">
        <v>5.0998492812399903</v>
      </c>
      <c r="AJ230" s="714">
        <v>0</v>
      </c>
      <c r="AK230" s="714">
        <v>5.0998492812399903</v>
      </c>
      <c r="AL230" s="717" t="s">
        <v>96</v>
      </c>
      <c r="AM230" s="714">
        <v>382234.55360381724</v>
      </c>
      <c r="AN230" s="714">
        <v>0</v>
      </c>
      <c r="AO230" s="718" t="s">
        <v>500</v>
      </c>
      <c r="AP230" s="719">
        <v>0</v>
      </c>
      <c r="AQ230" s="718" t="s">
        <v>535</v>
      </c>
      <c r="AR230" s="718" t="s">
        <v>536</v>
      </c>
      <c r="AS230" s="718" t="s">
        <v>536</v>
      </c>
    </row>
    <row r="231" spans="1:45" x14ac:dyDescent="0.15">
      <c r="A231" s="18" t="s">
        <v>128</v>
      </c>
      <c r="B231" s="18" t="s">
        <v>35</v>
      </c>
      <c r="C231" s="18" t="s">
        <v>97</v>
      </c>
      <c r="D231" s="18" t="s">
        <v>308</v>
      </c>
      <c r="E231" s="18" t="s">
        <v>96</v>
      </c>
      <c r="F231" s="18" t="s">
        <v>496</v>
      </c>
      <c r="G231" s="18" t="s">
        <v>501</v>
      </c>
      <c r="H231" s="18" t="s">
        <v>506</v>
      </c>
      <c r="I231" s="20">
        <v>723515.40503579751</v>
      </c>
      <c r="J231" s="18" t="s">
        <v>512</v>
      </c>
      <c r="K231" s="20">
        <v>144703.08100715952</v>
      </c>
      <c r="L231" s="18" t="s">
        <v>506</v>
      </c>
      <c r="M231" s="20">
        <v>723515.40503579751</v>
      </c>
      <c r="N231" s="18" t="s">
        <v>512</v>
      </c>
      <c r="O231" s="20">
        <v>144703.08100715952</v>
      </c>
      <c r="P231" s="20">
        <v>723505.75174965803</v>
      </c>
      <c r="Q231" s="20">
        <v>9.65328613948998</v>
      </c>
      <c r="R231" s="20">
        <v>0</v>
      </c>
      <c r="S231" s="21">
        <v>0</v>
      </c>
      <c r="T231" s="18" t="s">
        <v>96</v>
      </c>
      <c r="U231" s="18" t="s">
        <v>96</v>
      </c>
      <c r="V231" s="18" t="s">
        <v>96</v>
      </c>
      <c r="W231" s="21">
        <v>100</v>
      </c>
      <c r="X231" s="21">
        <v>1</v>
      </c>
      <c r="Y231" s="18" t="s">
        <v>96</v>
      </c>
      <c r="Z231" s="18" t="s">
        <v>96</v>
      </c>
      <c r="AA231" s="21" t="s">
        <v>96</v>
      </c>
      <c r="AB231" s="21" t="s">
        <v>96</v>
      </c>
      <c r="AC231" s="18" t="s">
        <v>532</v>
      </c>
      <c r="AD231" s="714">
        <v>723505.75174965803</v>
      </c>
      <c r="AE231" s="715">
        <v>1</v>
      </c>
      <c r="AF231" s="714">
        <v>723505.75174965803</v>
      </c>
      <c r="AG231" s="715">
        <v>1</v>
      </c>
      <c r="AH231" s="716">
        <v>1</v>
      </c>
      <c r="AI231" s="714">
        <v>9.65328613948998</v>
      </c>
      <c r="AJ231" s="714">
        <v>0</v>
      </c>
      <c r="AK231" s="714">
        <v>9.65328613948998</v>
      </c>
      <c r="AL231" s="717" t="s">
        <v>96</v>
      </c>
      <c r="AM231" s="714">
        <v>723515.40503579751</v>
      </c>
      <c r="AN231" s="714">
        <v>0</v>
      </c>
      <c r="AO231" s="718" t="s">
        <v>501</v>
      </c>
      <c r="AP231" s="719">
        <v>0</v>
      </c>
      <c r="AQ231" s="718" t="s">
        <v>535</v>
      </c>
      <c r="AR231" s="718" t="s">
        <v>536</v>
      </c>
      <c r="AS231" s="718" t="s">
        <v>536</v>
      </c>
    </row>
    <row r="232" spans="1:45" x14ac:dyDescent="0.15">
      <c r="A232" s="18" t="s">
        <v>128</v>
      </c>
      <c r="B232" s="18" t="s">
        <v>35</v>
      </c>
      <c r="C232" s="18" t="s">
        <v>97</v>
      </c>
      <c r="D232" s="18" t="s">
        <v>308</v>
      </c>
      <c r="E232" s="18" t="s">
        <v>96</v>
      </c>
      <c r="F232" s="18" t="s">
        <v>496</v>
      </c>
      <c r="G232" s="18" t="s">
        <v>502</v>
      </c>
      <c r="H232" s="18" t="s">
        <v>506</v>
      </c>
      <c r="I232" s="20">
        <v>682561.70286396041</v>
      </c>
      <c r="J232" s="18" t="s">
        <v>512</v>
      </c>
      <c r="K232" s="20">
        <v>136512.34057279208</v>
      </c>
      <c r="L232" s="18" t="s">
        <v>506</v>
      </c>
      <c r="M232" s="20">
        <v>682561.70286396041</v>
      </c>
      <c r="N232" s="18" t="s">
        <v>512</v>
      </c>
      <c r="O232" s="20">
        <v>136512.34057279208</v>
      </c>
      <c r="P232" s="20">
        <v>682552.59599024395</v>
      </c>
      <c r="Q232" s="20">
        <v>9.1068737164999902</v>
      </c>
      <c r="R232" s="20">
        <v>0</v>
      </c>
      <c r="S232" s="21">
        <v>0</v>
      </c>
      <c r="T232" s="18" t="s">
        <v>96</v>
      </c>
      <c r="U232" s="18" t="s">
        <v>96</v>
      </c>
      <c r="V232" s="18" t="s">
        <v>96</v>
      </c>
      <c r="W232" s="21">
        <v>100</v>
      </c>
      <c r="X232" s="21">
        <v>1</v>
      </c>
      <c r="Y232" s="18" t="s">
        <v>96</v>
      </c>
      <c r="Z232" s="18" t="s">
        <v>96</v>
      </c>
      <c r="AA232" s="21" t="s">
        <v>96</v>
      </c>
      <c r="AB232" s="21" t="s">
        <v>96</v>
      </c>
      <c r="AC232" s="18" t="s">
        <v>533</v>
      </c>
      <c r="AD232" s="714">
        <v>682552.59599024395</v>
      </c>
      <c r="AE232" s="715">
        <v>1</v>
      </c>
      <c r="AF232" s="714">
        <v>682552.59599024395</v>
      </c>
      <c r="AG232" s="715">
        <v>1</v>
      </c>
      <c r="AH232" s="716">
        <v>1</v>
      </c>
      <c r="AI232" s="714">
        <v>9.1068737164999902</v>
      </c>
      <c r="AJ232" s="714">
        <v>0</v>
      </c>
      <c r="AK232" s="714">
        <v>9.1068737164999902</v>
      </c>
      <c r="AL232" s="717" t="s">
        <v>96</v>
      </c>
      <c r="AM232" s="714">
        <v>682561.70286396041</v>
      </c>
      <c r="AN232" s="714">
        <v>0</v>
      </c>
      <c r="AO232" s="718" t="s">
        <v>502</v>
      </c>
      <c r="AP232" s="719">
        <v>0</v>
      </c>
      <c r="AQ232" s="718" t="s">
        <v>535</v>
      </c>
      <c r="AR232" s="718" t="s">
        <v>537</v>
      </c>
      <c r="AS232" s="718" t="s">
        <v>537</v>
      </c>
    </row>
    <row r="233" spans="1:45" x14ac:dyDescent="0.15">
      <c r="A233" s="18" t="s">
        <v>128</v>
      </c>
      <c r="B233" s="18" t="s">
        <v>35</v>
      </c>
      <c r="C233" s="18" t="s">
        <v>97</v>
      </c>
      <c r="D233" s="18" t="s">
        <v>308</v>
      </c>
      <c r="E233" s="18" t="s">
        <v>96</v>
      </c>
      <c r="F233" s="18" t="s">
        <v>496</v>
      </c>
      <c r="G233" s="18" t="s">
        <v>499</v>
      </c>
      <c r="H233" s="18" t="s">
        <v>506</v>
      </c>
      <c r="I233" s="20">
        <v>1240530.1681233898</v>
      </c>
      <c r="J233" s="18" t="s">
        <v>512</v>
      </c>
      <c r="K233" s="20">
        <v>248106.03362467798</v>
      </c>
      <c r="L233" s="18" t="s">
        <v>506</v>
      </c>
      <c r="M233" s="20">
        <v>1240530.1681233898</v>
      </c>
      <c r="N233" s="18" t="s">
        <v>512</v>
      </c>
      <c r="O233" s="20">
        <v>248106.03362467798</v>
      </c>
      <c r="P233" s="20">
        <v>1240513.4349844723</v>
      </c>
      <c r="Q233" s="20">
        <v>16.733138917502355</v>
      </c>
      <c r="R233" s="20">
        <v>0</v>
      </c>
      <c r="S233" s="21">
        <v>0</v>
      </c>
      <c r="T233" s="18" t="s">
        <v>96</v>
      </c>
      <c r="U233" s="18" t="s">
        <v>96</v>
      </c>
      <c r="V233" s="18" t="s">
        <v>96</v>
      </c>
      <c r="W233" s="21">
        <v>7.0118464329719465</v>
      </c>
      <c r="X233" s="21">
        <v>1</v>
      </c>
      <c r="Y233" s="18" t="s">
        <v>96</v>
      </c>
      <c r="Z233" s="18" t="s">
        <v>96</v>
      </c>
      <c r="AA233" s="21" t="s">
        <v>96</v>
      </c>
      <c r="AB233" s="21" t="s">
        <v>96</v>
      </c>
      <c r="AC233" s="18" t="s">
        <v>530</v>
      </c>
      <c r="AD233" s="714">
        <v>1240513.4349844726</v>
      </c>
      <c r="AE233" s="715">
        <v>1</v>
      </c>
      <c r="AF233" s="714">
        <v>1240513.4349844726</v>
      </c>
      <c r="AG233" s="715">
        <v>1</v>
      </c>
      <c r="AH233" s="716">
        <v>1</v>
      </c>
      <c r="AI233" s="714">
        <v>16.733138917502359</v>
      </c>
      <c r="AJ233" s="714">
        <v>0</v>
      </c>
      <c r="AK233" s="714">
        <v>16.733138917502359</v>
      </c>
      <c r="AL233" s="717" t="s">
        <v>96</v>
      </c>
      <c r="AM233" s="714">
        <v>1240530.1681233901</v>
      </c>
      <c r="AN233" s="714">
        <v>0</v>
      </c>
      <c r="AO233" s="718" t="s">
        <v>499</v>
      </c>
      <c r="AP233" s="719">
        <v>0</v>
      </c>
      <c r="AQ233" s="718" t="s">
        <v>535</v>
      </c>
      <c r="AR233" s="718" t="s">
        <v>536</v>
      </c>
      <c r="AS233" s="718" t="s">
        <v>536</v>
      </c>
    </row>
    <row r="234" spans="1:45" x14ac:dyDescent="0.15">
      <c r="A234" s="18" t="s">
        <v>128</v>
      </c>
      <c r="B234" s="18" t="s">
        <v>35</v>
      </c>
      <c r="C234" s="18" t="s">
        <v>97</v>
      </c>
      <c r="D234" s="18" t="s">
        <v>308</v>
      </c>
      <c r="E234" s="18" t="s">
        <v>96</v>
      </c>
      <c r="F234" s="18" t="s">
        <v>496</v>
      </c>
      <c r="G234" s="18" t="s">
        <v>500</v>
      </c>
      <c r="H234" s="18" t="s">
        <v>506</v>
      </c>
      <c r="I234" s="20">
        <v>1030378.8763956565</v>
      </c>
      <c r="J234" s="18" t="s">
        <v>512</v>
      </c>
      <c r="K234" s="20">
        <v>206075.77527913134</v>
      </c>
      <c r="L234" s="18" t="s">
        <v>506</v>
      </c>
      <c r="M234" s="20">
        <v>1030378.8763956565</v>
      </c>
      <c r="N234" s="18" t="s">
        <v>512</v>
      </c>
      <c r="O234" s="20">
        <v>206075.77527913134</v>
      </c>
      <c r="P234" s="20">
        <v>1030364.9779244065</v>
      </c>
      <c r="Q234" s="20">
        <v>13.898471249974131</v>
      </c>
      <c r="R234" s="20">
        <v>0</v>
      </c>
      <c r="S234" s="21">
        <v>0</v>
      </c>
      <c r="T234" s="18" t="s">
        <v>96</v>
      </c>
      <c r="U234" s="18" t="s">
        <v>96</v>
      </c>
      <c r="V234" s="18" t="s">
        <v>96</v>
      </c>
      <c r="W234" s="21">
        <v>7.0118464329719465</v>
      </c>
      <c r="X234" s="21">
        <v>1</v>
      </c>
      <c r="Y234" s="18" t="s">
        <v>96</v>
      </c>
      <c r="Z234" s="18" t="s">
        <v>96</v>
      </c>
      <c r="AA234" s="21" t="s">
        <v>96</v>
      </c>
      <c r="AB234" s="21" t="s">
        <v>96</v>
      </c>
      <c r="AC234" s="18" t="s">
        <v>531</v>
      </c>
      <c r="AD234" s="714">
        <v>1030364.9779244066</v>
      </c>
      <c r="AE234" s="715">
        <v>1</v>
      </c>
      <c r="AF234" s="714">
        <v>1030364.9779244066</v>
      </c>
      <c r="AG234" s="715">
        <v>1</v>
      </c>
      <c r="AH234" s="716">
        <v>1</v>
      </c>
      <c r="AI234" s="714">
        <v>13.898471249974133</v>
      </c>
      <c r="AJ234" s="714">
        <v>0</v>
      </c>
      <c r="AK234" s="714">
        <v>13.898471249974133</v>
      </c>
      <c r="AL234" s="717" t="s">
        <v>96</v>
      </c>
      <c r="AM234" s="714">
        <v>1030378.8763956566</v>
      </c>
      <c r="AN234" s="714">
        <v>0</v>
      </c>
      <c r="AO234" s="718" t="s">
        <v>500</v>
      </c>
      <c r="AP234" s="719">
        <v>0</v>
      </c>
      <c r="AQ234" s="718" t="s">
        <v>535</v>
      </c>
      <c r="AR234" s="718" t="s">
        <v>536</v>
      </c>
      <c r="AS234" s="718" t="s">
        <v>536</v>
      </c>
    </row>
    <row r="235" spans="1:45" x14ac:dyDescent="0.15">
      <c r="A235" s="18" t="s">
        <v>128</v>
      </c>
      <c r="B235" s="18" t="s">
        <v>35</v>
      </c>
      <c r="C235" s="18" t="s">
        <v>97</v>
      </c>
      <c r="D235" s="18" t="s">
        <v>308</v>
      </c>
      <c r="E235" s="18" t="s">
        <v>96</v>
      </c>
      <c r="F235" s="18" t="s">
        <v>496</v>
      </c>
      <c r="G235" s="18" t="s">
        <v>501</v>
      </c>
      <c r="H235" s="18" t="s">
        <v>506</v>
      </c>
      <c r="I235" s="20">
        <v>1950360.0160346362</v>
      </c>
      <c r="J235" s="18" t="s">
        <v>512</v>
      </c>
      <c r="K235" s="20">
        <v>390072.00320692727</v>
      </c>
      <c r="L235" s="18" t="s">
        <v>506</v>
      </c>
      <c r="M235" s="20">
        <v>1950360.0160346362</v>
      </c>
      <c r="N235" s="18" t="s">
        <v>512</v>
      </c>
      <c r="O235" s="20">
        <v>390072.00320692727</v>
      </c>
      <c r="P235" s="20">
        <v>1950333.7082140557</v>
      </c>
      <c r="Q235" s="20">
        <v>26.307820580308242</v>
      </c>
      <c r="R235" s="20">
        <v>0</v>
      </c>
      <c r="S235" s="21">
        <v>0</v>
      </c>
      <c r="T235" s="18" t="s">
        <v>96</v>
      </c>
      <c r="U235" s="18" t="s">
        <v>96</v>
      </c>
      <c r="V235" s="18" t="s">
        <v>96</v>
      </c>
      <c r="W235" s="21">
        <v>7.0118464329719465</v>
      </c>
      <c r="X235" s="21">
        <v>1</v>
      </c>
      <c r="Y235" s="18" t="s">
        <v>96</v>
      </c>
      <c r="Z235" s="18" t="s">
        <v>96</v>
      </c>
      <c r="AA235" s="21" t="s">
        <v>96</v>
      </c>
      <c r="AB235" s="21" t="s">
        <v>96</v>
      </c>
      <c r="AC235" s="18" t="s">
        <v>532</v>
      </c>
      <c r="AD235" s="714">
        <v>1950333.708214056</v>
      </c>
      <c r="AE235" s="715">
        <v>1</v>
      </c>
      <c r="AF235" s="714">
        <v>1950333.708214056</v>
      </c>
      <c r="AG235" s="715">
        <v>1</v>
      </c>
      <c r="AH235" s="716">
        <v>1</v>
      </c>
      <c r="AI235" s="714">
        <v>26.307820580308245</v>
      </c>
      <c r="AJ235" s="714">
        <v>0</v>
      </c>
      <c r="AK235" s="714">
        <v>26.307820580308245</v>
      </c>
      <c r="AL235" s="717" t="s">
        <v>96</v>
      </c>
      <c r="AM235" s="714">
        <v>1950360.0160346362</v>
      </c>
      <c r="AN235" s="714">
        <v>0</v>
      </c>
      <c r="AO235" s="718" t="s">
        <v>501</v>
      </c>
      <c r="AP235" s="719">
        <v>0</v>
      </c>
      <c r="AQ235" s="718" t="s">
        <v>535</v>
      </c>
      <c r="AR235" s="718" t="s">
        <v>536</v>
      </c>
      <c r="AS235" s="718" t="s">
        <v>536</v>
      </c>
    </row>
    <row r="236" spans="1:45" x14ac:dyDescent="0.15">
      <c r="A236" s="18" t="s">
        <v>128</v>
      </c>
      <c r="B236" s="18" t="s">
        <v>35</v>
      </c>
      <c r="C236" s="18" t="s">
        <v>97</v>
      </c>
      <c r="D236" s="18" t="s">
        <v>308</v>
      </c>
      <c r="E236" s="18" t="s">
        <v>96</v>
      </c>
      <c r="F236" s="18" t="s">
        <v>496</v>
      </c>
      <c r="G236" s="18" t="s">
        <v>502</v>
      </c>
      <c r="H236" s="18" t="s">
        <v>506</v>
      </c>
      <c r="I236" s="20">
        <v>1839962.2792779594</v>
      </c>
      <c r="J236" s="18" t="s">
        <v>512</v>
      </c>
      <c r="K236" s="20">
        <v>367992.45585559192</v>
      </c>
      <c r="L236" s="18" t="s">
        <v>506</v>
      </c>
      <c r="M236" s="20">
        <v>1839962.2792779594</v>
      </c>
      <c r="N236" s="18" t="s">
        <v>512</v>
      </c>
      <c r="O236" s="20">
        <v>367992.45585559192</v>
      </c>
      <c r="P236" s="20">
        <v>1839937.4605792984</v>
      </c>
      <c r="Q236" s="20">
        <v>24.818698660668151</v>
      </c>
      <c r="R236" s="20">
        <v>0</v>
      </c>
      <c r="S236" s="21">
        <v>0</v>
      </c>
      <c r="T236" s="18" t="s">
        <v>96</v>
      </c>
      <c r="U236" s="18" t="s">
        <v>96</v>
      </c>
      <c r="V236" s="18" t="s">
        <v>96</v>
      </c>
      <c r="W236" s="21">
        <v>7.0118464329719465</v>
      </c>
      <c r="X236" s="21">
        <v>1</v>
      </c>
      <c r="Y236" s="18" t="s">
        <v>96</v>
      </c>
      <c r="Z236" s="18" t="s">
        <v>96</v>
      </c>
      <c r="AA236" s="21" t="s">
        <v>96</v>
      </c>
      <c r="AB236" s="21" t="s">
        <v>96</v>
      </c>
      <c r="AC236" s="18" t="s">
        <v>533</v>
      </c>
      <c r="AD236" s="714">
        <v>1839937.4605792987</v>
      </c>
      <c r="AE236" s="715">
        <v>1</v>
      </c>
      <c r="AF236" s="714">
        <v>1839937.4605792987</v>
      </c>
      <c r="AG236" s="715">
        <v>1</v>
      </c>
      <c r="AH236" s="716">
        <v>1</v>
      </c>
      <c r="AI236" s="714">
        <v>24.818698660668154</v>
      </c>
      <c r="AJ236" s="714">
        <v>0</v>
      </c>
      <c r="AK236" s="714">
        <v>24.818698660668154</v>
      </c>
      <c r="AL236" s="717" t="s">
        <v>96</v>
      </c>
      <c r="AM236" s="714">
        <v>1839962.2792779594</v>
      </c>
      <c r="AN236" s="714">
        <v>0</v>
      </c>
      <c r="AO236" s="718" t="s">
        <v>502</v>
      </c>
      <c r="AP236" s="719">
        <v>0</v>
      </c>
      <c r="AQ236" s="718" t="s">
        <v>535</v>
      </c>
      <c r="AR236" s="718" t="s">
        <v>537</v>
      </c>
      <c r="AS236" s="718" t="s">
        <v>537</v>
      </c>
    </row>
    <row r="237" spans="1:45" x14ac:dyDescent="0.15">
      <c r="A237" s="18" t="s">
        <v>95</v>
      </c>
      <c r="B237" s="18" t="s">
        <v>96</v>
      </c>
      <c r="C237" s="18" t="s">
        <v>97</v>
      </c>
      <c r="D237" s="18" t="s">
        <v>309</v>
      </c>
      <c r="E237" s="18" t="s">
        <v>96</v>
      </c>
      <c r="F237" s="18" t="s">
        <v>497</v>
      </c>
      <c r="G237" s="18" t="s">
        <v>96</v>
      </c>
      <c r="H237" s="18" t="s">
        <v>507</v>
      </c>
      <c r="I237" s="20">
        <v>56935</v>
      </c>
      <c r="J237" s="18" t="s">
        <v>30</v>
      </c>
      <c r="K237" s="20">
        <v>0</v>
      </c>
      <c r="L237" s="18" t="s">
        <v>507</v>
      </c>
      <c r="M237" s="20">
        <v>56935</v>
      </c>
      <c r="N237" s="18" t="s">
        <v>30</v>
      </c>
      <c r="O237" s="20">
        <v>0</v>
      </c>
      <c r="P237" s="20">
        <v>56935</v>
      </c>
      <c r="Q237" s="20">
        <v>0</v>
      </c>
      <c r="R237" s="20">
        <v>0</v>
      </c>
      <c r="S237" s="21">
        <v>0</v>
      </c>
      <c r="T237" s="18" t="s">
        <v>96</v>
      </c>
      <c r="U237" s="18" t="s">
        <v>96</v>
      </c>
      <c r="V237" s="18" t="s">
        <v>96</v>
      </c>
      <c r="W237" s="21">
        <v>100</v>
      </c>
      <c r="X237" s="21">
        <v>1</v>
      </c>
      <c r="Y237" s="18" t="s">
        <v>96</v>
      </c>
      <c r="Z237" s="18" t="s">
        <v>96</v>
      </c>
      <c r="AA237" s="21" t="s">
        <v>96</v>
      </c>
      <c r="AB237" s="21" t="s">
        <v>96</v>
      </c>
      <c r="AC237" s="18" t="s">
        <v>96</v>
      </c>
      <c r="AD237" s="714">
        <v>0</v>
      </c>
      <c r="AE237" s="715">
        <v>0</v>
      </c>
      <c r="AF237" s="714">
        <v>56935</v>
      </c>
      <c r="AG237" s="715">
        <v>1</v>
      </c>
      <c r="AH237" s="716">
        <v>1</v>
      </c>
      <c r="AI237" s="714">
        <v>0</v>
      </c>
      <c r="AJ237" s="714">
        <v>0</v>
      </c>
      <c r="AK237" s="714">
        <v>0</v>
      </c>
      <c r="AL237" s="717" t="s">
        <v>96</v>
      </c>
      <c r="AM237" s="714">
        <v>56935</v>
      </c>
      <c r="AN237" s="714">
        <v>0</v>
      </c>
      <c r="AO237" s="718" t="s">
        <v>96</v>
      </c>
      <c r="AP237" s="719">
        <v>0</v>
      </c>
      <c r="AQ237" s="718" t="s">
        <v>535</v>
      </c>
      <c r="AR237" s="718" t="s">
        <v>96</v>
      </c>
      <c r="AS237" s="718" t="s">
        <v>96</v>
      </c>
    </row>
    <row r="238" spans="1:45" x14ac:dyDescent="0.15">
      <c r="A238" s="18" t="s">
        <v>95</v>
      </c>
      <c r="B238" s="18" t="s">
        <v>154</v>
      </c>
      <c r="C238" s="18" t="s">
        <v>155</v>
      </c>
      <c r="D238" s="18" t="s">
        <v>310</v>
      </c>
      <c r="E238" s="18" t="s">
        <v>96</v>
      </c>
      <c r="F238" s="18" t="s">
        <v>498</v>
      </c>
      <c r="G238" s="18" t="s">
        <v>503</v>
      </c>
      <c r="H238" s="18" t="s">
        <v>506</v>
      </c>
      <c r="I238" s="20">
        <v>7414.5367736175258</v>
      </c>
      <c r="J238" s="18" t="s">
        <v>515</v>
      </c>
      <c r="K238" s="20">
        <v>2224.3610320852576</v>
      </c>
      <c r="L238" s="18" t="s">
        <v>506</v>
      </c>
      <c r="M238" s="20">
        <v>7414.5367736175258</v>
      </c>
      <c r="N238" s="18" t="s">
        <v>515</v>
      </c>
      <c r="O238" s="20">
        <v>2224.3610320852576</v>
      </c>
      <c r="P238" s="20">
        <v>7414.5367736175249</v>
      </c>
      <c r="Q238" s="20">
        <v>0</v>
      </c>
      <c r="R238" s="20">
        <v>0</v>
      </c>
      <c r="S238" s="21">
        <v>0</v>
      </c>
      <c r="T238" s="18" t="s">
        <v>96</v>
      </c>
      <c r="U238" s="18" t="s">
        <v>96</v>
      </c>
      <c r="V238" s="18" t="s">
        <v>96</v>
      </c>
      <c r="W238" s="21">
        <v>7.0118464329719465</v>
      </c>
      <c r="X238" s="21">
        <v>1</v>
      </c>
      <c r="Y238" s="18" t="s">
        <v>96</v>
      </c>
      <c r="Z238" s="18" t="s">
        <v>96</v>
      </c>
      <c r="AA238" s="21" t="s">
        <v>96</v>
      </c>
      <c r="AB238" s="21" t="s">
        <v>96</v>
      </c>
      <c r="AC238" s="18" t="s">
        <v>534</v>
      </c>
      <c r="AD238" s="714">
        <v>0</v>
      </c>
      <c r="AE238" s="715">
        <v>0</v>
      </c>
      <c r="AF238" s="714">
        <v>7414.5367736175258</v>
      </c>
      <c r="AG238" s="715">
        <v>1</v>
      </c>
      <c r="AH238" s="716">
        <v>178.31</v>
      </c>
      <c r="AI238" s="714">
        <v>0</v>
      </c>
      <c r="AJ238" s="714">
        <v>0</v>
      </c>
      <c r="AK238" s="714">
        <v>0</v>
      </c>
      <c r="AL238" s="717" t="s">
        <v>96</v>
      </c>
      <c r="AM238" s="714">
        <v>7414.5367736175258</v>
      </c>
      <c r="AN238" s="714">
        <v>0</v>
      </c>
      <c r="AO238" s="718" t="s">
        <v>503</v>
      </c>
      <c r="AP238" s="719">
        <v>0</v>
      </c>
      <c r="AQ238" s="718" t="s">
        <v>535</v>
      </c>
      <c r="AR238" s="718" t="s">
        <v>538</v>
      </c>
      <c r="AS238" s="718" t="s">
        <v>538</v>
      </c>
    </row>
    <row r="239" spans="1:45" x14ac:dyDescent="0.15">
      <c r="A239" s="18" t="s">
        <v>95</v>
      </c>
      <c r="B239" s="18" t="s">
        <v>154</v>
      </c>
      <c r="C239" s="18" t="s">
        <v>37</v>
      </c>
      <c r="D239" s="18" t="s">
        <v>310</v>
      </c>
      <c r="E239" s="18" t="s">
        <v>96</v>
      </c>
      <c r="F239" s="18" t="s">
        <v>498</v>
      </c>
      <c r="G239" s="18" t="s">
        <v>503</v>
      </c>
      <c r="H239" s="18" t="s">
        <v>506</v>
      </c>
      <c r="I239" s="20">
        <v>28906957.32809924</v>
      </c>
      <c r="J239" s="18" t="s">
        <v>515</v>
      </c>
      <c r="K239" s="20">
        <v>8672087.1984297708</v>
      </c>
      <c r="L239" s="18" t="s">
        <v>506</v>
      </c>
      <c r="M239" s="20">
        <v>28906957.32809924</v>
      </c>
      <c r="N239" s="18" t="s">
        <v>515</v>
      </c>
      <c r="O239" s="20">
        <v>8672087.1984297708</v>
      </c>
      <c r="P239" s="20">
        <v>28906957.328099236</v>
      </c>
      <c r="Q239" s="20">
        <v>0</v>
      </c>
      <c r="R239" s="20">
        <v>0</v>
      </c>
      <c r="S239" s="21">
        <v>0</v>
      </c>
      <c r="T239" s="18" t="s">
        <v>96</v>
      </c>
      <c r="U239" s="18" t="s">
        <v>96</v>
      </c>
      <c r="V239" s="18" t="s">
        <v>96</v>
      </c>
      <c r="W239" s="21">
        <v>7.0118464329719465</v>
      </c>
      <c r="X239" s="21">
        <v>1</v>
      </c>
      <c r="Y239" s="18" t="s">
        <v>96</v>
      </c>
      <c r="Z239" s="18" t="s">
        <v>96</v>
      </c>
      <c r="AA239" s="21" t="s">
        <v>96</v>
      </c>
      <c r="AB239" s="21" t="s">
        <v>96</v>
      </c>
      <c r="AC239" s="18" t="s">
        <v>534</v>
      </c>
      <c r="AD239" s="714">
        <v>0</v>
      </c>
      <c r="AE239" s="715">
        <v>0</v>
      </c>
      <c r="AF239" s="714">
        <v>28906957.32809924</v>
      </c>
      <c r="AG239" s="715">
        <v>1</v>
      </c>
      <c r="AH239" s="716">
        <v>154.1</v>
      </c>
      <c r="AI239" s="714">
        <v>0</v>
      </c>
      <c r="AJ239" s="714">
        <v>0</v>
      </c>
      <c r="AK239" s="714">
        <v>0</v>
      </c>
      <c r="AL239" s="717" t="s">
        <v>96</v>
      </c>
      <c r="AM239" s="714">
        <v>28906957.32809924</v>
      </c>
      <c r="AN239" s="714">
        <v>0</v>
      </c>
      <c r="AO239" s="718" t="s">
        <v>503</v>
      </c>
      <c r="AP239" s="719">
        <v>0</v>
      </c>
      <c r="AQ239" s="718" t="s">
        <v>535</v>
      </c>
      <c r="AR239" s="718" t="s">
        <v>538</v>
      </c>
      <c r="AS239" s="718" t="s">
        <v>538</v>
      </c>
    </row>
  </sheetData>
  <mergeCells count="39">
    <mergeCell ref="AO4:AO5"/>
    <mergeCell ref="AP4:AP5"/>
    <mergeCell ref="AQ4:AQ5"/>
    <mergeCell ref="AR4:AR5"/>
    <mergeCell ref="AS4:AS5"/>
    <mergeCell ref="AJ4:AJ5"/>
    <mergeCell ref="AK4:AK5"/>
    <mergeCell ref="AL4:AL5"/>
    <mergeCell ref="AM4:AM5"/>
    <mergeCell ref="AN4:AN5"/>
    <mergeCell ref="AE4:AE5"/>
    <mergeCell ref="AF4:AF5"/>
    <mergeCell ref="AG4:AG5"/>
    <mergeCell ref="AH4:AH5"/>
    <mergeCell ref="AI4:AI5"/>
    <mergeCell ref="A4:A5"/>
    <mergeCell ref="B4:B5"/>
    <mergeCell ref="C4:C5"/>
    <mergeCell ref="D4:D5"/>
    <mergeCell ref="E4:E5"/>
    <mergeCell ref="F4:F5"/>
    <mergeCell ref="S4:S5"/>
    <mergeCell ref="T4:T5"/>
    <mergeCell ref="U4:U5"/>
    <mergeCell ref="V4:V5"/>
    <mergeCell ref="AB4:AB5"/>
    <mergeCell ref="AD4:AD5"/>
    <mergeCell ref="G4:G5"/>
    <mergeCell ref="H4:K4"/>
    <mergeCell ref="L4:O4"/>
    <mergeCell ref="P4:P5"/>
    <mergeCell ref="Q4:Q5"/>
    <mergeCell ref="R4:R5"/>
    <mergeCell ref="W4:W5"/>
    <mergeCell ref="X4:X5"/>
    <mergeCell ref="Y4:Y5"/>
    <mergeCell ref="Z4:Z5"/>
    <mergeCell ref="AA4:AA5"/>
    <mergeCell ref="AC4:AC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I16"/>
  <sheetViews>
    <sheetView view="pageBreakPreview" zoomScaleNormal="100" zoomScaleSheetLayoutView="100" workbookViewId="0"/>
  </sheetViews>
  <sheetFormatPr defaultRowHeight="11.25" x14ac:dyDescent="0.15"/>
  <cols>
    <col min="1" max="1" width="12.625" style="1" customWidth="1"/>
    <col min="2" max="3" width="10.625" style="1" customWidth="1"/>
    <col min="4" max="4" width="20.625" style="1" customWidth="1"/>
    <col min="5" max="6" width="30.625" style="1" customWidth="1"/>
    <col min="7" max="7" width="27.5" style="1" customWidth="1"/>
    <col min="8" max="11" width="20.625" style="1" customWidth="1"/>
    <col min="12" max="12" width="12.625" style="1" customWidth="1"/>
    <col min="13" max="13" width="20.625" style="1" customWidth="1"/>
    <col min="14" max="18" width="10.625" style="1" customWidth="1"/>
    <col min="19" max="19" width="10.125" style="1" customWidth="1"/>
    <col min="20" max="22" width="9" style="1" customWidth="1"/>
    <col min="23" max="16384" width="9" style="1"/>
  </cols>
  <sheetData>
    <row r="1" spans="1:35" x14ac:dyDescent="0.15">
      <c r="A1" s="1" t="s">
        <v>0</v>
      </c>
      <c r="B1" s="10" t="s">
        <v>3</v>
      </c>
      <c r="T1" s="15"/>
      <c r="U1" s="15"/>
    </row>
    <row r="2" spans="1:35" x14ac:dyDescent="0.15">
      <c r="A2" s="1" t="s">
        <v>1</v>
      </c>
      <c r="B2" s="11">
        <v>45961</v>
      </c>
      <c r="D2" s="1" t="s">
        <v>98</v>
      </c>
      <c r="F2" s="1" t="s">
        <v>11</v>
      </c>
    </row>
    <row r="3" spans="1:35" hidden="1" x14ac:dyDescent="0.15">
      <c r="A3" s="1" t="s">
        <v>30</v>
      </c>
      <c r="B3" s="1" t="s">
        <v>30</v>
      </c>
      <c r="C3" s="1" t="s">
        <v>30</v>
      </c>
      <c r="D3" s="1" t="s">
        <v>30</v>
      </c>
      <c r="E3" s="1" t="s">
        <v>30</v>
      </c>
      <c r="F3" s="1" t="s">
        <v>30</v>
      </c>
      <c r="G3" s="1" t="s">
        <v>30</v>
      </c>
      <c r="H3" s="1" t="s">
        <v>30</v>
      </c>
      <c r="I3" s="1" t="s">
        <v>30</v>
      </c>
      <c r="J3" s="1" t="s">
        <v>30</v>
      </c>
      <c r="K3" s="1" t="s">
        <v>30</v>
      </c>
      <c r="L3" s="1" t="s">
        <v>30</v>
      </c>
      <c r="M3" s="1" t="s">
        <v>30</v>
      </c>
      <c r="N3" s="1" t="s">
        <v>30</v>
      </c>
      <c r="O3" s="1" t="s">
        <v>30</v>
      </c>
      <c r="P3" s="1" t="s">
        <v>30</v>
      </c>
      <c r="Q3" s="1" t="s">
        <v>30</v>
      </c>
      <c r="R3" s="1" t="s">
        <v>30</v>
      </c>
      <c r="S3" s="1" t="s">
        <v>30</v>
      </c>
      <c r="T3" s="1" t="s">
        <v>30</v>
      </c>
      <c r="U3" s="1" t="s">
        <v>30</v>
      </c>
      <c r="V3" s="1" t="s">
        <v>30</v>
      </c>
      <c r="W3" s="1" t="s">
        <v>30</v>
      </c>
      <c r="X3" s="1" t="s">
        <v>30</v>
      </c>
      <c r="Y3" s="1" t="s">
        <v>30</v>
      </c>
      <c r="Z3" s="1" t="s">
        <v>30</v>
      </c>
      <c r="AA3" s="1" t="s">
        <v>30</v>
      </c>
      <c r="AB3" s="1" t="s">
        <v>30</v>
      </c>
      <c r="AC3" s="1" t="s">
        <v>30</v>
      </c>
      <c r="AD3" s="1" t="s">
        <v>30</v>
      </c>
      <c r="AE3" s="1" t="s">
        <v>30</v>
      </c>
      <c r="AF3" s="1" t="s">
        <v>30</v>
      </c>
      <c r="AG3" s="1" t="s">
        <v>30</v>
      </c>
      <c r="AH3" s="1" t="s">
        <v>30</v>
      </c>
      <c r="AI3" s="1" t="s">
        <v>30</v>
      </c>
    </row>
    <row r="4" spans="1:35" customFormat="1" ht="11.25" customHeight="1" x14ac:dyDescent="0.15">
      <c r="A4" s="708" t="s">
        <v>31</v>
      </c>
      <c r="B4" s="708" t="s">
        <v>33</v>
      </c>
      <c r="C4" s="708" t="s">
        <v>36</v>
      </c>
      <c r="D4" s="701" t="s">
        <v>39</v>
      </c>
      <c r="E4" s="701" t="s">
        <v>42</v>
      </c>
      <c r="F4" s="708" t="s">
        <v>5</v>
      </c>
      <c r="G4" s="701" t="s">
        <v>47</v>
      </c>
      <c r="H4" s="709" t="s">
        <v>122</v>
      </c>
      <c r="I4" s="709"/>
      <c r="J4" s="709" t="s">
        <v>124</v>
      </c>
      <c r="K4" s="709"/>
      <c r="L4" s="709" t="s">
        <v>50</v>
      </c>
      <c r="M4" s="711" t="s">
        <v>125</v>
      </c>
      <c r="N4" s="708" t="s">
        <v>51</v>
      </c>
      <c r="O4" s="708" t="s">
        <v>54</v>
      </c>
      <c r="P4" s="708" t="s">
        <v>55</v>
      </c>
      <c r="Q4" s="711" t="s">
        <v>58</v>
      </c>
      <c r="R4" s="711" t="s">
        <v>126</v>
      </c>
      <c r="S4" s="711" t="s">
        <v>29</v>
      </c>
      <c r="T4" s="699" t="s">
        <v>78</v>
      </c>
      <c r="U4" s="699" t="s">
        <v>79</v>
      </c>
      <c r="V4" s="699" t="s">
        <v>80</v>
      </c>
      <c r="W4" s="699" t="s">
        <v>81</v>
      </c>
      <c r="X4" s="699" t="s">
        <v>82</v>
      </c>
      <c r="Y4" s="699" t="s">
        <v>83</v>
      </c>
      <c r="Z4" s="699" t="s">
        <v>84</v>
      </c>
      <c r="AA4" s="699" t="s">
        <v>85</v>
      </c>
      <c r="AB4" s="699" t="s">
        <v>86</v>
      </c>
      <c r="AC4" s="699" t="s">
        <v>87</v>
      </c>
      <c r="AD4" s="699" t="s">
        <v>88</v>
      </c>
      <c r="AE4" s="699" t="s">
        <v>89</v>
      </c>
      <c r="AF4" s="699" t="s">
        <v>90</v>
      </c>
      <c r="AG4" s="699" t="s">
        <v>91</v>
      </c>
      <c r="AH4" s="699" t="s">
        <v>93</v>
      </c>
      <c r="AI4" s="699" t="s">
        <v>94</v>
      </c>
    </row>
    <row r="5" spans="1:35" customFormat="1" ht="22.5" x14ac:dyDescent="0.15">
      <c r="A5" s="699"/>
      <c r="B5" s="699"/>
      <c r="C5" s="699"/>
      <c r="D5" s="702"/>
      <c r="E5" s="702"/>
      <c r="F5" s="699"/>
      <c r="G5" s="702"/>
      <c r="H5" s="14" t="s">
        <v>49</v>
      </c>
      <c r="I5" s="14" t="s">
        <v>123</v>
      </c>
      <c r="J5" s="14" t="s">
        <v>49</v>
      </c>
      <c r="K5" s="14" t="s">
        <v>123</v>
      </c>
      <c r="L5" s="710"/>
      <c r="M5" s="712"/>
      <c r="N5" s="699"/>
      <c r="O5" s="699"/>
      <c r="P5" s="699"/>
      <c r="Q5" s="712"/>
      <c r="R5" s="712"/>
      <c r="S5" s="712"/>
      <c r="T5" s="713"/>
      <c r="U5" s="713"/>
      <c r="V5" s="713"/>
      <c r="W5" s="713"/>
      <c r="X5" s="713"/>
      <c r="Y5" s="713"/>
      <c r="Z5" s="713"/>
      <c r="AA5" s="713"/>
      <c r="AB5" s="713"/>
      <c r="AC5" s="713"/>
      <c r="AD5" s="713"/>
      <c r="AE5" s="713"/>
      <c r="AF5" s="713"/>
      <c r="AG5" s="713"/>
      <c r="AH5" s="713"/>
      <c r="AI5" s="713"/>
    </row>
    <row r="6" spans="1:35" x14ac:dyDescent="0.15">
      <c r="A6" s="9" t="s">
        <v>95</v>
      </c>
      <c r="B6" s="9" t="s">
        <v>96</v>
      </c>
      <c r="C6" s="9" t="s">
        <v>97</v>
      </c>
      <c r="D6" s="9" t="s">
        <v>99</v>
      </c>
      <c r="E6" s="9" t="s">
        <v>110</v>
      </c>
      <c r="F6" s="720" t="s">
        <v>96</v>
      </c>
      <c r="G6" s="721" t="s">
        <v>121</v>
      </c>
      <c r="H6" s="722">
        <v>0</v>
      </c>
      <c r="I6" s="722">
        <v>0</v>
      </c>
      <c r="J6" s="722">
        <v>0</v>
      </c>
      <c r="K6" s="722">
        <v>0</v>
      </c>
      <c r="L6" s="723" t="s">
        <v>96</v>
      </c>
      <c r="M6" s="722">
        <v>0</v>
      </c>
      <c r="N6" s="721" t="s">
        <v>53</v>
      </c>
      <c r="O6" s="724" t="s">
        <v>96</v>
      </c>
      <c r="P6" s="724" t="s">
        <v>96</v>
      </c>
      <c r="Q6" s="725">
        <v>7.0118464329719465</v>
      </c>
      <c r="R6" s="725">
        <v>1</v>
      </c>
      <c r="S6" s="721" t="s">
        <v>96</v>
      </c>
      <c r="T6" s="726">
        <v>0</v>
      </c>
      <c r="U6" s="727">
        <v>0</v>
      </c>
      <c r="V6" s="726">
        <v>3200439.505309971</v>
      </c>
      <c r="W6" s="727">
        <v>1</v>
      </c>
      <c r="X6" s="728">
        <v>1</v>
      </c>
      <c r="Y6" s="726">
        <v>0</v>
      </c>
      <c r="Z6" s="726">
        <v>0</v>
      </c>
      <c r="AA6" s="726">
        <v>0</v>
      </c>
      <c r="AB6" s="729" t="s">
        <v>96</v>
      </c>
      <c r="AC6" s="726">
        <v>3200439.505309971</v>
      </c>
      <c r="AD6" s="726">
        <v>0</v>
      </c>
      <c r="AE6" s="730" t="s">
        <v>96</v>
      </c>
      <c r="AF6" s="731">
        <v>0</v>
      </c>
      <c r="AG6" s="730" t="s">
        <v>92</v>
      </c>
      <c r="AH6" s="730" t="s">
        <v>96</v>
      </c>
      <c r="AI6" s="732" t="s">
        <v>96</v>
      </c>
    </row>
    <row r="7" spans="1:35" x14ac:dyDescent="0.15">
      <c r="A7" s="9" t="s">
        <v>95</v>
      </c>
      <c r="B7" s="9" t="s">
        <v>96</v>
      </c>
      <c r="C7" s="9" t="s">
        <v>97</v>
      </c>
      <c r="D7" s="9" t="s">
        <v>100</v>
      </c>
      <c r="E7" s="9" t="s">
        <v>111</v>
      </c>
      <c r="F7" s="733" t="s">
        <v>96</v>
      </c>
      <c r="G7" s="734" t="s">
        <v>121</v>
      </c>
      <c r="H7" s="735">
        <v>0</v>
      </c>
      <c r="I7" s="735">
        <v>0</v>
      </c>
      <c r="J7" s="735">
        <v>0</v>
      </c>
      <c r="K7" s="735">
        <v>0</v>
      </c>
      <c r="L7" s="736" t="s">
        <v>96</v>
      </c>
      <c r="M7" s="735">
        <v>0</v>
      </c>
      <c r="N7" s="734" t="s">
        <v>53</v>
      </c>
      <c r="O7" s="737" t="s">
        <v>96</v>
      </c>
      <c r="P7" s="737" t="s">
        <v>96</v>
      </c>
      <c r="Q7" s="738">
        <v>7.0118464329719465</v>
      </c>
      <c r="R7" s="738">
        <v>1</v>
      </c>
      <c r="S7" s="734" t="s">
        <v>96</v>
      </c>
      <c r="T7" s="739">
        <v>0</v>
      </c>
      <c r="U7" s="740">
        <v>0</v>
      </c>
      <c r="V7" s="739">
        <v>2797490.0769386939</v>
      </c>
      <c r="W7" s="740">
        <v>1</v>
      </c>
      <c r="X7" s="741">
        <v>1</v>
      </c>
      <c r="Y7" s="739">
        <v>0</v>
      </c>
      <c r="Z7" s="739">
        <v>0</v>
      </c>
      <c r="AA7" s="739">
        <v>0</v>
      </c>
      <c r="AB7" s="742" t="s">
        <v>96</v>
      </c>
      <c r="AC7" s="739">
        <v>2797490.0769386939</v>
      </c>
      <c r="AD7" s="739">
        <v>0</v>
      </c>
      <c r="AE7" s="743" t="s">
        <v>96</v>
      </c>
      <c r="AF7" s="744">
        <v>0</v>
      </c>
      <c r="AG7" s="743" t="s">
        <v>92</v>
      </c>
      <c r="AH7" s="743" t="s">
        <v>96</v>
      </c>
      <c r="AI7" s="745" t="s">
        <v>96</v>
      </c>
    </row>
    <row r="8" spans="1:35" x14ac:dyDescent="0.15">
      <c r="A8" s="9" t="s">
        <v>95</v>
      </c>
      <c r="B8" s="9" t="s">
        <v>96</v>
      </c>
      <c r="C8" s="9" t="s">
        <v>97</v>
      </c>
      <c r="D8" s="9" t="s">
        <v>101</v>
      </c>
      <c r="E8" s="9" t="s">
        <v>112</v>
      </c>
      <c r="F8" s="733" t="s">
        <v>96</v>
      </c>
      <c r="G8" s="734" t="s">
        <v>121</v>
      </c>
      <c r="H8" s="735">
        <v>0</v>
      </c>
      <c r="I8" s="735">
        <v>0</v>
      </c>
      <c r="J8" s="735">
        <v>0</v>
      </c>
      <c r="K8" s="735">
        <v>0</v>
      </c>
      <c r="L8" s="736" t="s">
        <v>96</v>
      </c>
      <c r="M8" s="735">
        <v>0</v>
      </c>
      <c r="N8" s="734" t="s">
        <v>53</v>
      </c>
      <c r="O8" s="737" t="s">
        <v>96</v>
      </c>
      <c r="P8" s="737" t="s">
        <v>96</v>
      </c>
      <c r="Q8" s="738">
        <v>7.0118464329719465</v>
      </c>
      <c r="R8" s="738">
        <v>1</v>
      </c>
      <c r="S8" s="734" t="s">
        <v>96</v>
      </c>
      <c r="T8" s="739">
        <v>0</v>
      </c>
      <c r="U8" s="740">
        <v>0</v>
      </c>
      <c r="V8" s="739">
        <v>-3200439.505309971</v>
      </c>
      <c r="W8" s="740">
        <v>1</v>
      </c>
      <c r="X8" s="741">
        <v>1</v>
      </c>
      <c r="Y8" s="739">
        <v>0</v>
      </c>
      <c r="Z8" s="739">
        <v>0</v>
      </c>
      <c r="AA8" s="739">
        <v>0</v>
      </c>
      <c r="AB8" s="742" t="s">
        <v>96</v>
      </c>
      <c r="AC8" s="739">
        <v>-3200439.505309971</v>
      </c>
      <c r="AD8" s="739">
        <v>0</v>
      </c>
      <c r="AE8" s="743" t="s">
        <v>96</v>
      </c>
      <c r="AF8" s="744">
        <v>0</v>
      </c>
      <c r="AG8" s="743" t="s">
        <v>92</v>
      </c>
      <c r="AH8" s="743" t="s">
        <v>96</v>
      </c>
      <c r="AI8" s="745" t="s">
        <v>96</v>
      </c>
    </row>
    <row r="9" spans="1:35" x14ac:dyDescent="0.15">
      <c r="A9" s="9" t="s">
        <v>95</v>
      </c>
      <c r="B9" s="9" t="s">
        <v>96</v>
      </c>
      <c r="C9" s="9" t="s">
        <v>97</v>
      </c>
      <c r="D9" s="9" t="s">
        <v>102</v>
      </c>
      <c r="E9" s="9" t="s">
        <v>113</v>
      </c>
      <c r="F9" s="733" t="s">
        <v>96</v>
      </c>
      <c r="G9" s="734" t="s">
        <v>121</v>
      </c>
      <c r="H9" s="735">
        <v>0</v>
      </c>
      <c r="I9" s="735">
        <v>0</v>
      </c>
      <c r="J9" s="735">
        <v>0</v>
      </c>
      <c r="K9" s="735">
        <v>0</v>
      </c>
      <c r="L9" s="736" t="s">
        <v>96</v>
      </c>
      <c r="M9" s="735">
        <v>0</v>
      </c>
      <c r="N9" s="734" t="s">
        <v>53</v>
      </c>
      <c r="O9" s="737" t="s">
        <v>96</v>
      </c>
      <c r="P9" s="737" t="s">
        <v>96</v>
      </c>
      <c r="Q9" s="738">
        <v>7.0118464329719465</v>
      </c>
      <c r="R9" s="738">
        <v>1</v>
      </c>
      <c r="S9" s="734" t="s">
        <v>96</v>
      </c>
      <c r="T9" s="739">
        <v>0</v>
      </c>
      <c r="U9" s="740">
        <v>0</v>
      </c>
      <c r="V9" s="739">
        <v>-3714734.8813644485</v>
      </c>
      <c r="W9" s="740">
        <v>1</v>
      </c>
      <c r="X9" s="741">
        <v>1</v>
      </c>
      <c r="Y9" s="739">
        <v>0</v>
      </c>
      <c r="Z9" s="739">
        <v>0</v>
      </c>
      <c r="AA9" s="739">
        <v>0</v>
      </c>
      <c r="AB9" s="742" t="s">
        <v>96</v>
      </c>
      <c r="AC9" s="739">
        <v>-3714734.8813644485</v>
      </c>
      <c r="AD9" s="739">
        <v>0</v>
      </c>
      <c r="AE9" s="743" t="s">
        <v>96</v>
      </c>
      <c r="AF9" s="744">
        <v>0</v>
      </c>
      <c r="AG9" s="743" t="s">
        <v>92</v>
      </c>
      <c r="AH9" s="743" t="s">
        <v>96</v>
      </c>
      <c r="AI9" s="745" t="s">
        <v>96</v>
      </c>
    </row>
    <row r="10" spans="1:35" x14ac:dyDescent="0.15">
      <c r="A10" s="9" t="s">
        <v>95</v>
      </c>
      <c r="B10" s="9" t="s">
        <v>96</v>
      </c>
      <c r="C10" s="9" t="s">
        <v>97</v>
      </c>
      <c r="D10" s="9" t="s">
        <v>103</v>
      </c>
      <c r="E10" s="9" t="s">
        <v>114</v>
      </c>
      <c r="F10" s="733" t="s">
        <v>96</v>
      </c>
      <c r="G10" s="734" t="s">
        <v>121</v>
      </c>
      <c r="H10" s="735">
        <v>0</v>
      </c>
      <c r="I10" s="735">
        <v>0</v>
      </c>
      <c r="J10" s="735">
        <v>0</v>
      </c>
      <c r="K10" s="735">
        <v>0</v>
      </c>
      <c r="L10" s="736" t="s">
        <v>96</v>
      </c>
      <c r="M10" s="735">
        <v>0</v>
      </c>
      <c r="N10" s="734" t="s">
        <v>53</v>
      </c>
      <c r="O10" s="737" t="s">
        <v>96</v>
      </c>
      <c r="P10" s="737" t="s">
        <v>96</v>
      </c>
      <c r="Q10" s="738">
        <v>100</v>
      </c>
      <c r="R10" s="738">
        <v>1</v>
      </c>
      <c r="S10" s="734" t="s">
        <v>96</v>
      </c>
      <c r="T10" s="739">
        <v>0</v>
      </c>
      <c r="U10" s="740">
        <v>0</v>
      </c>
      <c r="V10" s="739">
        <v>-117166</v>
      </c>
      <c r="W10" s="740">
        <v>1</v>
      </c>
      <c r="X10" s="741">
        <v>1</v>
      </c>
      <c r="Y10" s="739">
        <v>0</v>
      </c>
      <c r="Z10" s="739">
        <v>0</v>
      </c>
      <c r="AA10" s="739">
        <v>0</v>
      </c>
      <c r="AB10" s="742" t="s">
        <v>96</v>
      </c>
      <c r="AC10" s="739">
        <v>-117166</v>
      </c>
      <c r="AD10" s="739">
        <v>0</v>
      </c>
      <c r="AE10" s="743" t="s">
        <v>96</v>
      </c>
      <c r="AF10" s="744">
        <v>0</v>
      </c>
      <c r="AG10" s="743" t="s">
        <v>92</v>
      </c>
      <c r="AH10" s="743" t="s">
        <v>96</v>
      </c>
      <c r="AI10" s="745" t="s">
        <v>96</v>
      </c>
    </row>
    <row r="11" spans="1:35" x14ac:dyDescent="0.15">
      <c r="A11" s="9" t="s">
        <v>95</v>
      </c>
      <c r="B11" s="9" t="s">
        <v>96</v>
      </c>
      <c r="C11" s="9" t="s">
        <v>97</v>
      </c>
      <c r="D11" s="9" t="s">
        <v>104</v>
      </c>
      <c r="E11" s="9" t="s">
        <v>115</v>
      </c>
      <c r="F11" s="733" t="s">
        <v>96</v>
      </c>
      <c r="G11" s="734" t="s">
        <v>121</v>
      </c>
      <c r="H11" s="735">
        <v>0</v>
      </c>
      <c r="I11" s="735">
        <v>0</v>
      </c>
      <c r="J11" s="735">
        <v>0</v>
      </c>
      <c r="K11" s="735">
        <v>0</v>
      </c>
      <c r="L11" s="736" t="s">
        <v>96</v>
      </c>
      <c r="M11" s="735">
        <v>0</v>
      </c>
      <c r="N11" s="734" t="s">
        <v>53</v>
      </c>
      <c r="O11" s="737" t="s">
        <v>96</v>
      </c>
      <c r="P11" s="737" t="s">
        <v>96</v>
      </c>
      <c r="Q11" s="738">
        <v>100</v>
      </c>
      <c r="R11" s="738">
        <v>1</v>
      </c>
      <c r="S11" s="734" t="s">
        <v>96</v>
      </c>
      <c r="T11" s="739">
        <v>0</v>
      </c>
      <c r="U11" s="740">
        <v>0</v>
      </c>
      <c r="V11" s="739">
        <v>-995882</v>
      </c>
      <c r="W11" s="740">
        <v>1</v>
      </c>
      <c r="X11" s="741">
        <v>1</v>
      </c>
      <c r="Y11" s="739">
        <v>0</v>
      </c>
      <c r="Z11" s="739">
        <v>0</v>
      </c>
      <c r="AA11" s="739">
        <v>0</v>
      </c>
      <c r="AB11" s="742" t="s">
        <v>96</v>
      </c>
      <c r="AC11" s="739">
        <v>-995882</v>
      </c>
      <c r="AD11" s="739">
        <v>0</v>
      </c>
      <c r="AE11" s="743" t="s">
        <v>96</v>
      </c>
      <c r="AF11" s="744">
        <v>0</v>
      </c>
      <c r="AG11" s="743" t="s">
        <v>92</v>
      </c>
      <c r="AH11" s="743" t="s">
        <v>96</v>
      </c>
      <c r="AI11" s="745" t="s">
        <v>96</v>
      </c>
    </row>
    <row r="12" spans="1:35" x14ac:dyDescent="0.15">
      <c r="A12" s="9" t="s">
        <v>95</v>
      </c>
      <c r="B12" s="9" t="s">
        <v>96</v>
      </c>
      <c r="C12" s="9" t="s">
        <v>97</v>
      </c>
      <c r="D12" s="9" t="s">
        <v>105</v>
      </c>
      <c r="E12" s="9" t="s">
        <v>116</v>
      </c>
      <c r="F12" s="733" t="s">
        <v>96</v>
      </c>
      <c r="G12" s="734" t="s">
        <v>121</v>
      </c>
      <c r="H12" s="735">
        <v>0</v>
      </c>
      <c r="I12" s="735">
        <v>0</v>
      </c>
      <c r="J12" s="735">
        <v>0</v>
      </c>
      <c r="K12" s="735">
        <v>0</v>
      </c>
      <c r="L12" s="736" t="s">
        <v>96</v>
      </c>
      <c r="M12" s="735">
        <v>0</v>
      </c>
      <c r="N12" s="734" t="s">
        <v>53</v>
      </c>
      <c r="O12" s="737" t="s">
        <v>96</v>
      </c>
      <c r="P12" s="737" t="s">
        <v>96</v>
      </c>
      <c r="Q12" s="738">
        <v>7.0118464329719465</v>
      </c>
      <c r="R12" s="738">
        <v>1</v>
      </c>
      <c r="S12" s="734" t="s">
        <v>96</v>
      </c>
      <c r="T12" s="739">
        <v>0</v>
      </c>
      <c r="U12" s="740">
        <v>0</v>
      </c>
      <c r="V12" s="739">
        <v>-8512.3815696279435</v>
      </c>
      <c r="W12" s="740">
        <v>1</v>
      </c>
      <c r="X12" s="741">
        <v>1</v>
      </c>
      <c r="Y12" s="739">
        <v>0</v>
      </c>
      <c r="Z12" s="739">
        <v>0</v>
      </c>
      <c r="AA12" s="739">
        <v>0</v>
      </c>
      <c r="AB12" s="742" t="s">
        <v>96</v>
      </c>
      <c r="AC12" s="739">
        <v>-8512.3815696279435</v>
      </c>
      <c r="AD12" s="739">
        <v>0</v>
      </c>
      <c r="AE12" s="743" t="s">
        <v>96</v>
      </c>
      <c r="AF12" s="744">
        <v>0</v>
      </c>
      <c r="AG12" s="743" t="s">
        <v>92</v>
      </c>
      <c r="AH12" s="743" t="s">
        <v>96</v>
      </c>
      <c r="AI12" s="745" t="s">
        <v>96</v>
      </c>
    </row>
    <row r="13" spans="1:35" x14ac:dyDescent="0.15">
      <c r="A13" s="9" t="s">
        <v>95</v>
      </c>
      <c r="B13" s="9" t="s">
        <v>96</v>
      </c>
      <c r="C13" s="9" t="s">
        <v>97</v>
      </c>
      <c r="D13" s="9" t="s">
        <v>106</v>
      </c>
      <c r="E13" s="9" t="s">
        <v>117</v>
      </c>
      <c r="F13" s="733" t="s">
        <v>96</v>
      </c>
      <c r="G13" s="734" t="s">
        <v>121</v>
      </c>
      <c r="H13" s="735">
        <v>0</v>
      </c>
      <c r="I13" s="735">
        <v>0</v>
      </c>
      <c r="J13" s="735">
        <v>0</v>
      </c>
      <c r="K13" s="735">
        <v>0</v>
      </c>
      <c r="L13" s="736" t="s">
        <v>96</v>
      </c>
      <c r="M13" s="735">
        <v>0</v>
      </c>
      <c r="N13" s="734" t="s">
        <v>53</v>
      </c>
      <c r="O13" s="737" t="s">
        <v>96</v>
      </c>
      <c r="P13" s="737" t="s">
        <v>96</v>
      </c>
      <c r="Q13" s="738">
        <v>100</v>
      </c>
      <c r="R13" s="738">
        <v>1</v>
      </c>
      <c r="S13" s="734" t="s">
        <v>96</v>
      </c>
      <c r="T13" s="739">
        <v>0</v>
      </c>
      <c r="U13" s="740">
        <v>0</v>
      </c>
      <c r="V13" s="739">
        <v>-11697</v>
      </c>
      <c r="W13" s="740">
        <v>1</v>
      </c>
      <c r="X13" s="741">
        <v>1</v>
      </c>
      <c r="Y13" s="739">
        <v>0</v>
      </c>
      <c r="Z13" s="739">
        <v>0</v>
      </c>
      <c r="AA13" s="739">
        <v>0</v>
      </c>
      <c r="AB13" s="742" t="s">
        <v>96</v>
      </c>
      <c r="AC13" s="739">
        <v>-11697</v>
      </c>
      <c r="AD13" s="739">
        <v>0</v>
      </c>
      <c r="AE13" s="743" t="s">
        <v>96</v>
      </c>
      <c r="AF13" s="744">
        <v>0</v>
      </c>
      <c r="AG13" s="743" t="s">
        <v>92</v>
      </c>
      <c r="AH13" s="743" t="s">
        <v>96</v>
      </c>
      <c r="AI13" s="745" t="s">
        <v>96</v>
      </c>
    </row>
    <row r="14" spans="1:35" x14ac:dyDescent="0.15">
      <c r="A14" s="9" t="s">
        <v>95</v>
      </c>
      <c r="B14" s="9" t="s">
        <v>96</v>
      </c>
      <c r="C14" s="9" t="s">
        <v>97</v>
      </c>
      <c r="D14" s="9" t="s">
        <v>107</v>
      </c>
      <c r="E14" s="9" t="s">
        <v>118</v>
      </c>
      <c r="F14" s="733" t="s">
        <v>96</v>
      </c>
      <c r="G14" s="734" t="s">
        <v>121</v>
      </c>
      <c r="H14" s="735">
        <v>0</v>
      </c>
      <c r="I14" s="735">
        <v>0</v>
      </c>
      <c r="J14" s="735">
        <v>0</v>
      </c>
      <c r="K14" s="735">
        <v>0</v>
      </c>
      <c r="L14" s="736" t="s">
        <v>96</v>
      </c>
      <c r="M14" s="735">
        <v>0</v>
      </c>
      <c r="N14" s="734" t="s">
        <v>53</v>
      </c>
      <c r="O14" s="737" t="s">
        <v>96</v>
      </c>
      <c r="P14" s="737" t="s">
        <v>96</v>
      </c>
      <c r="Q14" s="738">
        <v>100</v>
      </c>
      <c r="R14" s="738">
        <v>1</v>
      </c>
      <c r="S14" s="734" t="s">
        <v>96</v>
      </c>
      <c r="T14" s="739">
        <v>0</v>
      </c>
      <c r="U14" s="740">
        <v>0</v>
      </c>
      <c r="V14" s="739">
        <v>-98556</v>
      </c>
      <c r="W14" s="740">
        <v>1</v>
      </c>
      <c r="X14" s="741">
        <v>1</v>
      </c>
      <c r="Y14" s="739">
        <v>0</v>
      </c>
      <c r="Z14" s="739">
        <v>0</v>
      </c>
      <c r="AA14" s="739">
        <v>0</v>
      </c>
      <c r="AB14" s="742" t="s">
        <v>96</v>
      </c>
      <c r="AC14" s="739">
        <v>-98556</v>
      </c>
      <c r="AD14" s="739">
        <v>0</v>
      </c>
      <c r="AE14" s="743" t="s">
        <v>96</v>
      </c>
      <c r="AF14" s="744">
        <v>0</v>
      </c>
      <c r="AG14" s="743" t="s">
        <v>92</v>
      </c>
      <c r="AH14" s="743" t="s">
        <v>96</v>
      </c>
      <c r="AI14" s="745" t="s">
        <v>96</v>
      </c>
    </row>
    <row r="15" spans="1:35" x14ac:dyDescent="0.15">
      <c r="A15" s="9" t="s">
        <v>95</v>
      </c>
      <c r="B15" s="9" t="s">
        <v>96</v>
      </c>
      <c r="C15" s="9" t="s">
        <v>97</v>
      </c>
      <c r="D15" s="9" t="s">
        <v>108</v>
      </c>
      <c r="E15" s="9" t="s">
        <v>119</v>
      </c>
      <c r="F15" s="733" t="s">
        <v>96</v>
      </c>
      <c r="G15" s="734" t="s">
        <v>121</v>
      </c>
      <c r="H15" s="735">
        <v>0</v>
      </c>
      <c r="I15" s="735">
        <v>0</v>
      </c>
      <c r="J15" s="735">
        <v>0</v>
      </c>
      <c r="K15" s="735">
        <v>0</v>
      </c>
      <c r="L15" s="736" t="s">
        <v>96</v>
      </c>
      <c r="M15" s="735">
        <v>0</v>
      </c>
      <c r="N15" s="734" t="s">
        <v>53</v>
      </c>
      <c r="O15" s="737" t="s">
        <v>96</v>
      </c>
      <c r="P15" s="737" t="s">
        <v>96</v>
      </c>
      <c r="Q15" s="738">
        <v>100</v>
      </c>
      <c r="R15" s="738">
        <v>1</v>
      </c>
      <c r="S15" s="734" t="s">
        <v>96</v>
      </c>
      <c r="T15" s="739">
        <v>0</v>
      </c>
      <c r="U15" s="740">
        <v>0</v>
      </c>
      <c r="V15" s="739">
        <v>-717052</v>
      </c>
      <c r="W15" s="740">
        <v>1</v>
      </c>
      <c r="X15" s="741">
        <v>1</v>
      </c>
      <c r="Y15" s="739">
        <v>0</v>
      </c>
      <c r="Z15" s="739">
        <v>0</v>
      </c>
      <c r="AA15" s="739">
        <v>0</v>
      </c>
      <c r="AB15" s="742" t="s">
        <v>96</v>
      </c>
      <c r="AC15" s="739">
        <v>-717052</v>
      </c>
      <c r="AD15" s="739">
        <v>0</v>
      </c>
      <c r="AE15" s="743" t="s">
        <v>96</v>
      </c>
      <c r="AF15" s="744">
        <v>0</v>
      </c>
      <c r="AG15" s="743" t="s">
        <v>92</v>
      </c>
      <c r="AH15" s="743" t="s">
        <v>96</v>
      </c>
      <c r="AI15" s="745" t="s">
        <v>96</v>
      </c>
    </row>
    <row r="16" spans="1:35" x14ac:dyDescent="0.15">
      <c r="A16" s="9" t="s">
        <v>95</v>
      </c>
      <c r="B16" s="9" t="s">
        <v>96</v>
      </c>
      <c r="C16" s="9" t="s">
        <v>97</v>
      </c>
      <c r="D16" s="9" t="s">
        <v>109</v>
      </c>
      <c r="E16" s="9" t="s">
        <v>120</v>
      </c>
      <c r="F16" s="733" t="s">
        <v>96</v>
      </c>
      <c r="G16" s="734" t="s">
        <v>121</v>
      </c>
      <c r="H16" s="735">
        <v>0</v>
      </c>
      <c r="I16" s="735">
        <v>0</v>
      </c>
      <c r="J16" s="735">
        <v>0</v>
      </c>
      <c r="K16" s="735">
        <v>0</v>
      </c>
      <c r="L16" s="736" t="s">
        <v>96</v>
      </c>
      <c r="M16" s="735">
        <v>0</v>
      </c>
      <c r="N16" s="734" t="s">
        <v>53</v>
      </c>
      <c r="O16" s="737" t="s">
        <v>96</v>
      </c>
      <c r="P16" s="737" t="s">
        <v>96</v>
      </c>
      <c r="Q16" s="738">
        <v>7.0118464329719465</v>
      </c>
      <c r="R16" s="738">
        <v>1</v>
      </c>
      <c r="S16" s="734" t="s">
        <v>96</v>
      </c>
      <c r="T16" s="739">
        <v>0</v>
      </c>
      <c r="U16" s="740">
        <v>0</v>
      </c>
      <c r="V16" s="739">
        <v>-2797490.0769386939</v>
      </c>
      <c r="W16" s="740">
        <v>1</v>
      </c>
      <c r="X16" s="741">
        <v>1</v>
      </c>
      <c r="Y16" s="739">
        <v>0</v>
      </c>
      <c r="Z16" s="739">
        <v>0</v>
      </c>
      <c r="AA16" s="739">
        <v>0</v>
      </c>
      <c r="AB16" s="742" t="s">
        <v>96</v>
      </c>
      <c r="AC16" s="739">
        <v>-2797490.0769386939</v>
      </c>
      <c r="AD16" s="739">
        <v>0</v>
      </c>
      <c r="AE16" s="743" t="s">
        <v>96</v>
      </c>
      <c r="AF16" s="744">
        <v>0</v>
      </c>
      <c r="AG16" s="743" t="s">
        <v>92</v>
      </c>
      <c r="AH16" s="743" t="s">
        <v>96</v>
      </c>
      <c r="AI16" s="745" t="s">
        <v>96</v>
      </c>
    </row>
  </sheetData>
  <mergeCells count="33">
    <mergeCell ref="AE4:AE5"/>
    <mergeCell ref="AF4:AF5"/>
    <mergeCell ref="AG4:AG5"/>
    <mergeCell ref="AH4:AH5"/>
    <mergeCell ref="AI4:AI5"/>
    <mergeCell ref="Z4:Z5"/>
    <mergeCell ref="AA4:AA5"/>
    <mergeCell ref="AB4:AB5"/>
    <mergeCell ref="AC4:AC5"/>
    <mergeCell ref="AD4:AD5"/>
    <mergeCell ref="U4:U5"/>
    <mergeCell ref="V4:V5"/>
    <mergeCell ref="W4:W5"/>
    <mergeCell ref="X4:X5"/>
    <mergeCell ref="Y4:Y5"/>
    <mergeCell ref="A4:A5"/>
    <mergeCell ref="B4:B5"/>
    <mergeCell ref="C4:C5"/>
    <mergeCell ref="D4:D5"/>
    <mergeCell ref="E4:E5"/>
    <mergeCell ref="F4:F5"/>
    <mergeCell ref="G4:G5"/>
    <mergeCell ref="H4:I4"/>
    <mergeCell ref="J4:K4"/>
    <mergeCell ref="L4:L5"/>
    <mergeCell ref="M4:M5"/>
    <mergeCell ref="O4:O5"/>
    <mergeCell ref="P4:P5"/>
    <mergeCell ref="T4:T5"/>
    <mergeCell ref="N4:N5"/>
    <mergeCell ref="Q4:Q5"/>
    <mergeCell ref="R4:R5"/>
    <mergeCell ref="S4:S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BC6"/>
  <sheetViews>
    <sheetView view="pageBreakPreview" zoomScaleNormal="100" zoomScaleSheetLayoutView="100" workbookViewId="0"/>
  </sheetViews>
  <sheetFormatPr defaultRowHeight="11.25" x14ac:dyDescent="0.15"/>
  <cols>
    <col min="1" max="1" width="12.625" style="1" customWidth="1"/>
    <col min="2" max="3" width="10.625" style="1" customWidth="1"/>
    <col min="4" max="4" width="20.625" style="1" customWidth="1"/>
    <col min="5" max="8" width="30.625" style="1" customWidth="1"/>
    <col min="9" max="9" width="20.625" style="1" customWidth="1"/>
    <col min="10" max="16" width="10.625" style="1" customWidth="1"/>
    <col min="17" max="17" width="20.625" style="1" customWidth="1"/>
    <col min="18" max="29" width="10.625" style="1" customWidth="1"/>
    <col min="30" max="30" width="20.625" style="1" customWidth="1"/>
    <col min="31" max="31" width="10.625" style="1" customWidth="1"/>
    <col min="32" max="32" width="20.625" style="1" customWidth="1"/>
    <col min="33" max="34" width="10.625" style="1" customWidth="1"/>
    <col min="35" max="35" width="20.625" style="1" customWidth="1"/>
    <col min="36" max="39" width="10.625" style="1" customWidth="1"/>
    <col min="40" max="42" width="9" style="1" customWidth="1"/>
    <col min="43" max="16384" width="9" style="1"/>
  </cols>
  <sheetData>
    <row r="1" spans="1:55" x14ac:dyDescent="0.15">
      <c r="A1" s="1" t="s">
        <v>0</v>
      </c>
      <c r="B1" s="10" t="s">
        <v>3</v>
      </c>
      <c r="AN1" s="15"/>
      <c r="AO1" s="15"/>
    </row>
    <row r="2" spans="1:55" x14ac:dyDescent="0.15">
      <c r="A2" s="1" t="s">
        <v>1</v>
      </c>
      <c r="B2" s="11">
        <v>45961</v>
      </c>
      <c r="D2" s="1" t="s">
        <v>38</v>
      </c>
      <c r="F2" s="1" t="s">
        <v>11</v>
      </c>
    </row>
    <row r="3" spans="1:55" hidden="1" x14ac:dyDescent="0.15">
      <c r="A3" s="1" t="s">
        <v>30</v>
      </c>
      <c r="B3" s="1" t="s">
        <v>30</v>
      </c>
      <c r="C3" s="1" t="s">
        <v>30</v>
      </c>
      <c r="D3" s="1" t="s">
        <v>30</v>
      </c>
      <c r="E3" s="1" t="s">
        <v>30</v>
      </c>
      <c r="F3" s="1" t="s">
        <v>30</v>
      </c>
      <c r="G3" s="1" t="s">
        <v>30</v>
      </c>
      <c r="H3" s="1" t="s">
        <v>30</v>
      </c>
      <c r="I3" s="1" t="s">
        <v>30</v>
      </c>
      <c r="J3" s="1" t="s">
        <v>30</v>
      </c>
      <c r="K3" s="1" t="s">
        <v>30</v>
      </c>
      <c r="L3" s="1" t="s">
        <v>30</v>
      </c>
      <c r="M3" s="1" t="s">
        <v>30</v>
      </c>
      <c r="N3" s="1" t="s">
        <v>30</v>
      </c>
      <c r="O3" s="1" t="s">
        <v>30</v>
      </c>
      <c r="P3" s="1" t="s">
        <v>30</v>
      </c>
      <c r="Q3" s="1" t="s">
        <v>30</v>
      </c>
      <c r="R3" s="1" t="s">
        <v>30</v>
      </c>
      <c r="S3" s="1" t="s">
        <v>30</v>
      </c>
      <c r="T3" s="1" t="s">
        <v>30</v>
      </c>
      <c r="U3" s="1" t="s">
        <v>30</v>
      </c>
      <c r="V3" s="1" t="s">
        <v>30</v>
      </c>
      <c r="W3" s="1" t="s">
        <v>30</v>
      </c>
      <c r="X3" s="1" t="s">
        <v>30</v>
      </c>
      <c r="Y3" s="1" t="s">
        <v>30</v>
      </c>
      <c r="Z3" s="1" t="s">
        <v>30</v>
      </c>
      <c r="AA3" s="1" t="s">
        <v>30</v>
      </c>
      <c r="AB3" s="1" t="s">
        <v>30</v>
      </c>
      <c r="AC3" s="1" t="s">
        <v>30</v>
      </c>
      <c r="AD3" s="1" t="s">
        <v>30</v>
      </c>
      <c r="AE3" s="1" t="s">
        <v>30</v>
      </c>
      <c r="AF3" s="1" t="s">
        <v>30</v>
      </c>
      <c r="AG3" s="1" t="s">
        <v>30</v>
      </c>
      <c r="AH3" s="1" t="s">
        <v>30</v>
      </c>
      <c r="AI3" s="1" t="s">
        <v>30</v>
      </c>
      <c r="AJ3" s="1" t="s">
        <v>30</v>
      </c>
      <c r="AK3" s="1" t="s">
        <v>30</v>
      </c>
      <c r="AL3" s="1" t="s">
        <v>30</v>
      </c>
      <c r="AM3" s="1" t="s">
        <v>30</v>
      </c>
      <c r="AN3" s="1" t="s">
        <v>30</v>
      </c>
      <c r="AO3" s="1" t="s">
        <v>30</v>
      </c>
      <c r="AP3" s="1" t="s">
        <v>30</v>
      </c>
      <c r="AQ3" s="1" t="s">
        <v>30</v>
      </c>
      <c r="AR3" s="1" t="s">
        <v>30</v>
      </c>
      <c r="AS3" s="1" t="s">
        <v>30</v>
      </c>
      <c r="AT3" s="1" t="s">
        <v>30</v>
      </c>
      <c r="AU3" s="1" t="s">
        <v>30</v>
      </c>
      <c r="AV3" s="1" t="s">
        <v>30</v>
      </c>
      <c r="AW3" s="1" t="s">
        <v>30</v>
      </c>
      <c r="AX3" s="1" t="s">
        <v>30</v>
      </c>
      <c r="AY3" s="1" t="s">
        <v>30</v>
      </c>
      <c r="AZ3" s="1" t="s">
        <v>30</v>
      </c>
      <c r="BA3" s="1" t="s">
        <v>30</v>
      </c>
      <c r="BB3" s="1" t="s">
        <v>30</v>
      </c>
      <c r="BC3" s="1" t="s">
        <v>30</v>
      </c>
    </row>
    <row r="4" spans="1:55" ht="39.75" customHeight="1" x14ac:dyDescent="0.15">
      <c r="A4" s="8" t="s">
        <v>31</v>
      </c>
      <c r="B4" s="8" t="s">
        <v>33</v>
      </c>
      <c r="C4" s="8" t="s">
        <v>36</v>
      </c>
      <c r="D4" s="12" t="s">
        <v>39</v>
      </c>
      <c r="E4" s="12" t="s">
        <v>42</v>
      </c>
      <c r="F4" s="8" t="s">
        <v>5</v>
      </c>
      <c r="G4" s="12" t="s">
        <v>46</v>
      </c>
      <c r="H4" s="13" t="s">
        <v>47</v>
      </c>
      <c r="I4" s="13" t="s">
        <v>49</v>
      </c>
      <c r="J4" s="13" t="s">
        <v>50</v>
      </c>
      <c r="K4" s="8" t="s">
        <v>51</v>
      </c>
      <c r="L4" s="8" t="s">
        <v>54</v>
      </c>
      <c r="M4" s="8" t="s">
        <v>55</v>
      </c>
      <c r="N4" s="8" t="s">
        <v>56</v>
      </c>
      <c r="O4" s="8" t="s">
        <v>57</v>
      </c>
      <c r="P4" s="14" t="s">
        <v>58</v>
      </c>
      <c r="Q4" s="14" t="s">
        <v>59</v>
      </c>
      <c r="R4" s="14" t="s">
        <v>60</v>
      </c>
      <c r="S4" s="14" t="s">
        <v>61</v>
      </c>
      <c r="T4" s="14" t="s">
        <v>62</v>
      </c>
      <c r="U4" s="14" t="s">
        <v>63</v>
      </c>
      <c r="V4" s="14" t="s">
        <v>64</v>
      </c>
      <c r="W4" s="14" t="s">
        <v>65</v>
      </c>
      <c r="X4" s="14" t="s">
        <v>66</v>
      </c>
      <c r="Y4" s="14" t="s">
        <v>67</v>
      </c>
      <c r="Z4" s="14" t="s">
        <v>68</v>
      </c>
      <c r="AA4" s="14" t="s">
        <v>69</v>
      </c>
      <c r="AB4" s="14" t="s">
        <v>70</v>
      </c>
      <c r="AC4" s="14" t="s">
        <v>71</v>
      </c>
      <c r="AD4" s="14" t="s">
        <v>72</v>
      </c>
      <c r="AE4" s="14" t="s">
        <v>73</v>
      </c>
      <c r="AF4" s="14" t="s">
        <v>74</v>
      </c>
      <c r="AG4" s="14" t="s">
        <v>75</v>
      </c>
      <c r="AH4" s="14" t="s">
        <v>76</v>
      </c>
      <c r="AI4" s="14" t="s">
        <v>77</v>
      </c>
      <c r="AJ4" s="14" t="s">
        <v>17</v>
      </c>
      <c r="AK4" s="14" t="s">
        <v>25</v>
      </c>
      <c r="AL4" s="14" t="s">
        <v>26</v>
      </c>
      <c r="AM4" s="14" t="s">
        <v>27</v>
      </c>
      <c r="AN4" s="2" t="s">
        <v>78</v>
      </c>
      <c r="AO4" s="2" t="s">
        <v>79</v>
      </c>
      <c r="AP4" s="2" t="s">
        <v>80</v>
      </c>
      <c r="AQ4" s="2" t="s">
        <v>81</v>
      </c>
      <c r="AR4" s="2" t="s">
        <v>82</v>
      </c>
      <c r="AS4" s="2" t="s">
        <v>83</v>
      </c>
      <c r="AT4" s="2" t="s">
        <v>84</v>
      </c>
      <c r="AU4" s="2" t="s">
        <v>85</v>
      </c>
      <c r="AV4" s="2" t="s">
        <v>86</v>
      </c>
      <c r="AW4" s="2" t="s">
        <v>87</v>
      </c>
      <c r="AX4" s="2" t="s">
        <v>88</v>
      </c>
      <c r="AY4" s="2" t="s">
        <v>89</v>
      </c>
      <c r="AZ4" s="2" t="s">
        <v>90</v>
      </c>
      <c r="BA4" s="2" t="s">
        <v>91</v>
      </c>
      <c r="BB4" s="2" t="s">
        <v>93</v>
      </c>
      <c r="BC4" s="2" t="s">
        <v>94</v>
      </c>
    </row>
    <row r="5" spans="1:55" x14ac:dyDescent="0.15">
      <c r="A5" s="9" t="s">
        <v>32</v>
      </c>
      <c r="B5" s="9" t="s">
        <v>34</v>
      </c>
      <c r="C5" s="9" t="s">
        <v>37</v>
      </c>
      <c r="D5" s="9" t="s">
        <v>40</v>
      </c>
      <c r="E5" s="9" t="s">
        <v>43</v>
      </c>
      <c r="F5" s="720" t="s">
        <v>44</v>
      </c>
      <c r="G5" s="721" t="s">
        <v>43</v>
      </c>
      <c r="H5" s="721" t="s">
        <v>48</v>
      </c>
      <c r="I5" s="722">
        <v>0</v>
      </c>
      <c r="J5" s="723" t="s">
        <v>43</v>
      </c>
      <c r="K5" s="721" t="s">
        <v>52</v>
      </c>
      <c r="L5" s="724">
        <v>45960</v>
      </c>
      <c r="M5" s="724">
        <v>45966</v>
      </c>
      <c r="N5" s="725">
        <v>0</v>
      </c>
      <c r="O5" s="725">
        <v>0</v>
      </c>
      <c r="P5" s="725">
        <v>7.0118464329719465</v>
      </c>
      <c r="Q5" s="721" t="s">
        <v>43</v>
      </c>
      <c r="R5" s="725">
        <v>0</v>
      </c>
      <c r="S5" s="725">
        <v>0</v>
      </c>
      <c r="T5" s="721" t="s">
        <v>43</v>
      </c>
      <c r="U5" s="721" t="s">
        <v>43</v>
      </c>
      <c r="V5" s="725" t="s">
        <v>43</v>
      </c>
      <c r="W5" s="725" t="s">
        <v>43</v>
      </c>
      <c r="X5" s="725">
        <v>1.3698630136986301E-2</v>
      </c>
      <c r="Y5" s="721" t="s">
        <v>43</v>
      </c>
      <c r="Z5" s="721" t="s">
        <v>43</v>
      </c>
      <c r="AA5" s="725">
        <v>0</v>
      </c>
      <c r="AB5" s="725">
        <v>0</v>
      </c>
      <c r="AC5" s="725">
        <v>0</v>
      </c>
      <c r="AD5" s="722">
        <v>0</v>
      </c>
      <c r="AE5" s="725">
        <v>0</v>
      </c>
      <c r="AF5" s="722">
        <v>0</v>
      </c>
      <c r="AG5" s="725">
        <v>0</v>
      </c>
      <c r="AH5" s="725">
        <v>0</v>
      </c>
      <c r="AI5" s="722">
        <v>0</v>
      </c>
      <c r="AJ5" s="721" t="s">
        <v>43</v>
      </c>
      <c r="AK5" s="725">
        <v>0</v>
      </c>
      <c r="AL5" s="725">
        <v>0</v>
      </c>
      <c r="AM5" s="721" t="s">
        <v>43</v>
      </c>
      <c r="AN5" s="726">
        <v>-18230.800725727062</v>
      </c>
      <c r="AO5" s="727">
        <v>153.44855999999999</v>
      </c>
      <c r="AP5" s="726">
        <v>0</v>
      </c>
      <c r="AQ5" s="727">
        <v>154.0196</v>
      </c>
      <c r="AR5" s="728">
        <v>154.0196</v>
      </c>
      <c r="AS5" s="726">
        <v>0</v>
      </c>
      <c r="AT5" s="726">
        <v>0</v>
      </c>
      <c r="AU5" s="726">
        <v>0</v>
      </c>
      <c r="AV5" s="729" t="s">
        <v>43</v>
      </c>
      <c r="AW5" s="726">
        <v>-10410.558517497964</v>
      </c>
      <c r="AX5" s="726">
        <v>0</v>
      </c>
      <c r="AY5" s="730" t="s">
        <v>44</v>
      </c>
      <c r="AZ5" s="731">
        <v>0</v>
      </c>
      <c r="BA5" s="730" t="s">
        <v>92</v>
      </c>
      <c r="BB5" s="730" t="s">
        <v>43</v>
      </c>
      <c r="BC5" s="732" t="s">
        <v>43</v>
      </c>
    </row>
    <row r="6" spans="1:55" x14ac:dyDescent="0.15">
      <c r="A6" s="9" t="s">
        <v>32</v>
      </c>
      <c r="B6" s="9" t="s">
        <v>35</v>
      </c>
      <c r="C6" s="9" t="s">
        <v>37</v>
      </c>
      <c r="D6" s="9" t="s">
        <v>41</v>
      </c>
      <c r="E6" s="9" t="s">
        <v>43</v>
      </c>
      <c r="F6" s="733" t="s">
        <v>45</v>
      </c>
      <c r="G6" s="734" t="s">
        <v>43</v>
      </c>
      <c r="H6" s="734" t="s">
        <v>48</v>
      </c>
      <c r="I6" s="735">
        <v>0</v>
      </c>
      <c r="J6" s="736" t="s">
        <v>43</v>
      </c>
      <c r="K6" s="734" t="s">
        <v>53</v>
      </c>
      <c r="L6" s="737">
        <v>45959</v>
      </c>
      <c r="M6" s="737">
        <v>45965</v>
      </c>
      <c r="N6" s="738">
        <v>0</v>
      </c>
      <c r="O6" s="738">
        <v>0</v>
      </c>
      <c r="P6" s="738">
        <v>7.0118464329719465</v>
      </c>
      <c r="Q6" s="734" t="s">
        <v>43</v>
      </c>
      <c r="R6" s="738">
        <v>0</v>
      </c>
      <c r="S6" s="738">
        <v>0</v>
      </c>
      <c r="T6" s="734" t="s">
        <v>43</v>
      </c>
      <c r="U6" s="734" t="s">
        <v>43</v>
      </c>
      <c r="V6" s="738" t="s">
        <v>43</v>
      </c>
      <c r="W6" s="738" t="s">
        <v>43</v>
      </c>
      <c r="X6" s="738">
        <v>1.0958904109589041E-2</v>
      </c>
      <c r="Y6" s="734" t="s">
        <v>43</v>
      </c>
      <c r="Z6" s="734" t="s">
        <v>43</v>
      </c>
      <c r="AA6" s="738">
        <v>0</v>
      </c>
      <c r="AB6" s="738">
        <v>0</v>
      </c>
      <c r="AC6" s="738">
        <v>0</v>
      </c>
      <c r="AD6" s="735">
        <v>0</v>
      </c>
      <c r="AE6" s="738">
        <v>0</v>
      </c>
      <c r="AF6" s="735">
        <v>0</v>
      </c>
      <c r="AG6" s="738">
        <v>0</v>
      </c>
      <c r="AH6" s="738">
        <v>0</v>
      </c>
      <c r="AI6" s="735">
        <v>0</v>
      </c>
      <c r="AJ6" s="734" t="s">
        <v>43</v>
      </c>
      <c r="AK6" s="738">
        <v>0</v>
      </c>
      <c r="AL6" s="738">
        <v>0</v>
      </c>
      <c r="AM6" s="734" t="s">
        <v>43</v>
      </c>
      <c r="AN6" s="739">
        <v>21035.539298915839</v>
      </c>
      <c r="AO6" s="740">
        <v>152.14439999999999</v>
      </c>
      <c r="AP6" s="739">
        <v>0</v>
      </c>
      <c r="AQ6" s="740">
        <v>154.03569999999999</v>
      </c>
      <c r="AR6" s="741">
        <v>154.03569999999999</v>
      </c>
      <c r="AS6" s="739">
        <v>0</v>
      </c>
      <c r="AT6" s="739">
        <v>0</v>
      </c>
      <c r="AU6" s="739">
        <v>0</v>
      </c>
      <c r="AV6" s="742" t="s">
        <v>43</v>
      </c>
      <c r="AW6" s="739">
        <v>39784.515476039611</v>
      </c>
      <c r="AX6" s="739">
        <v>0</v>
      </c>
      <c r="AY6" s="743" t="s">
        <v>45</v>
      </c>
      <c r="AZ6" s="744">
        <v>0</v>
      </c>
      <c r="BA6" s="743" t="s">
        <v>92</v>
      </c>
      <c r="BB6" s="743" t="s">
        <v>43</v>
      </c>
      <c r="BC6" s="745" t="s">
        <v>43</v>
      </c>
    </row>
  </sheetData>
  <phoneticPr fontId="3"/>
  <pageMargins left="0.39370078740157483" right="0.39370078740157483" top="0.39370078740157483" bottom="0.39370078740157483" header="0.19685039370078741" footer="0.19685039370078741"/>
  <pageSetup paperSize="8" scale="32"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3"/>
  <sheetViews>
    <sheetView view="pageBreakPreview" zoomScaleNormal="100" zoomScaleSheetLayoutView="100" workbookViewId="0"/>
  </sheetViews>
  <sheetFormatPr defaultRowHeight="11.25" x14ac:dyDescent="0.15"/>
  <cols>
    <col min="1" max="1" width="20.625" style="1" customWidth="1"/>
    <col min="2" max="3" width="30.625" style="1" customWidth="1"/>
    <col min="4" max="5" width="30.625" style="5" customWidth="1"/>
    <col min="6" max="6" width="20.625" style="1" customWidth="1"/>
    <col min="7" max="7" width="12.625" style="5" customWidth="1"/>
    <col min="8" max="8" width="20.625" style="1" customWidth="1"/>
    <col min="9" max="9" width="20.625" style="5" customWidth="1"/>
    <col min="10" max="11" width="20.625" style="1" customWidth="1"/>
    <col min="12" max="12" width="10.625" style="1" customWidth="1"/>
    <col min="13" max="15" width="20.625" style="1" customWidth="1"/>
    <col min="16" max="18" width="8.125" style="1" customWidth="1"/>
    <col min="19" max="19" width="20.625" style="7" customWidth="1"/>
    <col min="20" max="22" width="10.625" style="7" customWidth="1"/>
    <col min="23" max="23" width="10.625" style="1" customWidth="1"/>
    <col min="24" max="24" width="10.125" style="1" customWidth="1"/>
    <col min="25" max="25" width="8.125" style="1" customWidth="1"/>
    <col min="26" max="26" width="15.625" style="7" customWidth="1"/>
    <col min="27" max="27" width="8.125" style="1" customWidth="1"/>
    <col min="28" max="28" width="15.625" style="7" customWidth="1"/>
    <col min="29" max="29" width="10.625" style="1" customWidth="1"/>
    <col min="30" max="30" width="15.625" style="7" customWidth="1"/>
    <col min="31" max="31" width="10.625" style="1" customWidth="1"/>
    <col min="32" max="33" width="9" style="1" customWidth="1"/>
    <col min="34" max="16384" width="9" style="1"/>
  </cols>
  <sheetData>
    <row r="1" spans="1:24" s="1" customFormat="1" x14ac:dyDescent="0.15">
      <c r="A1" s="1" t="s">
        <v>0</v>
      </c>
      <c r="B1" s="3" t="s">
        <v>3</v>
      </c>
    </row>
    <row r="2" spans="1:24" s="1" customFormat="1" x14ac:dyDescent="0.15">
      <c r="A2" s="1" t="s">
        <v>1</v>
      </c>
      <c r="B2" s="3" t="s">
        <v>4</v>
      </c>
      <c r="D2" s="1" t="s">
        <v>7</v>
      </c>
      <c r="G2" s="1" t="s">
        <v>11</v>
      </c>
    </row>
    <row r="3" spans="1:24" s="1" customFormat="1" ht="50.1" customHeight="1" x14ac:dyDescent="0.15">
      <c r="A3" s="2" t="s">
        <v>2</v>
      </c>
      <c r="B3" s="2" t="s">
        <v>5</v>
      </c>
      <c r="C3" s="4" t="s">
        <v>6</v>
      </c>
      <c r="D3" s="4" t="s">
        <v>8</v>
      </c>
      <c r="E3" s="4" t="s">
        <v>9</v>
      </c>
      <c r="F3" s="4" t="s">
        <v>10</v>
      </c>
      <c r="G3" s="4" t="s">
        <v>12</v>
      </c>
      <c r="H3" s="4" t="s">
        <v>13</v>
      </c>
      <c r="I3" s="4" t="s">
        <v>14</v>
      </c>
      <c r="J3" s="4" t="s">
        <v>15</v>
      </c>
      <c r="K3" s="4" t="s">
        <v>16</v>
      </c>
      <c r="L3" s="6" t="s">
        <v>17</v>
      </c>
      <c r="M3" s="4" t="s">
        <v>18</v>
      </c>
      <c r="N3" s="4" t="s">
        <v>19</v>
      </c>
      <c r="O3" s="4" t="s">
        <v>20</v>
      </c>
      <c r="P3" s="4" t="s">
        <v>21</v>
      </c>
      <c r="Q3" s="4" t="s">
        <v>22</v>
      </c>
      <c r="R3" s="4" t="s">
        <v>23</v>
      </c>
      <c r="S3" s="6" t="s">
        <v>24</v>
      </c>
      <c r="T3" s="4" t="s">
        <v>25</v>
      </c>
      <c r="U3" s="4" t="s">
        <v>26</v>
      </c>
      <c r="V3" s="4" t="s">
        <v>27</v>
      </c>
      <c r="W3" s="4" t="s">
        <v>28</v>
      </c>
      <c r="X3" s="4" t="s">
        <v>29</v>
      </c>
    </row>
  </sheetData>
  <phoneticPr fontId="3"/>
  <pageMargins left="0.39370078740157483" right="0.39370078740157483" top="0.39370078740157483" bottom="0.39370078740157483" header="0.19685039370078741" footer="0.19685039370078741"/>
  <pageSetup paperSize="8" scale="47"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vdi-namgx16</cp:lastModifiedBy>
  <dcterms:modified xsi:type="dcterms:W3CDTF">2025-11-13T07:31:13Z</dcterms:modified>
</cp:coreProperties>
</file>