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heckCompatibility="1" defaultThemeVersion="166925"/>
  <mc:AlternateContent xmlns:mc="http://schemas.openxmlformats.org/markup-compatibility/2006">
    <mc:Choice Requires="x15">
      <x15ac:absPath xmlns:x15ac="http://schemas.microsoft.com/office/spreadsheetml/2010/11/ac" url="C:\【★NAM標準作業用フォルダ】\202607(FN24)\変更後\バーゼルⅢ最終化適用後(2024年適用開始)_CEM\"/>
    </mc:Choice>
  </mc:AlternateContent>
  <xr:revisionPtr revIDLastSave="0" documentId="13_ncr:1_{F8A4CBC3-0DA5-4DF0-9A6B-938D6010C06A}" xr6:coauthVersionLast="47" xr6:coauthVersionMax="47" xr10:uidLastSave="{00000000-0000-0000-0000-000000000000}"/>
  <bookViews>
    <workbookView xWindow="4740" yWindow="2400" windowWidth="21600" windowHeight="12000" xr2:uid="{00000000-000D-0000-FFFF-FFFF00000000}"/>
  </bookViews>
  <sheets>
    <sheet name="表1" sheetId="7" r:id="rId1"/>
    <sheet name="表2" sheetId="6" r:id="rId2"/>
    <sheet name="表3" sheetId="5" r:id="rId3"/>
    <sheet name="表4" sheetId="4" r:id="rId4"/>
    <sheet name="与信相当額の内訳" sheetId="8" r:id="rId5"/>
    <sheet name="明細(オン)" sheetId="3" r:id="rId6"/>
    <sheet name="明細(オフ)" sheetId="2" r:id="rId7"/>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6">'明細(オフ)'!$A$1:$AO$10</definedName>
    <definedName name="_xlnm.Print_Area" localSheetId="5">'明細(オン)'!$A$1:$AS$32</definedName>
    <definedName name="_xlnm.Print_Area" localSheetId="4">与信相当額の内訳!$A$2:$H$21</definedName>
    <definedName name="_xlnm.Print_Titles" localSheetId="0">表1!$2:$17</definedName>
    <definedName name="_xlnm.Print_Titles" localSheetId="3">表4!$2:$6</definedName>
    <definedName name="_xlnm.Print_Titles" localSheetId="6">'明細(オフ)'!$A:$E,'明細(オフ)'!$1:$5</definedName>
    <definedName name="_xlnm.Print_Titles" localSheetId="5">'明細(オン)'!$A:$F,'明細(オン)'!$1:$5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H161" i="4" a="1"/>
  <c r="H161" i="4" s="1"/>
</calcChain>
</file>

<file path=xl/sharedStrings.xml><?xml version="1.0" encoding="utf-8"?>
<sst xmlns="http://schemas.openxmlformats.org/spreadsheetml/2006/main" count="2115" uniqueCount="517">
  <si>
    <t>ファンド名称：</t>
  </si>
  <si>
    <t>基準年月日：</t>
  </si>
  <si>
    <t>0</t>
  </si>
  <si>
    <t>商品分類</t>
  </si>
  <si>
    <t>勘定</t>
  </si>
  <si>
    <t>558601_NEXT FUNDS 日経エンタメ・コンテンツ株指数連動型上場投信</t>
  </si>
  <si>
    <t>国ｺｰﾄﾞ</t>
  </si>
  <si>
    <t/>
  </si>
  <si>
    <t>通貨ｺｰﾄﾞ</t>
  </si>
  <si>
    <t>JPY</t>
  </si>
  <si>
    <t>オフバランス商品の銘柄別内訳</t>
  </si>
  <si>
    <t>銘柄ｺｰﾄﾞ</t>
  </si>
  <si>
    <t>BSPL223000</t>
  </si>
  <si>
    <t>BSPL224000</t>
  </si>
  <si>
    <t>BSPL243003</t>
  </si>
  <si>
    <t>BSPL243005</t>
  </si>
  <si>
    <t>BSPL243006</t>
  </si>
  <si>
    <t>銘柄名</t>
  </si>
  <si>
    <t>未払受託者報酬</t>
  </si>
  <si>
    <t>未払委託者報酬</t>
  </si>
  <si>
    <t>その他未払費用(監査)</t>
  </si>
  <si>
    <t>その他未払費用(その他１)</t>
  </si>
  <si>
    <t>その他未払費用(その他２)</t>
  </si>
  <si>
    <t>(単位：一通貨単位)</t>
  </si>
  <si>
    <t>ｶｳﾝﾀｰﾊﾟｰﾃｨ名称
(統一ﾌﾞﾛｰｶｰ名称・中央清算機関名称)</t>
  </si>
  <si>
    <t>2024年適用開始行向け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</si>
  <si>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</si>
  <si>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</si>
  <si>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</si>
  <si>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</si>
  <si>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</si>
  <si>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</si>
  <si>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</si>
  <si>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</si>
  <si>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</si>
  <si>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</si>
  <si>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</si>
  <si>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</si>
  <si>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</si>
  <si>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</si>
  <si>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</si>
  <si>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</si>
  <si>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</si>
  <si>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</si>
  <si>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</si>
  <si>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</si>
  <si>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</si>
  <si>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残高数量</t>
  </si>
  <si>
    <t>簿価単価(LOCAL)</t>
  </si>
  <si>
    <t>簿価金額(BASE)</t>
  </si>
  <si>
    <t>評価時価</t>
  </si>
  <si>
    <t>評価為替</t>
  </si>
  <si>
    <t>経過利息(BASE)</t>
  </si>
  <si>
    <t>前払金残(BASE)</t>
  </si>
  <si>
    <t>未収収益(BASE)</t>
  </si>
  <si>
    <t>償還日</t>
  </si>
  <si>
    <t>時価合計(BASE)</t>
  </si>
  <si>
    <t>CEM_個別玉ｱﾄﾞｵﾝ</t>
  </si>
  <si>
    <t>統一ﾌﾞﾛｰｶｰ名称</t>
  </si>
  <si>
    <t>CEM_掛目</t>
  </si>
  <si>
    <t>ｵﾝ/ｵﾌ区分</t>
  </si>
  <si>
    <t>2</t>
  </si>
  <si>
    <t>取引相手先信用ﾘｽｸ区分</t>
  </si>
  <si>
    <t>削減前_採用信用ﾘｽｸ区分</t>
  </si>
  <si>
    <t>株式</t>
  </si>
  <si>
    <t>短期・その他</t>
  </si>
  <si>
    <t>JP</t>
  </si>
  <si>
    <t/>
  </si>
  <si>
    <t>オンバランス商品の銘柄別内訳</t>
  </si>
  <si>
    <t>2432</t>
  </si>
  <si>
    <t>3632</t>
  </si>
  <si>
    <t>3635</t>
  </si>
  <si>
    <t>3659</t>
  </si>
  <si>
    <t>3668</t>
  </si>
  <si>
    <t>3765</t>
  </si>
  <si>
    <t>4816</t>
  </si>
  <si>
    <t>6460</t>
  </si>
  <si>
    <t>6758</t>
  </si>
  <si>
    <t>7832</t>
  </si>
  <si>
    <t>7867</t>
  </si>
  <si>
    <t>7974</t>
  </si>
  <si>
    <t>8136</t>
  </si>
  <si>
    <t>9468</t>
  </si>
  <si>
    <t>9601</t>
  </si>
  <si>
    <t>9602</t>
  </si>
  <si>
    <t>9605</t>
  </si>
  <si>
    <t>9684</t>
  </si>
  <si>
    <t>9697</t>
  </si>
  <si>
    <t>9766</t>
  </si>
  <si>
    <t>62000</t>
  </si>
  <si>
    <t>BSPL141099</t>
  </si>
  <si>
    <t>ISINｺｰﾄﾞ</t>
  </si>
  <si>
    <t>JP3548610009</t>
  </si>
  <si>
    <t>JP3274070006</t>
  </si>
  <si>
    <t>JP3283460008</t>
  </si>
  <si>
    <t>JP3758190007</t>
  </si>
  <si>
    <t>JP3305960001</t>
  </si>
  <si>
    <t>JP3235900002</t>
  </si>
  <si>
    <t>JP3560200002</t>
  </si>
  <si>
    <t>JP3419050004</t>
  </si>
  <si>
    <t>JP3435000009</t>
  </si>
  <si>
    <t>JP3778630008</t>
  </si>
  <si>
    <t>JP3630550006</t>
  </si>
  <si>
    <t>JP3756600007</t>
  </si>
  <si>
    <t>JP3343200006</t>
  </si>
  <si>
    <t>JP3214350005</t>
  </si>
  <si>
    <t>JP3362800009</t>
  </si>
  <si>
    <t>JP3598600009</t>
  </si>
  <si>
    <t>JP3560000006</t>
  </si>
  <si>
    <t>JP3164630000</t>
  </si>
  <si>
    <t>JP3218900003</t>
  </si>
  <si>
    <t>JP3300200007</t>
  </si>
  <si>
    <t>ディー・エヌ・エー</t>
  </si>
  <si>
    <t>グリーホールディングス</t>
  </si>
  <si>
    <t>コーエーテクモホールディングス</t>
  </si>
  <si>
    <t>ネクソン</t>
  </si>
  <si>
    <t>コロプラ</t>
  </si>
  <si>
    <t>ガンホー・オンライン・エンターテイメント</t>
  </si>
  <si>
    <t>東映アニメーション</t>
  </si>
  <si>
    <t>セガサミーホールディングス</t>
  </si>
  <si>
    <t>ソニーグループ</t>
  </si>
  <si>
    <t>バンダイナムコホールディングス</t>
  </si>
  <si>
    <t>タカラトミー</t>
  </si>
  <si>
    <t>任天堂</t>
  </si>
  <si>
    <t>サンリオ</t>
  </si>
  <si>
    <t>ＫＡＤＯＫＡＷＡ</t>
  </si>
  <si>
    <t>松竹</t>
  </si>
  <si>
    <t>東宝</t>
  </si>
  <si>
    <t>東映</t>
  </si>
  <si>
    <t>スクウェア・エニックス・ホールディングス</t>
  </si>
  <si>
    <t>カプコン</t>
  </si>
  <si>
    <t>コナミグループ</t>
  </si>
  <si>
    <t>コール</t>
  </si>
  <si>
    <t>未収入金(その他)</t>
  </si>
  <si>
    <t>セントラル短資株式会社</t>
  </si>
  <si>
    <t>三菱ＵＦＪモルガン・スタンレー証券</t>
  </si>
  <si>
    <t>上田八木短資株式会社</t>
  </si>
  <si>
    <t>東京短資株式会社</t>
  </si>
  <si>
    <t>株式会社　福岡銀行</t>
  </si>
  <si>
    <t>株式及び株式と同等の性質を有するもの</t>
  </si>
  <si>
    <t>金融機関及び第一種金融商品取引業者及び保険会社向け</t>
  </si>
  <si>
    <t>有価証券等の決済に係る未収金</t>
  </si>
  <si>
    <t>時価合計</t>
  </si>
  <si>
    <t>リスクウェイト</t>
  </si>
  <si>
    <t>160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</si>
  <si>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</si>
  <si>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</si>
  <si>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</si>
  <si>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</si>
  <si>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</si>
  <si>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</si>
  <si>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</si>
  <si>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</si>
  <si>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</si>
  <si>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</si>
  <si>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</si>
  <si>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</si>
  <si>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</si>
  <si>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</si>
  <si>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CTRLJPJT</t>
  </si>
  <si>
    <t>KKSSJPJT</t>
  </si>
  <si>
    <t>UYTCJPJT</t>
  </si>
  <si>
    <t>TKTSJPJT</t>
  </si>
  <si>
    <t>FKBKJPJT</t>
  </si>
  <si>
    <t>1</t>
  </si>
  <si>
    <t>５－１</t>
  </si>
  <si>
    <t>３－１</t>
  </si>
  <si>
    <t>558601</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</si>
  <si>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</si>
  <si>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</si>
  <si>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</si>
  <si>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</si>
  <si>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</si>
  <si>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</si>
  <si>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</si>
  <si>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</si>
  <si>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</si>
  <si>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</si>
  <si>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</si>
  <si>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</si>
  <si>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</si>
  <si>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</si>
  <si>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</si>
  <si>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</si>
  <si>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</si>
  <si>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</si>
  <si>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</si>
  <si>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</si>
  <si>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</si>
  <si>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</si>
  <si>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</si>
  <si>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</si>
  <si>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</si>
  <si>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</si>
  <si>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</si>
  <si>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</si>
  <si>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</si>
  <si>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</si>
  <si>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</si>
  <si>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</si>
  <si>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</si>
  <si>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</si>
  <si>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</si>
  <si>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</si>
  <si>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</si>
  <si>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</si>
  <si>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</si>
  <si>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</si>
  <si>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</si>
  <si>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</si>
  <si>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</si>
  <si>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</si>
  <si>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</si>
  <si>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</si>
  <si>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</si>
  <si>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</si>
  <si>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</si>
  <si>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</si>
  <si>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</si>
  <si>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</si>
  <si>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</si>
  <si>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</si>
  <si>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</si>
  <si>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</si>
  <si>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</si>
  <si>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</si>
  <si>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</si>
  <si>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</si>
  <si>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</si>
  <si>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</si>
  <si>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</si>
  <si>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</si>
  <si>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</si>
  <si>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</si>
  <si>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</si>
  <si>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</si>
  <si>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</si>
  <si>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</si>
  <si>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</si>
  <si>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</si>
  <si>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</si>
  <si>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</si>
  <si>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</si>
  <si>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</si>
  <si>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</si>
  <si>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</si>
  <si>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</si>
  <si>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</si>
  <si>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</si>
  <si>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</si>
  <si>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</si>
  <si>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</si>
  <si>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</si>
  <si>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</si>
  <si>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</si>
  <si>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</si>
  <si>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</si>
  <si>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</si>
  <si>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</si>
  <si>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</si>
  <si>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</si>
  <si>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</si>
  <si>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</si>
  <si>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</si>
  <si>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</si>
  <si>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</si>
  <si>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</si>
  <si>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</si>
  <si>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</si>
  <si>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</si>
  <si>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</si>
  <si>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</si>
  <si>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</si>
  <si>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</si>
  <si>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</si>
  <si>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</si>
  <si>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</si>
  <si>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</si>
  <si>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</si>
  <si>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</si>
  <si>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</si>
  <si>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</si>
  <si>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</si>
  <si>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</si>
  <si>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</si>
  <si>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</si>
  <si>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</si>
  <si>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</si>
  <si>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</si>
  <si>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</si>
  <si>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</si>
  <si>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</si>
  <si>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</si>
  <si>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</si>
  <si>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</si>
  <si>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</si>
  <si>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</si>
  <si>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</si>
  <si>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</si>
  <si>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</si>
  <si>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</si>
  <si>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</si>
  <si>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</si>
  <si>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</si>
  <si>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</si>
  <si>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</si>
  <si>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</si>
  <si>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</si>
  <si>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</si>
  <si>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</si>
  <si>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</si>
  <si>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</si>
  <si>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</si>
  <si>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</si>
  <si>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</si>
  <si>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</si>
  <si>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</si>
  <si>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</si>
  <si>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</si>
  <si>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</si>
  <si>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</si>
  <si>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</si>
  <si>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</si>
  <si>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</si>
  <si>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</si>
  <si>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</si>
  <si>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</si>
  <si>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</si>
  <si>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</si>
  <si>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</si>
  <si>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</si>
  <si>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</si>
  <si>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</si>
  <si>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</si>
  <si>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</si>
  <si>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</si>
  <si>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</si>
  <si>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</si>
  <si>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</si>
  <si>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</si>
  <si>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</si>
  <si>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</si>
  <si>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</si>
  <si>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</si>
  <si>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</si>
  <si>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</si>
  <si>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</si>
  <si>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</si>
  <si>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</si>
  <si>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</si>
  <si>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</si>
  <si>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</si>
  <si>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</si>
  <si>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</si>
  <si>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</si>
  <si>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</si>
  <si>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</si>
  <si>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</si>
  <si>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</si>
  <si>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</si>
  <si>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</si>
  <si>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</si>
  <si>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</si>
  <si>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</si>
  <si>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</si>
  <si>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</si>
  <si>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</si>
  <si>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</si>
  <si>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</si>
  <si>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</si>
  <si>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</si>
  <si>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</si>
  <si>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</si>
  <si>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</si>
  <si>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</si>
  <si>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</si>
  <si>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</si>
  <si>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</si>
  <si>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</si>
  <si>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</si>
  <si>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</si>
  <si>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</si>
  <si>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</si>
  <si>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</si>
  <si>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</si>
  <si>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</si>
  <si>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</si>
  <si>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</si>
  <si>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</si>
  <si>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</si>
  <si>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</si>
  <si>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</si>
  <si>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</si>
  <si>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</si>
  <si>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</si>
  <si>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</si>
  <si>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</si>
  <si>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</si>
  <si>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</si>
  <si>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</si>
  <si>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</si>
  <si>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</si>
  <si>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</si>
  <si>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</si>
  <si>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</si>
  <si>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</si>
  <si>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</si>
  <si>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</si>
  <si>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</si>
  <si>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</si>
  <si>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</si>
  <si>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</si>
  <si>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</si>
  <si>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</si>
  <si>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</si>
  <si>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</si>
  <si>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</si>
  <si>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</si>
  <si>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</si>
  <si>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</si>
  <si>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</si>
  <si>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</si>
  <si>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</si>
  <si>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</si>
  <si>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</si>
  <si>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</si>
  <si>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</si>
  <si>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</si>
  <si>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</si>
  <si>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</si>
  <si>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</si>
  <si>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</si>
  <si>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</si>
  <si>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</si>
  <si>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</si>
  <si>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</si>
  <si>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</si>
  <si>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</si>
  <si>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</si>
  <si>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</si>
  <si>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</si>
  <si>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</si>
  <si>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</si>
  <si>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</si>
  <si>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</si>
  <si>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</si>
  <si>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</si>
  <si>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</si>
  <si>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</si>
  <si>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</si>
  <si>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</si>
  <si>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</si>
  <si>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</si>
  <si>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</si>
  <si>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</si>
  <si>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</si>
  <si>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</si>
  <si>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</si>
  <si>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</si>
  <si>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</si>
  <si>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</si>
  <si>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</si>
  <si>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</si>
  <si>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</si>
  <si>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</si>
  <si>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</si>
  <si>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</si>
  <si>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</si>
  <si>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</si>
  <si>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</si>
  <si>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</si>
  <si>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</si>
  <si>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</si>
  <si>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</si>
  <si>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</si>
  <si>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</si>
  <si>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</si>
  <si>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※他の金融機関等および金融機関の出資計について
・対象普通株式等：日本株式は、総務省「日本標準産業分類」に基づく東証33業種分類で「銀行業」「証券・商品先物取引業」「保険業」「その他金融業」に分類される保有銘柄のエクスポージャーを合算しています。
外国株式は、世界産業分類基準（GICS）に基づき、「商社・流通業（注1）」「銀行」「金融サービス」のうち「商業用・住宅用不動産金融」「取引・決済処理サービス」「消費者金融」「資本市場」「保険」に分類される保有銘柄のエクスポージャーを合算し、「リスク・アセット」および「リスク・アセット比率（%）（対純資産）」を算出しています。また、国内発行の強制転換条項付優先株式相当のものも含みます。
（注1）「商社・流通業」は、「総合リース」とそれ以外に区分し、「総合リース」該当銘柄のみを対象とします。
・対象普通株式等以外：「適格旧非累積的永久優先株」および「適格旧資本調達手段」に該当する銘柄のエクスポージャーを合算し、「リスク・アセット」および「リスク・アセット比率（%）（対純資産）」を算出しています。なお、金融機関自体の保有分は含みません。
・適格旧非累積的優先株：保有銘柄のうち、金融機関が発行する優先出資証券に該当する銘柄のエクスポージャーを合算し、「リスク・アセット」および「リスク・アセット比率（%）（対純資産）」を算出しています。
・適格旧資本調達手段：保有銘柄のうち、金融機関が発行する劣後債に該当する銘柄のエクスポージャーを合算し、「リスク・アセット」および「リスク・アセット比率（%）（対純資産）」を算出しています。
・TLAC関連調達手段：金融安定理事会（FSB：Financial Stability Board）が公表する「List of Global Systemically Important Banks（GSIBs）」に掲載された金融機関が発行する「その他外部のTLAC関連調達手段」について、時価金額を合算しています。
注）金融庁告示第十九号第七十六条の二、第七十六条の二の二、第七十六条の三及び第七十六条の四に規定される重要な出資および調整項目について、当該規定に算入されなかった部分に係るエクスポージャーのリスク・アセットは、対象出資額を実務上正確に把握することが困難であるため、本資料では開示しておりません。なお、重要な出資に係る十五パーセント基準及び重要な出資に係る六十パーセント基準の金額は金融機関の総自己資本額に依存するため、同様に開示しておりません。
当該リスク・アセット表では、金融機関への出資は「26株式及び株式と同等の性質を有するもの」に含めて集計しています。
金融庁告示第四十八条の二に定める「デューデリジェンスの実施」については、自己資本比率規制に関するQ&amp;A（第48条の2 Q2）に「可能な範囲で対応」とあるため、当社は当該対応を行っておりません。
証券化エクスポージャーのリスク・ウェイトは外部格付準拠方式で算出しています。金融庁告示第二百四十八条に基づく「証券化取引のデューデリジェンス等」については、投資家ご自身でご判断ください。
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</si>
  <si>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CEM版</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</si>
  <si>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</si>
  <si>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</si>
  <si>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</si>
  <si>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</si>
  <si>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</si>
  <si>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</si>
  <si>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</si>
  <si>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</si>
  <si>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</si>
  <si>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</si>
  <si>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06 月 08 日</t>
  </si>
  <si>
    <t>ﾘｽｸｳｪｲﾄの
加重平均
（％）</t>
  </si>
  <si>
    <t>資産の額
（時価金額）</t>
  </si>
  <si>
    <t>信用ﾘｽｸｱｾｯﾄの額</t>
  </si>
  <si>
    <t>TLAC関連調達手段</t>
  </si>
  <si>
    <t>野村アセットマネジメント株式会社</t>
  </si>
  <si>
    <t>元本通貨</t>
  </si>
  <si>
    <t>為替レート</t>
  </si>
  <si>
    <t>1.00</t>
  </si>
  <si>
    <t>◆与信相当額の内訳</t>
    <phoneticPr fontId="12"/>
  </si>
  <si>
    <t>資産項目</t>
    <rPh sb="0" eb="2">
      <t>シサン</t>
    </rPh>
    <rPh sb="2" eb="4">
      <t>コウモク</t>
    </rPh>
    <phoneticPr fontId="12"/>
  </si>
  <si>
    <t>与信相当額</t>
    <rPh sb="0" eb="2">
      <t>ヨシン</t>
    </rPh>
    <rPh sb="2" eb="4">
      <t>ソウトウ</t>
    </rPh>
    <rPh sb="4" eb="5">
      <t>ガク</t>
    </rPh>
    <phoneticPr fontId="12"/>
  </si>
  <si>
    <t>グロスアドオン</t>
    <phoneticPr fontId="12"/>
  </si>
  <si>
    <t>再構築コスト</t>
    <rPh sb="0" eb="3">
      <t>サイコウチク</t>
    </rPh>
    <phoneticPr fontId="12"/>
  </si>
  <si>
    <t>信用供与に直接代替する偶発債務
（うちクレジット・デリバティブのプロテクション提供）</t>
    <rPh sb="0" eb="2">
      <t>シンヨウ</t>
    </rPh>
    <rPh sb="2" eb="4">
      <t>キョウヨ</t>
    </rPh>
    <rPh sb="5" eb="7">
      <t>チョクセツ</t>
    </rPh>
    <rPh sb="7" eb="9">
      <t>ダイタイ</t>
    </rPh>
    <rPh sb="11" eb="13">
      <t>グウハツ</t>
    </rPh>
    <rPh sb="13" eb="15">
      <t>サイム</t>
    </rPh>
    <rPh sb="39" eb="41">
      <t>テイキョウ</t>
    </rPh>
    <phoneticPr fontId="3"/>
  </si>
  <si>
    <t>有価証券の貸付、現金若しくは有価証券による担保の提供又は有価証券の買戻条件付売却若しくは売戻条件付購入</t>
    <rPh sb="0" eb="2">
      <t>ユウカ</t>
    </rPh>
    <rPh sb="2" eb="4">
      <t>ショウケン</t>
    </rPh>
    <rPh sb="5" eb="7">
      <t>カシツケ</t>
    </rPh>
    <rPh sb="8" eb="10">
      <t>ゲンキン</t>
    </rPh>
    <rPh sb="10" eb="11">
      <t>モ</t>
    </rPh>
    <rPh sb="14" eb="16">
      <t>ユウカ</t>
    </rPh>
    <rPh sb="16" eb="18">
      <t>ショウケン</t>
    </rPh>
    <rPh sb="21" eb="23">
      <t>タンポ</t>
    </rPh>
    <rPh sb="24" eb="26">
      <t>テイキョウ</t>
    </rPh>
    <rPh sb="26" eb="27">
      <t>マタ</t>
    </rPh>
    <rPh sb="28" eb="30">
      <t>ユウカ</t>
    </rPh>
    <rPh sb="30" eb="32">
      <t>ショウケン</t>
    </rPh>
    <rPh sb="33" eb="35">
      <t>カイモド</t>
    </rPh>
    <rPh sb="35" eb="37">
      <t>ジョウケン</t>
    </rPh>
    <rPh sb="37" eb="38">
      <t>ツキ</t>
    </rPh>
    <rPh sb="38" eb="40">
      <t>バイキャク</t>
    </rPh>
    <rPh sb="40" eb="41">
      <t>モ</t>
    </rPh>
    <rPh sb="44" eb="45">
      <t>ウ</t>
    </rPh>
    <rPh sb="45" eb="46">
      <t>モド</t>
    </rPh>
    <rPh sb="46" eb="48">
      <t>ジョウケン</t>
    </rPh>
    <rPh sb="48" eb="49">
      <t>ツキ</t>
    </rPh>
    <rPh sb="49" eb="51">
      <t>コウニュウ</t>
    </rPh>
    <phoneticPr fontId="12"/>
  </si>
  <si>
    <t>先物購入、先渡預金、部分払込株式又は部分払込債券</t>
    <rPh sb="0" eb="2">
      <t>サキモノ</t>
    </rPh>
    <rPh sb="2" eb="4">
      <t>コウニュウ</t>
    </rPh>
    <rPh sb="5" eb="6">
      <t>サキ</t>
    </rPh>
    <rPh sb="6" eb="7">
      <t>ワタル</t>
    </rPh>
    <rPh sb="7" eb="9">
      <t>ヨキン</t>
    </rPh>
    <rPh sb="10" eb="12">
      <t>ブブン</t>
    </rPh>
    <rPh sb="12" eb="14">
      <t>ハライコミ</t>
    </rPh>
    <rPh sb="14" eb="16">
      <t>カブシキ</t>
    </rPh>
    <rPh sb="16" eb="17">
      <t>マタ</t>
    </rPh>
    <rPh sb="18" eb="20">
      <t>ブブン</t>
    </rPh>
    <rPh sb="20" eb="22">
      <t>ハライコミ</t>
    </rPh>
    <rPh sb="22" eb="24">
      <t>サイケン</t>
    </rPh>
    <phoneticPr fontId="12"/>
  </si>
  <si>
    <t>外国為替関連取引</t>
    <phoneticPr fontId="12"/>
  </si>
  <si>
    <t>金利関連取引</t>
    <phoneticPr fontId="12"/>
  </si>
  <si>
    <t>金関連取引</t>
    <phoneticPr fontId="12"/>
  </si>
  <si>
    <t>株式関連取引</t>
    <phoneticPr fontId="12"/>
  </si>
  <si>
    <t>貴金属(金を除く)関連取引</t>
    <phoneticPr fontId="12"/>
  </si>
  <si>
    <t>その他のコモディティ関連取引</t>
    <phoneticPr fontId="12"/>
  </si>
  <si>
    <t>クレジット・デリバティブ取引
（カウンター・パーティー・リスク）</t>
    <phoneticPr fontId="12"/>
  </si>
  <si>
    <t>長期決済期間取引</t>
    <rPh sb="0" eb="2">
      <t>チョウキ</t>
    </rPh>
    <rPh sb="2" eb="4">
      <t>ケッサイ</t>
    </rPh>
    <rPh sb="4" eb="6">
      <t>キカン</t>
    </rPh>
    <rPh sb="6" eb="8">
      <t>トリヒキ</t>
    </rPh>
    <phoneticPr fontId="12"/>
  </si>
  <si>
    <t>未決済取引</t>
    <rPh sb="0" eb="3">
      <t>ミケッサイ</t>
    </rPh>
    <rPh sb="3" eb="5">
      <t>トリヒキ</t>
    </rPh>
    <phoneticPr fontId="12"/>
  </si>
  <si>
    <t>合計</t>
    <rPh sb="0" eb="2">
      <t>ゴウケイ</t>
    </rPh>
    <phoneticPr fontId="12"/>
  </si>
  <si>
    <t>本資料は、記載された投資信託を保有する金融機関が自己資本比率を算出する上で参考にしていただくことを目的として野村アセットマネジメント株式会社が作成したものです。
従いまして、当該目的以外での内容の参照および第三者等への開示等はお止めいただくよう、お願いいたします。
本資料で開示している数値等については、関係法令等を参考に作成しておりますが、必ずしも関係法令等の厳密な解釈に基づき算出した値ではありません。また、当社独自の解釈・判断により算出した値を含む場合があります。
本資料の開示内容については、他のディスクロージャー資料等での開示内容（開示内容の前提となる条件等を含みます）と異なる場合があります。
本資料の作成に当たっては、下記の前提に基づいています。
・ 保有資産の発行体情報、格付情報等については、野村総合研究所のIDS-BISサービスを利用していますが、取得できない情報等については、一部、当社が独自に調査した情報等を用いる場合があります。
・ 他社が運用するファンドを組み入れているファンド・オブ・ファンズについては、当該ファンドの投資方針等から当社が適切と判断した分類を行なっています。
本資料は、野村アセットマネジメント株式会社が信頼できると判断した情報に基づき作成しておりますが、その正確性・完全性を保証するものではなく、本資料の使用により生じた結果については、当社は責任を負うものではありません。
本資料の様式、表示項目、各数値の算出根拠等は将来予告なく変更する場合があります。また、本資料の必要性が無くなったと当社が判断した場合は作成を止める場合もあります。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</si>
</sst>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b/>
      <sz val="18"/>
      <color indexed="10"/>
      <name val="ＭＳ ゴシック"/>
      <family val="3"/>
      <charset val="128"/>
    </font>
    <font>
      <sz val="18"/>
      <name val="ＭＳ ゴシック"/>
      <family val="3"/>
      <charset val="128"/>
    </font>
    <font>
      <sz val="11"/>
      <color theme="1"/>
      <name val="游ゴシック"/>
      <family val="3"/>
      <charset val="128"/>
      <scheme val="minor"/>
    </font>
    <font>
      <sz val="6"/>
      <name val="ＭＳ Ｐ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thick">
        <color indexed="10"/>
      </left>
      <right style="thick">
        <color indexed="10"/>
      </right>
      <top style="thick">
        <color indexed="10"/>
      </top>
      <bottom/>
      <diagonal/>
    </border>
    <border>
      <left style="thick">
        <color indexed="10"/>
      </left>
      <right style="thick">
        <color indexed="10"/>
      </right>
      <top/>
      <bottom style="thick">
        <color indexed="10"/>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bottom style="thin">
        <color indexed="64"/>
      </bottom>
      <diagonal/>
    </border>
    <border diagonalUp="1">
      <left style="dotted">
        <color indexed="64"/>
      </left>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1" fillId="0" borderId="0">
      <alignment vertical="center"/>
    </xf>
  </cellStyleXfs>
  <cellXfs count="759">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4" xfId="1" applyFont="1" applyBorder="1" applyAlignment="1">
      <alignment horizontal="center" vertical="center"/>
    </xf>
    <xf numFmtId="0" fontId="3" fillId="0" borderId="31" xfId="1" applyFont="1" applyBorder="1" applyAlignment="1">
      <alignment horizontal="center" vertical="center"/>
    </xf>
    <xf numFmtId="0" fontId="3" fillId="0" borderId="5"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5"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5"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5"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8"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6"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6"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8"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8"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6"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6"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8"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6"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8"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9" xfId="1" applyNumberFormat="1" applyFont="1" applyFill="1" applyBorder="1" applyAlignment="1">
      <alignment vertical="center"/>
    </xf>
    <xf numFmtId="177" fontId="3" fillId="3" borderId="220"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3" borderId="223" xfId="1" applyNumberFormat="1" applyFont="1" applyFill="1" applyBorder="1" applyAlignment="1">
      <alignment vertical="center" shrinkToFit="1"/>
    </xf>
    <xf numFmtId="177" fontId="3" fillId="3" borderId="224" xfId="1" applyNumberFormat="1" applyFont="1" applyFill="1" applyBorder="1" applyAlignment="1">
      <alignment vertical="center" shrinkToFit="1"/>
    </xf>
    <xf numFmtId="177" fontId="3" fillId="0" borderId="226"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7"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8" xfId="1" applyNumberFormat="1" applyFont="1" applyFill="1" applyBorder="1" applyAlignment="1">
      <alignment vertical="center"/>
    </xf>
    <xf numFmtId="177" fontId="3" fillId="10" borderId="229"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11" xfId="1" applyNumberFormat="1" applyFont="1" applyBorder="1" applyAlignment="1">
      <alignment vertical="center" shrinkToFit="1"/>
    </xf>
    <xf numFmtId="177" fontId="3" fillId="8" borderId="230" xfId="1" applyNumberFormat="1" applyFont="1" applyFill="1" applyBorder="1" applyAlignment="1">
      <alignment vertical="center"/>
    </xf>
    <xf numFmtId="177" fontId="3" fillId="8" borderId="231" xfId="1" applyNumberFormat="1" applyFont="1" applyFill="1" applyBorder="1" applyAlignment="1">
      <alignment vertical="center"/>
    </xf>
    <xf numFmtId="10" fontId="3" fillId="0" borderId="233"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4"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5" xfId="1" quotePrefix="1" applyNumberFormat="1" applyFont="1" applyBorder="1" applyAlignment="1">
      <alignment vertical="center"/>
    </xf>
    <xf numFmtId="10" fontId="3" fillId="10" borderId="236"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7" xfId="1" quotePrefix="1" applyNumberFormat="1" applyFont="1" applyFill="1" applyBorder="1" applyAlignment="1">
      <alignment vertical="center"/>
    </xf>
    <xf numFmtId="181" fontId="3" fillId="10" borderId="238"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9" xfId="1" applyNumberFormat="1" applyFont="1" applyBorder="1" applyAlignment="1">
      <alignment vertical="center" shrinkToFit="1"/>
    </xf>
    <xf numFmtId="177" fontId="3" fillId="8" borderId="240" xfId="1" applyNumberFormat="1" applyFont="1" applyFill="1" applyBorder="1" applyAlignment="1">
      <alignment vertical="center"/>
    </xf>
    <xf numFmtId="10" fontId="3" fillId="8" borderId="241"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2"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6" xfId="1" applyNumberFormat="1" applyFont="1" applyBorder="1" applyAlignment="1">
      <alignment vertical="center" shrinkToFit="1"/>
    </xf>
    <xf numFmtId="177" fontId="3" fillId="0" borderId="247"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8"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9" xfId="1" applyNumberFormat="1" applyFont="1" applyFill="1" applyBorder="1" applyAlignment="1">
      <alignment vertical="center"/>
    </xf>
    <xf numFmtId="177" fontId="3" fillId="8" borderId="250"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51"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3" xfId="1" quotePrefix="1" applyNumberFormat="1" applyFont="1" applyBorder="1" applyAlignment="1">
      <alignment vertical="center"/>
    </xf>
    <xf numFmtId="10" fontId="3" fillId="0" borderId="254"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5"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6" xfId="1" quotePrefix="1" applyNumberFormat="1" applyFont="1" applyFill="1" applyBorder="1" applyAlignment="1">
      <alignment vertical="center"/>
    </xf>
    <xf numFmtId="10" fontId="3" fillId="10" borderId="257"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8"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6"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14" fontId="3" fillId="0" borderId="8" xfId="1" applyNumberFormat="1" applyFont="1" applyBorder="1" applyAlignment="1">
      <alignment horizontal="center" vertical="center"/>
    </xf>
    <xf numFmtId="2" fontId="4" fillId="0" borderId="1" xfId="1" applyNumberFormat="1" applyFont="1" applyBorder="1" applyAlignment="1">
      <alignment horizontal="center" vertical="center"/>
    </xf>
    <xf numFmtId="0" fontId="10"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5"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2"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9" fillId="0" borderId="199" xfId="1" applyFont="1" applyBorder="1" applyAlignment="1">
      <alignment horizontal="center" vertical="center"/>
    </xf>
    <xf numFmtId="0" fontId="3" fillId="0" borderId="200"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5" xfId="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77" fontId="3" fillId="0" borderId="8"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183" fontId="3" fillId="0" borderId="8"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6" xfId="1" applyFont="1" applyBorder="1" applyAlignment="1">
      <alignment horizontal="center" vertical="center" wrapText="1"/>
    </xf>
    <xf numFmtId="0" fontId="3" fillId="0" borderId="217" xfId="1" applyFont="1" applyBorder="1" applyAlignment="1">
      <alignment horizontal="center" vertical="center" wrapText="1"/>
    </xf>
    <xf numFmtId="0" fontId="3" fillId="0" borderId="225"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5"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9" xfId="1" applyNumberFormat="1" applyFont="1" applyFill="1" applyBorder="1" applyAlignment="1">
      <alignment horizontal="center" vertical="center"/>
    </xf>
    <xf numFmtId="10" fontId="3" fillId="11" borderId="210"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2"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3" xfId="1" applyFont="1" applyFill="1" applyBorder="1" applyAlignment="1">
      <alignment horizontal="center" vertical="center"/>
    </xf>
    <xf numFmtId="0" fontId="3" fillId="3" borderId="204" xfId="1" applyFont="1" applyFill="1" applyBorder="1" applyAlignment="1">
      <alignment horizontal="left" vertical="center"/>
    </xf>
    <xf numFmtId="0" fontId="3" fillId="3" borderId="211" xfId="1" applyFont="1" applyFill="1" applyBorder="1" applyAlignment="1">
      <alignment horizontal="lef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3" borderId="206" xfId="1" applyFont="1" applyFill="1" applyBorder="1" applyAlignment="1">
      <alignment vertical="center"/>
    </xf>
    <xf numFmtId="0" fontId="3" fillId="3" borderId="213" xfId="1" applyFont="1" applyFill="1" applyBorder="1" applyAlignment="1">
      <alignment vertical="center"/>
    </xf>
    <xf numFmtId="0" fontId="3" fillId="3" borderId="207" xfId="1" applyFont="1" applyFill="1" applyBorder="1" applyAlignment="1">
      <alignment vertical="center"/>
    </xf>
    <xf numFmtId="0" fontId="3" fillId="3" borderId="214"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7" xfId="1" applyFont="1" applyFill="1" applyBorder="1" applyAlignment="1">
      <alignment horizontal="left" vertical="center"/>
    </xf>
    <xf numFmtId="0" fontId="1" fillId="10" borderId="8"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6" xfId="1" applyFont="1" applyBorder="1" applyAlignment="1">
      <alignment horizontal="left" vertical="center" wrapText="1"/>
    </xf>
    <xf numFmtId="0" fontId="3" fillId="0" borderId="8"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6" xfId="1" applyFont="1" applyBorder="1" applyAlignment="1">
      <alignment horizontal="left" vertical="center"/>
    </xf>
    <xf numFmtId="0" fontId="3" fillId="0" borderId="8"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6" xfId="1" applyNumberFormat="1" applyFont="1" applyFill="1" applyBorder="1" applyAlignment="1">
      <alignment horizontal="right" vertical="center"/>
    </xf>
    <xf numFmtId="10" fontId="5" fillId="3" borderId="8"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6" xfId="1" applyNumberFormat="1" applyFont="1" applyFill="1" applyBorder="1" applyAlignment="1">
      <alignment horizontal="right" vertical="center" shrinkToFit="1"/>
    </xf>
    <xf numFmtId="177" fontId="5" fillId="3" borderId="8"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8"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8"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6"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49" fontId="1" fillId="2" borderId="8"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xf numFmtId="49" fontId="1" fillId="2" borderId="5" xfId="1" applyNumberFormat="1" applyFont="1" applyFill="1" applyBorder="1" applyAlignment="1">
      <alignment horizontal="center" vertical="center" wrapText="1"/>
    </xf>
    <xf numFmtId="38" fontId="1" fillId="0" borderId="1" xfId="1" applyNumberFormat="1" applyFont="1" applyBorder="1" applyAlignment="1">
      <alignment shrinkToFit="1"/>
    </xf>
    <xf numFmtId="40" fontId="1" fillId="0" borderId="1" xfId="1" applyNumberFormat="1" applyFont="1" applyBorder="1" applyAlignment="1">
      <alignment shrinkToFit="1"/>
    </xf>
    <xf numFmtId="0" fontId="1" fillId="0" borderId="1" xfId="1" applyFont="1" applyBorder="1" applyAlignment="1">
      <alignment shrinkToFit="1"/>
    </xf>
    <xf numFmtId="178" fontId="1" fillId="0" borderId="1" xfId="1" applyNumberFormat="1" applyFont="1" applyBorder="1" applyAlignment="1">
      <alignment shrinkToFit="1"/>
    </xf>
    <xf numFmtId="49" fontId="1" fillId="0" borderId="1" xfId="1" applyNumberFormat="1" applyFont="1" applyBorder="1" applyAlignment="1">
      <alignment shrinkToFit="1"/>
    </xf>
    <xf numFmtId="179" fontId="1" fillId="0" borderId="1" xfId="1" applyNumberFormat="1" applyFont="1" applyBorder="1" applyAlignment="1">
      <alignment shrinkToFit="1"/>
    </xf>
    <xf numFmtId="38" fontId="1" fillId="0" borderId="1" xfId="1" applyNumberFormat="1" applyFont="1" applyBorder="1" applyAlignment="1">
      <alignment vertical="center" shrinkToFit="1"/>
    </xf>
    <xf numFmtId="40" fontId="1" fillId="0" borderId="1" xfId="1" applyNumberFormat="1" applyFont="1" applyBorder="1" applyAlignment="1">
      <alignment vertical="center" shrinkToFit="1"/>
    </xf>
    <xf numFmtId="0" fontId="1" fillId="0" borderId="1" xfId="1" applyFont="1" applyBorder="1" applyAlignment="1">
      <alignment vertical="center" shrinkToFit="1"/>
    </xf>
    <xf numFmtId="178" fontId="1" fillId="0" borderId="1" xfId="1" applyNumberFormat="1" applyFont="1" applyBorder="1" applyAlignment="1">
      <alignment vertical="center" shrinkToFit="1"/>
    </xf>
    <xf numFmtId="49" fontId="1" fillId="0" borderId="1" xfId="1" applyNumberFormat="1" applyFont="1" applyBorder="1" applyAlignment="1">
      <alignment vertical="center" shrinkToFit="1"/>
    </xf>
    <xf numFmtId="179" fontId="1" fillId="0" borderId="1" xfId="1" applyNumberFormat="1" applyFont="1" applyBorder="1" applyAlignment="1">
      <alignment vertical="center" shrinkToFit="1"/>
    </xf>
    <xf numFmtId="49" fontId="4" fillId="0" borderId="9" xfId="2" applyNumberFormat="1" applyFont="1" applyBorder="1">
      <alignment vertical="center"/>
    </xf>
    <xf numFmtId="0" fontId="3" fillId="0" borderId="0" xfId="2" applyFont="1">
      <alignment vertical="center"/>
    </xf>
    <xf numFmtId="0" fontId="11" fillId="0" borderId="0" xfId="2">
      <alignment vertical="center"/>
    </xf>
    <xf numFmtId="49" fontId="3" fillId="0" borderId="0" xfId="2" applyNumberFormat="1" applyFont="1" applyAlignment="1">
      <alignment horizontal="left" vertical="center" shrinkToFit="1"/>
    </xf>
    <xf numFmtId="14" fontId="3" fillId="0" borderId="0" xfId="2" applyNumberFormat="1" applyFont="1" applyAlignment="1">
      <alignment horizontal="center" vertical="center"/>
    </xf>
    <xf numFmtId="0" fontId="3" fillId="0" borderId="0" xfId="2" applyFont="1" applyAlignment="1">
      <alignment horizontal="right" vertical="center"/>
    </xf>
    <xf numFmtId="0" fontId="3" fillId="0" borderId="0" xfId="2" applyFont="1" applyAlignment="1">
      <alignment horizontal="left" vertical="center"/>
    </xf>
    <xf numFmtId="2" fontId="3" fillId="0" borderId="0" xfId="2" applyNumberFormat="1" applyFont="1" applyAlignment="1">
      <alignment horizontal="right" vertical="center"/>
    </xf>
    <xf numFmtId="0" fontId="3" fillId="0" borderId="125" xfId="2" applyFont="1" applyBorder="1">
      <alignment vertical="center"/>
    </xf>
    <xf numFmtId="0" fontId="3" fillId="0" borderId="29" xfId="2" applyFont="1" applyBorder="1" applyAlignment="1">
      <alignment horizontal="center" vertical="center"/>
    </xf>
    <xf numFmtId="0" fontId="3" fillId="0" borderId="40" xfId="2" applyFont="1" applyBorder="1" applyAlignment="1">
      <alignment horizontal="center" vertical="center"/>
    </xf>
    <xf numFmtId="0" fontId="3" fillId="0" borderId="38" xfId="2" applyFont="1" applyBorder="1" applyAlignment="1">
      <alignment horizontal="center" vertical="center"/>
    </xf>
    <xf numFmtId="0" fontId="3" fillId="0" borderId="46" xfId="2" applyFont="1" applyBorder="1" applyAlignment="1">
      <alignment horizontal="center" vertical="center"/>
    </xf>
    <xf numFmtId="0" fontId="3" fillId="0" borderId="119" xfId="2" applyFont="1" applyBorder="1" applyAlignment="1">
      <alignment horizontal="center" vertical="center" wrapText="1"/>
    </xf>
    <xf numFmtId="0" fontId="3" fillId="0" borderId="0" xfId="2" applyFont="1" applyAlignment="1">
      <alignment horizontal="center" vertical="center"/>
    </xf>
    <xf numFmtId="0" fontId="3" fillId="0" borderId="0" xfId="2" applyFont="1" applyAlignment="1">
      <alignment horizontal="center" vertical="center" wrapText="1"/>
    </xf>
    <xf numFmtId="0" fontId="3" fillId="0" borderId="86" xfId="2" applyFont="1" applyBorder="1" applyAlignment="1">
      <alignment horizontal="left" vertical="center" wrapText="1"/>
    </xf>
    <xf numFmtId="0" fontId="3" fillId="0" borderId="99" xfId="2" applyFont="1" applyBorder="1" applyAlignment="1">
      <alignment horizontal="left" vertical="center" wrapText="1"/>
    </xf>
    <xf numFmtId="177" fontId="3" fillId="0" borderId="99" xfId="2" applyNumberFormat="1" applyFont="1" applyBorder="1" applyAlignment="1">
      <alignment horizontal="right" vertical="center" shrinkToFit="1"/>
    </xf>
    <xf numFmtId="177" fontId="3" fillId="5" borderId="259" xfId="2" applyNumberFormat="1" applyFont="1" applyFill="1" applyBorder="1" applyAlignment="1">
      <alignment horizontal="right" vertical="center"/>
    </xf>
    <xf numFmtId="177" fontId="3" fillId="5" borderId="260" xfId="2" applyNumberFormat="1" applyFont="1" applyFill="1" applyBorder="1" applyAlignment="1">
      <alignment horizontal="right" vertical="center"/>
    </xf>
    <xf numFmtId="177" fontId="3" fillId="0" borderId="0" xfId="2" applyNumberFormat="1" applyFont="1" applyAlignment="1">
      <alignment horizontal="right" vertical="center" shrinkToFit="1"/>
    </xf>
    <xf numFmtId="10" fontId="3" fillId="0" borderId="0" xfId="2" applyNumberFormat="1" applyFont="1">
      <alignment vertical="center"/>
    </xf>
    <xf numFmtId="0" fontId="3" fillId="0" borderId="261" xfId="2" applyFont="1" applyBorder="1" applyAlignment="1">
      <alignment horizontal="left" vertical="center" wrapText="1"/>
    </xf>
    <xf numFmtId="0" fontId="3" fillId="0" borderId="5" xfId="2" applyFont="1" applyBorder="1" applyAlignment="1">
      <alignment horizontal="left" vertical="center" wrapText="1"/>
    </xf>
    <xf numFmtId="177" fontId="3" fillId="0" borderId="5" xfId="2" applyNumberFormat="1" applyFont="1" applyBorder="1" applyAlignment="1">
      <alignment horizontal="right" vertical="center" shrinkToFit="1"/>
    </xf>
    <xf numFmtId="177" fontId="3" fillId="5" borderId="48" xfId="2" applyNumberFormat="1" applyFont="1" applyFill="1" applyBorder="1" applyAlignment="1">
      <alignment horizontal="right" vertical="center"/>
    </xf>
    <xf numFmtId="177" fontId="3" fillId="5" borderId="56" xfId="2" applyNumberFormat="1" applyFont="1" applyFill="1" applyBorder="1" applyAlignment="1">
      <alignment horizontal="right" vertical="center"/>
    </xf>
    <xf numFmtId="0" fontId="3" fillId="0" borderId="25" xfId="2" applyFont="1" applyBorder="1" applyAlignment="1">
      <alignment horizontal="left" vertical="center" wrapText="1"/>
    </xf>
    <xf numFmtId="0" fontId="3" fillId="0" borderId="1" xfId="2" applyFont="1" applyBorder="1" applyAlignment="1">
      <alignment horizontal="left" vertical="center" wrapText="1"/>
    </xf>
    <xf numFmtId="177" fontId="3" fillId="0" borderId="1" xfId="2" applyNumberFormat="1" applyFont="1" applyBorder="1" applyAlignment="1">
      <alignment horizontal="right" vertical="center" shrinkToFit="1"/>
    </xf>
    <xf numFmtId="177" fontId="3" fillId="5" borderId="262" xfId="2" applyNumberFormat="1" applyFont="1" applyFill="1" applyBorder="1" applyAlignment="1">
      <alignment horizontal="right" vertical="center"/>
    </xf>
    <xf numFmtId="177" fontId="3" fillId="5" borderId="57" xfId="2" applyNumberFormat="1" applyFont="1" applyFill="1" applyBorder="1" applyAlignment="1">
      <alignment horizontal="right" vertical="center"/>
    </xf>
    <xf numFmtId="177" fontId="3" fillId="0" borderId="113" xfId="2" applyNumberFormat="1" applyFont="1" applyBorder="1" applyAlignment="1">
      <alignment horizontal="right" vertical="center" shrinkToFit="1"/>
    </xf>
    <xf numFmtId="0" fontId="3" fillId="0" borderId="87" xfId="2" applyFont="1" applyBorder="1" applyAlignment="1">
      <alignment horizontal="left" vertical="center" wrapText="1"/>
    </xf>
    <xf numFmtId="0" fontId="3" fillId="0" borderId="42" xfId="2" applyFont="1" applyBorder="1" applyAlignment="1">
      <alignment horizontal="left" vertical="center" wrapText="1"/>
    </xf>
    <xf numFmtId="177" fontId="3" fillId="0" borderId="130" xfId="2" applyNumberFormat="1" applyFont="1" applyBorder="1" applyAlignment="1">
      <alignment horizontal="right" vertical="center" shrinkToFit="1"/>
    </xf>
    <xf numFmtId="177" fontId="3" fillId="5" borderId="108" xfId="2" applyNumberFormat="1" applyFont="1" applyFill="1" applyBorder="1" applyAlignment="1">
      <alignment horizontal="right" vertical="center"/>
    </xf>
    <xf numFmtId="177" fontId="3" fillId="0" borderId="124" xfId="2" applyNumberFormat="1" applyFont="1" applyBorder="1" applyAlignment="1">
      <alignment horizontal="right" vertical="center" shrinkToFit="1"/>
    </xf>
    <xf numFmtId="0" fontId="3" fillId="0" borderId="29" xfId="2" applyFont="1" applyBorder="1" applyAlignment="1">
      <alignment horizontal="center" vertical="center" wrapText="1"/>
    </xf>
    <xf numFmtId="0" fontId="3" fillId="0" borderId="40" xfId="2" applyFont="1" applyBorder="1" applyAlignment="1">
      <alignment horizontal="center" vertical="center" wrapText="1"/>
    </xf>
    <xf numFmtId="177" fontId="3" fillId="0" borderId="46" xfId="2" applyNumberFormat="1" applyFont="1" applyBorder="1" applyAlignment="1">
      <alignment horizontal="right" vertical="center" shrinkToFit="1"/>
    </xf>
    <xf numFmtId="177" fontId="3" fillId="0" borderId="263" xfId="2" applyNumberFormat="1" applyFont="1" applyBorder="1" applyAlignment="1">
      <alignment horizontal="right" vertical="center" shrinkToFit="1"/>
    </xf>
    <xf numFmtId="177" fontId="3" fillId="0" borderId="0" xfId="2" applyNumberFormat="1" applyFont="1" applyAlignment="1">
      <alignment horizontal="right" vertical="center"/>
    </xf>
    <xf numFmtId="0" fontId="3" fillId="0" borderId="132" xfId="2" applyFont="1" applyBorder="1">
      <alignment vertical="center"/>
    </xf>
    <xf numFmtId="0" fontId="3" fillId="0" borderId="0" xfId="2" applyFont="1" applyAlignment="1">
      <alignment horizontal="left" vertical="top" wrapText="1"/>
    </xf>
  </cellXfs>
  <cellStyles count="3">
    <cellStyle name="Normal 1" xfId="1" xr:uid="{00000000-0005-0000-0000-000001000000}"/>
    <cellStyle name="標準" xfId="0" builtinId="0"/>
    <cellStyle name="標準 2" xfId="2" xr:uid="{9986668C-2F79-41B2-B10D-5F5020FA8CD3}"/>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Drop" dropStyle="combo" dx="22" noThreeD="1" sel="0" val="0">
  <itemLst>
    <item val="(単位：一通貨単位)"/>
    <item val="(単位：十通貨単位)"/>
    <item val="(単位：百通貨単位)"/>
    <item val="(単位：千通貨単位)"/>
    <item val="(単位：万通貨単位)"/>
    <item val="(単位：十万通貨単位)"/>
    <item val="(単位：百万通貨単位)"/>
    <item val="(単位：千万通貨単位)"/>
  </itemLst>
</formControlPr>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1143000</xdr:colOff>
          <xdr:row>1</xdr:row>
          <xdr:rowOff>0</xdr:rowOff>
        </xdr:from>
        <xdr:to>
          <xdr:col>1</xdr:col>
          <xdr:colOff>1571625</xdr:colOff>
          <xdr:row>1</xdr:row>
          <xdr:rowOff>28575</xdr:rowOff>
        </xdr:to>
        <xdr:sp macro="" textlink="">
          <xdr:nvSpPr>
            <xdr:cNvPr id="1025" name="unitList" hidden="1">
              <a:extLst>
                <a:ext uri="{63B3BB69-23CF-44E3-9099-C40C66FF867C}">
                  <a14:compatExt spid="_x0000_s1025"/>
                </a:ext>
                <a:ext uri="{FF2B5EF4-FFF2-40B4-BE49-F238E27FC236}">
                  <a16:creationId xmlns:a16="http://schemas.microsoft.com/office/drawing/2014/main" id="{95E604D8-73CE-4CFF-81C8-674A7D3F2C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167</v>
      </c>
      <c r="B1" s="20"/>
      <c r="C1" s="20"/>
      <c r="D1" s="20"/>
      <c r="E1" s="20"/>
      <c r="F1" s="20"/>
      <c r="G1" s="20"/>
      <c r="H1" s="20"/>
      <c r="I1" s="20"/>
      <c r="J1" s="20"/>
      <c r="K1"/>
    </row>
    <row r="2" spans="1:11" ht="18.600000000000001" customHeight="1" thickBot="1" x14ac:dyDescent="0.2">
      <c r="A2" s="20"/>
      <c r="B2" s="20"/>
      <c r="C2" s="20"/>
      <c r="D2" s="20"/>
      <c r="E2" s="20"/>
      <c r="F2" s="20"/>
      <c r="G2" s="20"/>
      <c r="H2" s="20"/>
      <c r="I2" s="20"/>
      <c r="J2" s="20"/>
      <c r="K2" s="20"/>
    </row>
    <row r="3" spans="1:11" ht="17.25" customHeight="1" thickTop="1" x14ac:dyDescent="0.15">
      <c r="A3" s="20"/>
      <c r="B3" s="20"/>
      <c r="C3" s="511" t="s">
        <v>478</v>
      </c>
      <c r="D3" s="20"/>
      <c r="E3" s="20"/>
      <c r="F3" s="20"/>
      <c r="G3" s="20"/>
      <c r="H3" s="20"/>
      <c r="I3" s="497" t="s">
        <v>494</v>
      </c>
      <c r="J3" s="497"/>
      <c r="K3" s="497"/>
    </row>
    <row r="4" spans="1:11" ht="13.7" customHeight="1" thickBot="1" x14ac:dyDescent="0.2">
      <c r="A4" s="20"/>
      <c r="B4" s="20"/>
      <c r="C4" s="512"/>
      <c r="D4" s="20"/>
      <c r="E4" s="20"/>
      <c r="F4" s="20"/>
      <c r="G4" s="20"/>
      <c r="H4" s="20"/>
      <c r="I4" s="20"/>
      <c r="J4" s="20"/>
      <c r="K4" s="20"/>
    </row>
    <row r="5" spans="1:11" ht="29.1" customHeight="1" thickTop="1" x14ac:dyDescent="0.15">
      <c r="A5" s="20"/>
      <c r="B5" s="20"/>
      <c r="C5" s="20"/>
      <c r="D5" s="20"/>
      <c r="E5" s="498" t="s">
        <v>5</v>
      </c>
      <c r="F5" s="499"/>
      <c r="G5" s="499"/>
      <c r="H5" s="500"/>
      <c r="I5" s="20"/>
      <c r="J5" s="158"/>
      <c r="K5" s="20"/>
    </row>
    <row r="6" spans="1:11" ht="13.7" customHeight="1" x14ac:dyDescent="0.15">
      <c r="A6" s="20"/>
      <c r="B6" s="507" t="s">
        <v>472</v>
      </c>
      <c r="C6" s="507"/>
      <c r="D6" s="508" t="s">
        <v>479</v>
      </c>
      <c r="E6" s="501"/>
      <c r="F6" s="502"/>
      <c r="G6" s="502"/>
      <c r="H6" s="503"/>
      <c r="I6" s="348"/>
      <c r="J6" s="510"/>
      <c r="K6" s="510"/>
    </row>
    <row r="7" spans="1:11" ht="13.7" customHeight="1" x14ac:dyDescent="0.15">
      <c r="A7" s="20"/>
      <c r="B7" s="507"/>
      <c r="C7" s="507"/>
      <c r="D7" s="508"/>
      <c r="E7" s="504"/>
      <c r="F7" s="505"/>
      <c r="G7" s="505"/>
      <c r="H7" s="506"/>
      <c r="I7" s="159" t="s">
        <v>495</v>
      </c>
      <c r="J7" s="509" t="s">
        <v>9</v>
      </c>
      <c r="K7" s="509"/>
    </row>
    <row r="8" spans="1:11" x14ac:dyDescent="0.15">
      <c r="A8" s="20"/>
      <c r="B8" s="492" t="s">
        <v>473</v>
      </c>
      <c r="C8" s="492"/>
      <c r="D8" s="159" t="s">
        <v>480</v>
      </c>
      <c r="E8" s="493" t="s">
        <v>489</v>
      </c>
      <c r="F8" s="494"/>
      <c r="G8" s="494"/>
      <c r="H8" s="495"/>
      <c r="I8" s="54" t="s">
        <v>496</v>
      </c>
      <c r="J8" s="496" t="s">
        <v>497</v>
      </c>
      <c r="K8" s="496"/>
    </row>
    <row r="9" spans="1:11" x14ac:dyDescent="0.15">
      <c r="A9" s="20"/>
      <c r="B9" s="20"/>
      <c r="C9" s="20" t="s">
        <v>25</v>
      </c>
      <c r="D9" s="159" t="s">
        <v>481</v>
      </c>
      <c r="E9" s="493" t="s">
        <v>383</v>
      </c>
      <c r="F9" s="494"/>
      <c r="G9" s="494"/>
      <c r="H9" s="495"/>
      <c r="I9" s="446"/>
      <c r="J9" s="515"/>
      <c r="K9" s="515"/>
    </row>
    <row r="10" spans="1:11" x14ac:dyDescent="0.15">
      <c r="A10" s="20"/>
      <c r="B10" s="20"/>
      <c r="C10" s="20"/>
      <c r="D10" s="159" t="s">
        <v>482</v>
      </c>
      <c r="E10" s="516">
        <v>11433800</v>
      </c>
      <c r="F10" s="517"/>
      <c r="G10" s="517"/>
      <c r="H10" s="518"/>
      <c r="I10" s="159"/>
      <c r="J10" s="159"/>
      <c r="K10" s="159"/>
    </row>
    <row r="11" spans="1:11" x14ac:dyDescent="0.15">
      <c r="A11" s="20"/>
      <c r="B11" s="20"/>
      <c r="C11" s="20"/>
      <c r="D11" s="159" t="s">
        <v>483</v>
      </c>
      <c r="E11" s="519">
        <v>23166</v>
      </c>
      <c r="F11" s="520"/>
      <c r="G11" s="520"/>
      <c r="H11" s="521"/>
      <c r="I11" s="159"/>
      <c r="J11" s="159"/>
      <c r="K11" s="159"/>
    </row>
    <row r="12" spans="1:11" x14ac:dyDescent="0.15">
      <c r="A12" s="20"/>
      <c r="B12" s="20"/>
      <c r="C12" s="20"/>
      <c r="D12" s="159" t="s">
        <v>484</v>
      </c>
      <c r="E12" s="519">
        <v>2648770441</v>
      </c>
      <c r="F12" s="520"/>
      <c r="G12" s="520"/>
      <c r="H12" s="521"/>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474</v>
      </c>
      <c r="C14" s="20"/>
      <c r="D14" s="20"/>
      <c r="E14" s="20"/>
      <c r="F14" s="20"/>
      <c r="G14" s="20"/>
      <c r="H14" s="20"/>
      <c r="I14" s="20"/>
      <c r="J14" s="158" t="s">
        <v>23</v>
      </c>
      <c r="K14" s="20"/>
    </row>
    <row r="15" spans="1:11" ht="13.5" customHeight="1" x14ac:dyDescent="0.15">
      <c r="A15" s="20"/>
      <c r="B15" s="21"/>
      <c r="C15" s="53"/>
      <c r="D15" s="358"/>
      <c r="E15" s="358"/>
      <c r="F15" s="522" t="s">
        <v>28</v>
      </c>
      <c r="G15" s="523"/>
      <c r="H15" s="524"/>
      <c r="I15" s="525" t="s">
        <v>31</v>
      </c>
      <c r="J15" s="526"/>
      <c r="K15" s="527"/>
    </row>
    <row r="16" spans="1:11" ht="40.5" x14ac:dyDescent="0.15">
      <c r="A16" s="20"/>
      <c r="B16" s="22" t="s">
        <v>169</v>
      </c>
      <c r="C16" s="54" t="s">
        <v>322</v>
      </c>
      <c r="D16" s="359" t="s">
        <v>485</v>
      </c>
      <c r="E16" s="366" t="s">
        <v>490</v>
      </c>
      <c r="F16" s="528" t="s">
        <v>491</v>
      </c>
      <c r="G16" s="530" t="s">
        <v>492</v>
      </c>
      <c r="H16" s="532" t="s">
        <v>431</v>
      </c>
      <c r="I16" s="528" t="s">
        <v>491</v>
      </c>
      <c r="J16" s="534" t="s">
        <v>492</v>
      </c>
      <c r="K16" s="513" t="s">
        <v>431</v>
      </c>
    </row>
    <row r="17" spans="1:11" ht="14.25" thickBot="1" x14ac:dyDescent="0.2">
      <c r="A17" s="20"/>
      <c r="B17" s="23"/>
      <c r="C17" s="55"/>
      <c r="D17" s="55"/>
      <c r="E17" s="270"/>
      <c r="F17" s="529"/>
      <c r="G17" s="531"/>
      <c r="H17" s="533"/>
      <c r="I17" s="529"/>
      <c r="J17" s="531"/>
      <c r="K17" s="514"/>
    </row>
    <row r="18" spans="1:11" x14ac:dyDescent="0.15">
      <c r="A18" s="20"/>
      <c r="B18" s="349" t="s">
        <v>164</v>
      </c>
      <c r="C18" s="355" t="s">
        <v>323</v>
      </c>
      <c r="D18" s="192">
        <v>0</v>
      </c>
      <c r="E18" s="367" t="s">
        <v>432</v>
      </c>
      <c r="F18" s="376"/>
      <c r="G18" s="404"/>
      <c r="H18" s="425" t="s">
        <v>432</v>
      </c>
      <c r="I18" s="447"/>
      <c r="J18" s="404"/>
      <c r="K18" s="471" t="s">
        <v>432</v>
      </c>
    </row>
    <row r="19" spans="1:11" ht="27" customHeight="1" x14ac:dyDescent="0.15">
      <c r="A19" s="20"/>
      <c r="B19" s="153" t="s">
        <v>170</v>
      </c>
      <c r="C19" s="57" t="s">
        <v>324</v>
      </c>
      <c r="D19" s="68">
        <v>0</v>
      </c>
      <c r="E19" s="368" t="s">
        <v>432</v>
      </c>
      <c r="F19" s="377"/>
      <c r="G19" s="405"/>
      <c r="H19" s="426" t="s">
        <v>432</v>
      </c>
      <c r="I19" s="448"/>
      <c r="J19" s="405"/>
      <c r="K19" s="472" t="s">
        <v>432</v>
      </c>
    </row>
    <row r="20" spans="1:11" x14ac:dyDescent="0.15">
      <c r="A20" s="20"/>
      <c r="B20" s="32" t="s">
        <v>171</v>
      </c>
      <c r="C20" s="535" t="s">
        <v>325</v>
      </c>
      <c r="D20" s="72">
        <v>0</v>
      </c>
      <c r="E20" s="538" t="s">
        <v>432</v>
      </c>
      <c r="F20" s="378"/>
      <c r="G20" s="406"/>
      <c r="H20" s="427" t="s">
        <v>432</v>
      </c>
      <c r="I20" s="449"/>
      <c r="J20" s="406"/>
      <c r="K20" s="473" t="s">
        <v>432</v>
      </c>
    </row>
    <row r="21" spans="1:11" x14ac:dyDescent="0.15">
      <c r="A21" s="20"/>
      <c r="B21" s="30" t="s">
        <v>172</v>
      </c>
      <c r="C21" s="536"/>
      <c r="D21" s="70">
        <v>20</v>
      </c>
      <c r="E21" s="539"/>
      <c r="F21" s="379"/>
      <c r="G21" s="407"/>
      <c r="H21" s="428" t="s">
        <v>432</v>
      </c>
      <c r="I21" s="450"/>
      <c r="J21" s="407"/>
      <c r="K21" s="474" t="s">
        <v>432</v>
      </c>
    </row>
    <row r="22" spans="1:11" x14ac:dyDescent="0.15">
      <c r="A22" s="20"/>
      <c r="B22" s="30" t="s">
        <v>173</v>
      </c>
      <c r="C22" s="536"/>
      <c r="D22" s="70">
        <v>50</v>
      </c>
      <c r="E22" s="539"/>
      <c r="F22" s="379"/>
      <c r="G22" s="407"/>
      <c r="H22" s="428" t="s">
        <v>432</v>
      </c>
      <c r="I22" s="450"/>
      <c r="J22" s="407"/>
      <c r="K22" s="474" t="s">
        <v>432</v>
      </c>
    </row>
    <row r="23" spans="1:11" x14ac:dyDescent="0.15">
      <c r="A23" s="20"/>
      <c r="B23" s="30" t="s">
        <v>174</v>
      </c>
      <c r="C23" s="536"/>
      <c r="D23" s="70">
        <v>100</v>
      </c>
      <c r="E23" s="539"/>
      <c r="F23" s="379"/>
      <c r="G23" s="407"/>
      <c r="H23" s="428" t="s">
        <v>432</v>
      </c>
      <c r="I23" s="450"/>
      <c r="J23" s="407"/>
      <c r="K23" s="474" t="s">
        <v>432</v>
      </c>
    </row>
    <row r="24" spans="1:11" x14ac:dyDescent="0.15">
      <c r="A24" s="20"/>
      <c r="B24" s="33" t="s">
        <v>175</v>
      </c>
      <c r="C24" s="537"/>
      <c r="D24" s="77">
        <v>150</v>
      </c>
      <c r="E24" s="540"/>
      <c r="F24" s="378"/>
      <c r="G24" s="406"/>
      <c r="H24" s="427" t="s">
        <v>432</v>
      </c>
      <c r="I24" s="449"/>
      <c r="J24" s="406"/>
      <c r="K24" s="473" t="s">
        <v>432</v>
      </c>
    </row>
    <row r="25" spans="1:11" x14ac:dyDescent="0.15">
      <c r="A25" s="20"/>
      <c r="B25" s="153" t="s">
        <v>176</v>
      </c>
      <c r="C25" s="59" t="s">
        <v>326</v>
      </c>
      <c r="D25" s="68">
        <v>0</v>
      </c>
      <c r="E25" s="368" t="s">
        <v>432</v>
      </c>
      <c r="F25" s="377"/>
      <c r="G25" s="405"/>
      <c r="H25" s="426" t="s">
        <v>432</v>
      </c>
      <c r="I25" s="448"/>
      <c r="J25" s="405"/>
      <c r="K25" s="472" t="s">
        <v>432</v>
      </c>
    </row>
    <row r="26" spans="1:11" x14ac:dyDescent="0.15">
      <c r="A26" s="20"/>
      <c r="B26" s="153" t="s">
        <v>177</v>
      </c>
      <c r="C26" s="59" t="s">
        <v>327</v>
      </c>
      <c r="D26" s="68">
        <v>0</v>
      </c>
      <c r="E26" s="368" t="s">
        <v>432</v>
      </c>
      <c r="F26" s="377"/>
      <c r="G26" s="405"/>
      <c r="H26" s="426" t="s">
        <v>432</v>
      </c>
      <c r="I26" s="448"/>
      <c r="J26" s="405"/>
      <c r="K26" s="472" t="s">
        <v>432</v>
      </c>
    </row>
    <row r="27" spans="1:11" x14ac:dyDescent="0.15">
      <c r="A27" s="20"/>
      <c r="B27" s="32" t="s">
        <v>178</v>
      </c>
      <c r="C27" s="541" t="s">
        <v>328</v>
      </c>
      <c r="D27" s="72">
        <v>20</v>
      </c>
      <c r="E27" s="538" t="s">
        <v>432</v>
      </c>
      <c r="F27" s="378"/>
      <c r="G27" s="406"/>
      <c r="H27" s="427" t="s">
        <v>432</v>
      </c>
      <c r="I27" s="449"/>
      <c r="J27" s="406"/>
      <c r="K27" s="473" t="s">
        <v>432</v>
      </c>
    </row>
    <row r="28" spans="1:11" x14ac:dyDescent="0.15">
      <c r="A28" s="20"/>
      <c r="B28" s="30" t="s">
        <v>179</v>
      </c>
      <c r="C28" s="542"/>
      <c r="D28" s="70">
        <v>50</v>
      </c>
      <c r="E28" s="539"/>
      <c r="F28" s="379"/>
      <c r="G28" s="407"/>
      <c r="H28" s="428" t="s">
        <v>432</v>
      </c>
      <c r="I28" s="450"/>
      <c r="J28" s="407"/>
      <c r="K28" s="474" t="s">
        <v>432</v>
      </c>
    </row>
    <row r="29" spans="1:11" x14ac:dyDescent="0.15">
      <c r="A29" s="20"/>
      <c r="B29" s="30" t="s">
        <v>180</v>
      </c>
      <c r="C29" s="542"/>
      <c r="D29" s="70">
        <v>100</v>
      </c>
      <c r="E29" s="539"/>
      <c r="F29" s="379"/>
      <c r="G29" s="407"/>
      <c r="H29" s="428" t="s">
        <v>432</v>
      </c>
      <c r="I29" s="450"/>
      <c r="J29" s="407"/>
      <c r="K29" s="474" t="s">
        <v>432</v>
      </c>
    </row>
    <row r="30" spans="1:11" x14ac:dyDescent="0.15">
      <c r="A30" s="20"/>
      <c r="B30" s="33" t="s">
        <v>181</v>
      </c>
      <c r="C30" s="543"/>
      <c r="D30" s="77">
        <v>150</v>
      </c>
      <c r="E30" s="540"/>
      <c r="F30" s="378"/>
      <c r="G30" s="406"/>
      <c r="H30" s="427" t="s">
        <v>432</v>
      </c>
      <c r="I30" s="449"/>
      <c r="J30" s="406"/>
      <c r="K30" s="473" t="s">
        <v>432</v>
      </c>
    </row>
    <row r="31" spans="1:11" x14ac:dyDescent="0.15">
      <c r="A31" s="20"/>
      <c r="B31" s="29" t="s">
        <v>182</v>
      </c>
      <c r="C31" s="544" t="s">
        <v>329</v>
      </c>
      <c r="D31" s="69">
        <v>0</v>
      </c>
      <c r="E31" s="538" t="s">
        <v>432</v>
      </c>
      <c r="F31" s="380"/>
      <c r="G31" s="408"/>
      <c r="H31" s="429" t="s">
        <v>432</v>
      </c>
      <c r="I31" s="451"/>
      <c r="J31" s="408"/>
      <c r="K31" s="475" t="s">
        <v>432</v>
      </c>
    </row>
    <row r="32" spans="1:11" x14ac:dyDescent="0.15">
      <c r="A32" s="20"/>
      <c r="B32" s="30" t="s">
        <v>183</v>
      </c>
      <c r="C32" s="545"/>
      <c r="D32" s="70">
        <v>20</v>
      </c>
      <c r="E32" s="539"/>
      <c r="F32" s="379"/>
      <c r="G32" s="407"/>
      <c r="H32" s="428" t="s">
        <v>432</v>
      </c>
      <c r="I32" s="450"/>
      <c r="J32" s="407"/>
      <c r="K32" s="474" t="s">
        <v>432</v>
      </c>
    </row>
    <row r="33" spans="1:11" x14ac:dyDescent="0.15">
      <c r="A33" s="20"/>
      <c r="B33" s="30" t="s">
        <v>184</v>
      </c>
      <c r="C33" s="545"/>
      <c r="D33" s="70">
        <v>30</v>
      </c>
      <c r="E33" s="539"/>
      <c r="F33" s="379"/>
      <c r="G33" s="407"/>
      <c r="H33" s="428" t="s">
        <v>432</v>
      </c>
      <c r="I33" s="450"/>
      <c r="J33" s="407"/>
      <c r="K33" s="474" t="s">
        <v>432</v>
      </c>
    </row>
    <row r="34" spans="1:11" x14ac:dyDescent="0.15">
      <c r="A34" s="20"/>
      <c r="B34" s="30" t="s">
        <v>185</v>
      </c>
      <c r="C34" s="545"/>
      <c r="D34" s="70">
        <v>50</v>
      </c>
      <c r="E34" s="539"/>
      <c r="F34" s="379"/>
      <c r="G34" s="407"/>
      <c r="H34" s="428" t="s">
        <v>432</v>
      </c>
      <c r="I34" s="450"/>
      <c r="J34" s="407"/>
      <c r="K34" s="474" t="s">
        <v>432</v>
      </c>
    </row>
    <row r="35" spans="1:11" x14ac:dyDescent="0.15">
      <c r="A35" s="20"/>
      <c r="B35" s="30" t="s">
        <v>186</v>
      </c>
      <c r="C35" s="545"/>
      <c r="D35" s="70">
        <v>100</v>
      </c>
      <c r="E35" s="539"/>
      <c r="F35" s="379"/>
      <c r="G35" s="407"/>
      <c r="H35" s="428" t="s">
        <v>432</v>
      </c>
      <c r="I35" s="450"/>
      <c r="J35" s="407"/>
      <c r="K35" s="474" t="s">
        <v>432</v>
      </c>
    </row>
    <row r="36" spans="1:11" x14ac:dyDescent="0.15">
      <c r="A36" s="20"/>
      <c r="B36" s="31" t="s">
        <v>187</v>
      </c>
      <c r="C36" s="546"/>
      <c r="D36" s="71">
        <v>150</v>
      </c>
      <c r="E36" s="540"/>
      <c r="F36" s="381"/>
      <c r="G36" s="409"/>
      <c r="H36" s="430" t="s">
        <v>432</v>
      </c>
      <c r="I36" s="452"/>
      <c r="J36" s="409"/>
      <c r="K36" s="476" t="s">
        <v>432</v>
      </c>
    </row>
    <row r="37" spans="1:11" x14ac:dyDescent="0.15">
      <c r="A37" s="20"/>
      <c r="B37" s="32" t="s">
        <v>188</v>
      </c>
      <c r="C37" s="535" t="s">
        <v>330</v>
      </c>
      <c r="D37" s="72">
        <v>10</v>
      </c>
      <c r="E37" s="538" t="s">
        <v>432</v>
      </c>
      <c r="F37" s="378"/>
      <c r="G37" s="406"/>
      <c r="H37" s="427" t="s">
        <v>432</v>
      </c>
      <c r="I37" s="449"/>
      <c r="J37" s="406"/>
      <c r="K37" s="473" t="s">
        <v>432</v>
      </c>
    </row>
    <row r="38" spans="1:11" x14ac:dyDescent="0.15">
      <c r="A38" s="20"/>
      <c r="B38" s="33" t="s">
        <v>189</v>
      </c>
      <c r="C38" s="536"/>
      <c r="D38" s="77">
        <v>20</v>
      </c>
      <c r="E38" s="539"/>
      <c r="F38" s="379"/>
      <c r="G38" s="407"/>
      <c r="H38" s="428" t="s">
        <v>432</v>
      </c>
      <c r="I38" s="450"/>
      <c r="J38" s="407"/>
      <c r="K38" s="474" t="s">
        <v>432</v>
      </c>
    </row>
    <row r="39" spans="1:11" x14ac:dyDescent="0.15">
      <c r="A39" s="20"/>
      <c r="B39" s="33" t="s">
        <v>190</v>
      </c>
      <c r="C39" s="536"/>
      <c r="D39" s="70">
        <v>50</v>
      </c>
      <c r="E39" s="539"/>
      <c r="F39" s="382"/>
      <c r="G39" s="410"/>
      <c r="H39" s="431" t="s">
        <v>432</v>
      </c>
      <c r="I39" s="453"/>
      <c r="J39" s="410"/>
      <c r="K39" s="477" t="s">
        <v>432</v>
      </c>
    </row>
    <row r="40" spans="1:11" x14ac:dyDescent="0.15">
      <c r="A40" s="20"/>
      <c r="B40" s="33" t="s">
        <v>191</v>
      </c>
      <c r="C40" s="536"/>
      <c r="D40" s="70">
        <v>100</v>
      </c>
      <c r="E40" s="539"/>
      <c r="F40" s="383"/>
      <c r="G40" s="407"/>
      <c r="H40" s="428" t="s">
        <v>432</v>
      </c>
      <c r="I40" s="450"/>
      <c r="J40" s="407"/>
      <c r="K40" s="474" t="s">
        <v>432</v>
      </c>
    </row>
    <row r="41" spans="1:11" x14ac:dyDescent="0.15">
      <c r="A41" s="20"/>
      <c r="B41" s="33" t="s">
        <v>192</v>
      </c>
      <c r="C41" s="537"/>
      <c r="D41" s="67">
        <v>150</v>
      </c>
      <c r="E41" s="540"/>
      <c r="F41" s="384"/>
      <c r="G41" s="409"/>
      <c r="H41" s="430" t="s">
        <v>432</v>
      </c>
      <c r="I41" s="452"/>
      <c r="J41" s="409"/>
      <c r="K41" s="476" t="s">
        <v>432</v>
      </c>
    </row>
    <row r="42" spans="1:11" x14ac:dyDescent="0.15">
      <c r="A42" s="20"/>
      <c r="B42" s="34" t="s">
        <v>193</v>
      </c>
      <c r="C42" s="547" t="s">
        <v>331</v>
      </c>
      <c r="D42" s="360">
        <v>10</v>
      </c>
      <c r="E42" s="538" t="s">
        <v>432</v>
      </c>
      <c r="F42" s="385"/>
      <c r="G42" s="408"/>
      <c r="H42" s="429" t="s">
        <v>432</v>
      </c>
      <c r="I42" s="451"/>
      <c r="J42" s="408"/>
      <c r="K42" s="475" t="s">
        <v>432</v>
      </c>
    </row>
    <row r="43" spans="1:11" x14ac:dyDescent="0.15">
      <c r="A43" s="20"/>
      <c r="B43" s="33" t="s">
        <v>194</v>
      </c>
      <c r="C43" s="548"/>
      <c r="D43" s="70">
        <v>20</v>
      </c>
      <c r="E43" s="539"/>
      <c r="F43" s="383"/>
      <c r="G43" s="407"/>
      <c r="H43" s="428" t="s">
        <v>432</v>
      </c>
      <c r="I43" s="450"/>
      <c r="J43" s="407"/>
      <c r="K43" s="474" t="s">
        <v>432</v>
      </c>
    </row>
    <row r="44" spans="1:11" x14ac:dyDescent="0.15">
      <c r="A44" s="20"/>
      <c r="B44" s="33" t="s">
        <v>195</v>
      </c>
      <c r="C44" s="548"/>
      <c r="D44" s="70">
        <v>50</v>
      </c>
      <c r="E44" s="539"/>
      <c r="F44" s="383"/>
      <c r="G44" s="407"/>
      <c r="H44" s="428" t="s">
        <v>432</v>
      </c>
      <c r="I44" s="450"/>
      <c r="J44" s="407"/>
      <c r="K44" s="474" t="s">
        <v>432</v>
      </c>
    </row>
    <row r="45" spans="1:11" x14ac:dyDescent="0.15">
      <c r="A45" s="20"/>
      <c r="B45" s="33" t="s">
        <v>196</v>
      </c>
      <c r="C45" s="548"/>
      <c r="D45" s="70">
        <v>100</v>
      </c>
      <c r="E45" s="539"/>
      <c r="F45" s="383"/>
      <c r="G45" s="407"/>
      <c r="H45" s="428" t="s">
        <v>432</v>
      </c>
      <c r="I45" s="450"/>
      <c r="J45" s="407"/>
      <c r="K45" s="474" t="s">
        <v>432</v>
      </c>
    </row>
    <row r="46" spans="1:11" x14ac:dyDescent="0.15">
      <c r="A46" s="20"/>
      <c r="B46" s="33" t="s">
        <v>197</v>
      </c>
      <c r="C46" s="549"/>
      <c r="D46" s="67">
        <v>150</v>
      </c>
      <c r="E46" s="540"/>
      <c r="F46" s="384"/>
      <c r="G46" s="409"/>
      <c r="H46" s="430" t="s">
        <v>432</v>
      </c>
      <c r="I46" s="452"/>
      <c r="J46" s="409"/>
      <c r="K46" s="476" t="s">
        <v>432</v>
      </c>
    </row>
    <row r="47" spans="1:11" x14ac:dyDescent="0.15">
      <c r="A47" s="20"/>
      <c r="B47" s="35" t="s">
        <v>198</v>
      </c>
      <c r="C47" s="547" t="s">
        <v>332</v>
      </c>
      <c r="D47" s="54">
        <v>20</v>
      </c>
      <c r="E47" s="538" t="s">
        <v>432</v>
      </c>
      <c r="F47" s="379"/>
      <c r="G47" s="407"/>
      <c r="H47" s="428" t="s">
        <v>432</v>
      </c>
      <c r="I47" s="450"/>
      <c r="J47" s="407"/>
      <c r="K47" s="474" t="s">
        <v>432</v>
      </c>
    </row>
    <row r="48" spans="1:11" x14ac:dyDescent="0.15">
      <c r="A48" s="20"/>
      <c r="B48" s="33" t="s">
        <v>199</v>
      </c>
      <c r="C48" s="548"/>
      <c r="D48" s="70">
        <v>50</v>
      </c>
      <c r="E48" s="539"/>
      <c r="F48" s="382"/>
      <c r="G48" s="410"/>
      <c r="H48" s="431" t="s">
        <v>432</v>
      </c>
      <c r="I48" s="453"/>
      <c r="J48" s="410"/>
      <c r="K48" s="477" t="s">
        <v>432</v>
      </c>
    </row>
    <row r="49" spans="1:11" x14ac:dyDescent="0.15">
      <c r="A49" s="20"/>
      <c r="B49" s="33" t="s">
        <v>200</v>
      </c>
      <c r="C49" s="548"/>
      <c r="D49" s="70">
        <v>100</v>
      </c>
      <c r="E49" s="539"/>
      <c r="F49" s="383"/>
      <c r="G49" s="407"/>
      <c r="H49" s="428" t="s">
        <v>432</v>
      </c>
      <c r="I49" s="450"/>
      <c r="J49" s="407"/>
      <c r="K49" s="474" t="s">
        <v>432</v>
      </c>
    </row>
    <row r="50" spans="1:11" x14ac:dyDescent="0.15">
      <c r="A50" s="20"/>
      <c r="B50" s="36" t="s">
        <v>201</v>
      </c>
      <c r="C50" s="549"/>
      <c r="D50" s="67">
        <v>150</v>
      </c>
      <c r="E50" s="540"/>
      <c r="F50" s="384"/>
      <c r="G50" s="409"/>
      <c r="H50" s="430" t="s">
        <v>432</v>
      </c>
      <c r="I50" s="452"/>
      <c r="J50" s="409"/>
      <c r="K50" s="476" t="s">
        <v>432</v>
      </c>
    </row>
    <row r="51" spans="1:11" x14ac:dyDescent="0.15">
      <c r="A51" s="20"/>
      <c r="B51" s="32" t="s">
        <v>202</v>
      </c>
      <c r="C51" s="535" t="s">
        <v>140</v>
      </c>
      <c r="D51" s="72">
        <v>20</v>
      </c>
      <c r="E51" s="538">
        <v>0.2</v>
      </c>
      <c r="F51" s="386">
        <v>2114471</v>
      </c>
      <c r="G51" s="410">
        <v>422894</v>
      </c>
      <c r="H51" s="431">
        <v>2.0000000000000001E-4</v>
      </c>
      <c r="I51" s="453">
        <v>2114471</v>
      </c>
      <c r="J51" s="410">
        <v>422894</v>
      </c>
      <c r="K51" s="477">
        <v>2.0000000000000001E-4</v>
      </c>
    </row>
    <row r="52" spans="1:11" x14ac:dyDescent="0.15">
      <c r="A52" s="20"/>
      <c r="B52" s="32" t="s">
        <v>203</v>
      </c>
      <c r="C52" s="536"/>
      <c r="D52" s="72">
        <v>30</v>
      </c>
      <c r="E52" s="539"/>
      <c r="F52" s="386"/>
      <c r="G52" s="410"/>
      <c r="H52" s="431" t="s">
        <v>432</v>
      </c>
      <c r="I52" s="453"/>
      <c r="J52" s="410"/>
      <c r="K52" s="477" t="s">
        <v>432</v>
      </c>
    </row>
    <row r="53" spans="1:11" x14ac:dyDescent="0.15">
      <c r="A53" s="20"/>
      <c r="B53" s="32" t="s">
        <v>204</v>
      </c>
      <c r="C53" s="536"/>
      <c r="D53" s="72">
        <v>40</v>
      </c>
      <c r="E53" s="539"/>
      <c r="F53" s="386"/>
      <c r="G53" s="410"/>
      <c r="H53" s="431" t="s">
        <v>432</v>
      </c>
      <c r="I53" s="453"/>
      <c r="J53" s="410"/>
      <c r="K53" s="477" t="s">
        <v>432</v>
      </c>
    </row>
    <row r="54" spans="1:11" x14ac:dyDescent="0.15">
      <c r="A54" s="20"/>
      <c r="B54" s="30" t="s">
        <v>205</v>
      </c>
      <c r="C54" s="536"/>
      <c r="D54" s="70">
        <v>50</v>
      </c>
      <c r="E54" s="539"/>
      <c r="F54" s="379"/>
      <c r="G54" s="407"/>
      <c r="H54" s="428" t="s">
        <v>432</v>
      </c>
      <c r="I54" s="450"/>
      <c r="J54" s="407"/>
      <c r="K54" s="474" t="s">
        <v>432</v>
      </c>
    </row>
    <row r="55" spans="1:11" x14ac:dyDescent="0.15">
      <c r="A55" s="20"/>
      <c r="B55" s="32" t="s">
        <v>206</v>
      </c>
      <c r="C55" s="536"/>
      <c r="D55" s="72">
        <v>75</v>
      </c>
      <c r="E55" s="539"/>
      <c r="F55" s="386"/>
      <c r="G55" s="410"/>
      <c r="H55" s="431" t="s">
        <v>432</v>
      </c>
      <c r="I55" s="453"/>
      <c r="J55" s="410"/>
      <c r="K55" s="477" t="s">
        <v>432</v>
      </c>
    </row>
    <row r="56" spans="1:11" x14ac:dyDescent="0.15">
      <c r="A56" s="20"/>
      <c r="B56" s="30" t="s">
        <v>207</v>
      </c>
      <c r="C56" s="536"/>
      <c r="D56" s="70">
        <v>100</v>
      </c>
      <c r="E56" s="539"/>
      <c r="F56" s="379"/>
      <c r="G56" s="407"/>
      <c r="H56" s="428" t="s">
        <v>432</v>
      </c>
      <c r="I56" s="450"/>
      <c r="J56" s="407"/>
      <c r="K56" s="474" t="s">
        <v>432</v>
      </c>
    </row>
    <row r="57" spans="1:11" x14ac:dyDescent="0.15">
      <c r="A57" s="20"/>
      <c r="B57" s="33" t="s">
        <v>208</v>
      </c>
      <c r="C57" s="536"/>
      <c r="D57" s="77">
        <v>150</v>
      </c>
      <c r="E57" s="539"/>
      <c r="F57" s="387"/>
      <c r="G57" s="411"/>
      <c r="H57" s="432" t="s">
        <v>432</v>
      </c>
      <c r="I57" s="454"/>
      <c r="J57" s="411"/>
      <c r="K57" s="478" t="s">
        <v>432</v>
      </c>
    </row>
    <row r="58" spans="1:11" s="51" customFormat="1" x14ac:dyDescent="0.15">
      <c r="A58" s="20"/>
      <c r="B58" s="36" t="s">
        <v>209</v>
      </c>
      <c r="C58" s="537"/>
      <c r="D58" s="73">
        <v>250</v>
      </c>
      <c r="E58" s="540"/>
      <c r="F58" s="388"/>
      <c r="G58" s="412"/>
      <c r="H58" s="433" t="s">
        <v>432</v>
      </c>
      <c r="I58" s="455"/>
      <c r="J58" s="412"/>
      <c r="K58" s="479" t="s">
        <v>432</v>
      </c>
    </row>
    <row r="59" spans="1:11" x14ac:dyDescent="0.15">
      <c r="A59" s="20"/>
      <c r="B59" s="37" t="s">
        <v>210</v>
      </c>
      <c r="C59" s="535" t="s">
        <v>333</v>
      </c>
      <c r="D59" s="72">
        <v>10</v>
      </c>
      <c r="E59" s="538" t="s">
        <v>432</v>
      </c>
      <c r="F59" s="386"/>
      <c r="G59" s="410"/>
      <c r="H59" s="431" t="s">
        <v>432</v>
      </c>
      <c r="I59" s="453"/>
      <c r="J59" s="410"/>
      <c r="K59" s="477" t="s">
        <v>432</v>
      </c>
    </row>
    <row r="60" spans="1:11" x14ac:dyDescent="0.15">
      <c r="A60" s="20"/>
      <c r="B60" s="32" t="s">
        <v>211</v>
      </c>
      <c r="C60" s="536"/>
      <c r="D60" s="72">
        <v>15</v>
      </c>
      <c r="E60" s="539"/>
      <c r="F60" s="386"/>
      <c r="G60" s="410"/>
      <c r="H60" s="431" t="s">
        <v>432</v>
      </c>
      <c r="I60" s="453"/>
      <c r="J60" s="410"/>
      <c r="K60" s="477" t="s">
        <v>432</v>
      </c>
    </row>
    <row r="61" spans="1:11" x14ac:dyDescent="0.15">
      <c r="A61" s="20"/>
      <c r="B61" s="32" t="s">
        <v>212</v>
      </c>
      <c r="C61" s="536"/>
      <c r="D61" s="72">
        <v>20</v>
      </c>
      <c r="E61" s="539"/>
      <c r="F61" s="386"/>
      <c r="G61" s="410"/>
      <c r="H61" s="431" t="s">
        <v>432</v>
      </c>
      <c r="I61" s="453"/>
      <c r="J61" s="410"/>
      <c r="K61" s="477" t="s">
        <v>432</v>
      </c>
    </row>
    <row r="62" spans="1:11" x14ac:dyDescent="0.15">
      <c r="A62" s="20"/>
      <c r="B62" s="30" t="s">
        <v>213</v>
      </c>
      <c r="C62" s="536"/>
      <c r="D62" s="70">
        <v>25</v>
      </c>
      <c r="E62" s="539"/>
      <c r="F62" s="379"/>
      <c r="G62" s="407"/>
      <c r="H62" s="428" t="s">
        <v>432</v>
      </c>
      <c r="I62" s="450"/>
      <c r="J62" s="407"/>
      <c r="K62" s="474" t="s">
        <v>432</v>
      </c>
    </row>
    <row r="63" spans="1:11" x14ac:dyDescent="0.15">
      <c r="A63" s="20"/>
      <c r="B63" s="32" t="s">
        <v>214</v>
      </c>
      <c r="C63" s="536"/>
      <c r="D63" s="72">
        <v>35</v>
      </c>
      <c r="E63" s="539"/>
      <c r="F63" s="386"/>
      <c r="G63" s="410"/>
      <c r="H63" s="431" t="s">
        <v>432</v>
      </c>
      <c r="I63" s="453"/>
      <c r="J63" s="410"/>
      <c r="K63" s="477" t="s">
        <v>432</v>
      </c>
    </row>
    <row r="64" spans="1:11" x14ac:dyDescent="0.15">
      <c r="A64" s="20"/>
      <c r="B64" s="30" t="s">
        <v>215</v>
      </c>
      <c r="C64" s="536"/>
      <c r="D64" s="70">
        <v>50</v>
      </c>
      <c r="E64" s="539"/>
      <c r="F64" s="379"/>
      <c r="G64" s="407"/>
      <c r="H64" s="428" t="s">
        <v>432</v>
      </c>
      <c r="I64" s="450"/>
      <c r="J64" s="407"/>
      <c r="K64" s="474" t="s">
        <v>432</v>
      </c>
    </row>
    <row r="65" spans="1:11" x14ac:dyDescent="0.15">
      <c r="A65" s="20"/>
      <c r="B65" s="36" t="s">
        <v>216</v>
      </c>
      <c r="C65" s="537"/>
      <c r="D65" s="73">
        <v>100</v>
      </c>
      <c r="E65" s="540"/>
      <c r="F65" s="388"/>
      <c r="G65" s="412"/>
      <c r="H65" s="433" t="s">
        <v>432</v>
      </c>
      <c r="I65" s="455"/>
      <c r="J65" s="412"/>
      <c r="K65" s="479" t="s">
        <v>432</v>
      </c>
    </row>
    <row r="66" spans="1:11" x14ac:dyDescent="0.15">
      <c r="A66" s="20"/>
      <c r="B66" s="32" t="s">
        <v>217</v>
      </c>
      <c r="C66" s="547" t="s">
        <v>334</v>
      </c>
      <c r="D66" s="72">
        <v>20</v>
      </c>
      <c r="E66" s="538" t="s">
        <v>432</v>
      </c>
      <c r="F66" s="378"/>
      <c r="G66" s="406"/>
      <c r="H66" s="427" t="s">
        <v>432</v>
      </c>
      <c r="I66" s="449"/>
      <c r="J66" s="406"/>
      <c r="K66" s="473" t="s">
        <v>432</v>
      </c>
    </row>
    <row r="67" spans="1:11" x14ac:dyDescent="0.15">
      <c r="A67" s="20"/>
      <c r="B67" s="30" t="s">
        <v>218</v>
      </c>
      <c r="C67" s="548"/>
      <c r="D67" s="70">
        <v>50</v>
      </c>
      <c r="E67" s="539"/>
      <c r="F67" s="379"/>
      <c r="G67" s="407"/>
      <c r="H67" s="428" t="s">
        <v>432</v>
      </c>
      <c r="I67" s="450"/>
      <c r="J67" s="407"/>
      <c r="K67" s="474" t="s">
        <v>432</v>
      </c>
    </row>
    <row r="68" spans="1:11" x14ac:dyDescent="0.15">
      <c r="A68" s="20"/>
      <c r="B68" s="30" t="s">
        <v>219</v>
      </c>
      <c r="C68" s="548"/>
      <c r="D68" s="70">
        <v>75</v>
      </c>
      <c r="E68" s="539"/>
      <c r="F68" s="379"/>
      <c r="G68" s="407"/>
      <c r="H68" s="428" t="s">
        <v>432</v>
      </c>
      <c r="I68" s="450"/>
      <c r="J68" s="407"/>
      <c r="K68" s="474" t="s">
        <v>432</v>
      </c>
    </row>
    <row r="69" spans="1:11" x14ac:dyDescent="0.15">
      <c r="A69" s="20"/>
      <c r="B69" s="30" t="s">
        <v>220</v>
      </c>
      <c r="C69" s="548"/>
      <c r="D69" s="70">
        <v>85</v>
      </c>
      <c r="E69" s="539"/>
      <c r="F69" s="379"/>
      <c r="G69" s="407"/>
      <c r="H69" s="428" t="s">
        <v>432</v>
      </c>
      <c r="I69" s="450"/>
      <c r="J69" s="407"/>
      <c r="K69" s="474" t="s">
        <v>432</v>
      </c>
    </row>
    <row r="70" spans="1:11" x14ac:dyDescent="0.15">
      <c r="A70" s="20"/>
      <c r="B70" s="30" t="s">
        <v>221</v>
      </c>
      <c r="C70" s="548"/>
      <c r="D70" s="70">
        <v>100</v>
      </c>
      <c r="E70" s="539"/>
      <c r="F70" s="379"/>
      <c r="G70" s="407"/>
      <c r="H70" s="428" t="s">
        <v>432</v>
      </c>
      <c r="I70" s="450"/>
      <c r="J70" s="407"/>
      <c r="K70" s="474" t="s">
        <v>432</v>
      </c>
    </row>
    <row r="71" spans="1:11" x14ac:dyDescent="0.15">
      <c r="A71" s="20"/>
      <c r="B71" s="33" t="s">
        <v>222</v>
      </c>
      <c r="C71" s="548"/>
      <c r="D71" s="77">
        <v>150</v>
      </c>
      <c r="E71" s="539"/>
      <c r="F71" s="387"/>
      <c r="G71" s="411"/>
      <c r="H71" s="432" t="s">
        <v>432</v>
      </c>
      <c r="I71" s="454"/>
      <c r="J71" s="411"/>
      <c r="K71" s="478" t="s">
        <v>432</v>
      </c>
    </row>
    <row r="72" spans="1:11" s="51" customFormat="1" x14ac:dyDescent="0.15">
      <c r="A72" s="20"/>
      <c r="B72" s="36" t="s">
        <v>223</v>
      </c>
      <c r="C72" s="549"/>
      <c r="D72" s="73">
        <v>250</v>
      </c>
      <c r="E72" s="540"/>
      <c r="F72" s="388"/>
      <c r="G72" s="412"/>
      <c r="H72" s="433" t="s">
        <v>432</v>
      </c>
      <c r="I72" s="455"/>
      <c r="J72" s="412"/>
      <c r="K72" s="479" t="s">
        <v>432</v>
      </c>
    </row>
    <row r="73" spans="1:11" x14ac:dyDescent="0.15">
      <c r="A73" s="20"/>
      <c r="B73" s="34" t="s">
        <v>224</v>
      </c>
      <c r="C73" s="547" t="s">
        <v>335</v>
      </c>
      <c r="D73" s="69">
        <v>20</v>
      </c>
      <c r="E73" s="538" t="s">
        <v>432</v>
      </c>
      <c r="F73" s="389"/>
      <c r="G73" s="413"/>
      <c r="H73" s="434" t="s">
        <v>432</v>
      </c>
      <c r="I73" s="456"/>
      <c r="J73" s="413"/>
      <c r="K73" s="480" t="s">
        <v>432</v>
      </c>
    </row>
    <row r="74" spans="1:11" x14ac:dyDescent="0.15">
      <c r="A74" s="20"/>
      <c r="B74" s="38" t="s">
        <v>225</v>
      </c>
      <c r="C74" s="548"/>
      <c r="D74" s="70">
        <v>50</v>
      </c>
      <c r="E74" s="539"/>
      <c r="F74" s="386"/>
      <c r="G74" s="410"/>
      <c r="H74" s="431" t="s">
        <v>432</v>
      </c>
      <c r="I74" s="453"/>
      <c r="J74" s="410"/>
      <c r="K74" s="477" t="s">
        <v>432</v>
      </c>
    </row>
    <row r="75" spans="1:11" x14ac:dyDescent="0.15">
      <c r="A75" s="20"/>
      <c r="B75" s="38" t="s">
        <v>226</v>
      </c>
      <c r="C75" s="548"/>
      <c r="D75" s="70">
        <v>75</v>
      </c>
      <c r="E75" s="539"/>
      <c r="F75" s="386"/>
      <c r="G75" s="410"/>
      <c r="H75" s="431" t="s">
        <v>432</v>
      </c>
      <c r="I75" s="453"/>
      <c r="J75" s="410"/>
      <c r="K75" s="477" t="s">
        <v>432</v>
      </c>
    </row>
    <row r="76" spans="1:11" x14ac:dyDescent="0.15">
      <c r="A76" s="20"/>
      <c r="B76" s="38" t="s">
        <v>227</v>
      </c>
      <c r="C76" s="548"/>
      <c r="D76" s="70">
        <v>80</v>
      </c>
      <c r="E76" s="539"/>
      <c r="F76" s="386"/>
      <c r="G76" s="410"/>
      <c r="H76" s="431" t="s">
        <v>432</v>
      </c>
      <c r="I76" s="453"/>
      <c r="J76" s="410"/>
      <c r="K76" s="477" t="s">
        <v>432</v>
      </c>
    </row>
    <row r="77" spans="1:11" x14ac:dyDescent="0.15">
      <c r="A77" s="20"/>
      <c r="B77" s="39" t="s">
        <v>228</v>
      </c>
      <c r="C77" s="548"/>
      <c r="D77" s="70">
        <v>100</v>
      </c>
      <c r="E77" s="539"/>
      <c r="F77" s="379"/>
      <c r="G77" s="407"/>
      <c r="H77" s="428" t="s">
        <v>432</v>
      </c>
      <c r="I77" s="450"/>
      <c r="J77" s="407"/>
      <c r="K77" s="474" t="s">
        <v>432</v>
      </c>
    </row>
    <row r="78" spans="1:11" x14ac:dyDescent="0.15">
      <c r="A78" s="20"/>
      <c r="B78" s="39" t="s">
        <v>229</v>
      </c>
      <c r="C78" s="548"/>
      <c r="D78" s="54">
        <v>130</v>
      </c>
      <c r="E78" s="539"/>
      <c r="F78" s="387"/>
      <c r="G78" s="411"/>
      <c r="H78" s="432" t="s">
        <v>432</v>
      </c>
      <c r="I78" s="454"/>
      <c r="J78" s="411"/>
      <c r="K78" s="478" t="s">
        <v>432</v>
      </c>
    </row>
    <row r="79" spans="1:11" x14ac:dyDescent="0.15">
      <c r="A79" s="20"/>
      <c r="B79" s="39" t="s">
        <v>230</v>
      </c>
      <c r="C79" s="548"/>
      <c r="D79" s="70">
        <v>150</v>
      </c>
      <c r="E79" s="539"/>
      <c r="F79" s="387"/>
      <c r="G79" s="411"/>
      <c r="H79" s="432" t="s">
        <v>432</v>
      </c>
      <c r="I79" s="454"/>
      <c r="J79" s="411"/>
      <c r="K79" s="478" t="s">
        <v>432</v>
      </c>
    </row>
    <row r="80" spans="1:11" x14ac:dyDescent="0.15">
      <c r="A80" s="20"/>
      <c r="B80" s="34" t="s">
        <v>231</v>
      </c>
      <c r="C80" s="535" t="s">
        <v>336</v>
      </c>
      <c r="D80" s="69">
        <v>45</v>
      </c>
      <c r="E80" s="538" t="s">
        <v>432</v>
      </c>
      <c r="F80" s="389"/>
      <c r="G80" s="413"/>
      <c r="H80" s="434" t="s">
        <v>432</v>
      </c>
      <c r="I80" s="456"/>
      <c r="J80" s="413"/>
      <c r="K80" s="480" t="s">
        <v>432</v>
      </c>
    </row>
    <row r="81" spans="1:11" s="51" customFormat="1" x14ac:dyDescent="0.15">
      <c r="A81" s="20"/>
      <c r="B81" s="39" t="s">
        <v>232</v>
      </c>
      <c r="C81" s="536"/>
      <c r="D81" s="54">
        <v>75</v>
      </c>
      <c r="E81" s="539"/>
      <c r="F81" s="379"/>
      <c r="G81" s="407"/>
      <c r="H81" s="428" t="s">
        <v>432</v>
      </c>
      <c r="I81" s="450"/>
      <c r="J81" s="407"/>
      <c r="K81" s="474" t="s">
        <v>432</v>
      </c>
    </row>
    <row r="82" spans="1:11" x14ac:dyDescent="0.15">
      <c r="A82" s="20"/>
      <c r="B82" s="40" t="s">
        <v>233</v>
      </c>
      <c r="C82" s="537"/>
      <c r="D82" s="71">
        <v>100</v>
      </c>
      <c r="E82" s="540"/>
      <c r="F82" s="388"/>
      <c r="G82" s="412"/>
      <c r="H82" s="433" t="s">
        <v>432</v>
      </c>
      <c r="I82" s="455"/>
      <c r="J82" s="412"/>
      <c r="K82" s="479" t="s">
        <v>432</v>
      </c>
    </row>
    <row r="83" spans="1:11" x14ac:dyDescent="0.15">
      <c r="A83" s="20"/>
      <c r="B83" s="32" t="s">
        <v>234</v>
      </c>
      <c r="C83" s="535" t="s">
        <v>337</v>
      </c>
      <c r="D83" s="72">
        <v>20</v>
      </c>
      <c r="E83" s="538" t="s">
        <v>432</v>
      </c>
      <c r="F83" s="386"/>
      <c r="G83" s="410"/>
      <c r="H83" s="431" t="s">
        <v>432</v>
      </c>
      <c r="I83" s="453"/>
      <c r="J83" s="410"/>
      <c r="K83" s="477" t="s">
        <v>432</v>
      </c>
    </row>
    <row r="84" spans="1:11" x14ac:dyDescent="0.15">
      <c r="A84" s="20"/>
      <c r="B84" s="32" t="s">
        <v>235</v>
      </c>
      <c r="C84" s="536"/>
      <c r="D84" s="72">
        <v>25</v>
      </c>
      <c r="E84" s="539"/>
      <c r="F84" s="386"/>
      <c r="G84" s="410"/>
      <c r="H84" s="431" t="s">
        <v>432</v>
      </c>
      <c r="I84" s="453"/>
      <c r="J84" s="410"/>
      <c r="K84" s="477" t="s">
        <v>432</v>
      </c>
    </row>
    <row r="85" spans="1:11" x14ac:dyDescent="0.15">
      <c r="A85" s="20"/>
      <c r="B85" s="32" t="s">
        <v>236</v>
      </c>
      <c r="C85" s="536"/>
      <c r="D85" s="72">
        <v>30</v>
      </c>
      <c r="E85" s="539"/>
      <c r="F85" s="386"/>
      <c r="G85" s="410"/>
      <c r="H85" s="431" t="s">
        <v>432</v>
      </c>
      <c r="I85" s="453"/>
      <c r="J85" s="410"/>
      <c r="K85" s="477" t="s">
        <v>432</v>
      </c>
    </row>
    <row r="86" spans="1:11" x14ac:dyDescent="0.15">
      <c r="A86" s="20"/>
      <c r="B86" s="32" t="s">
        <v>237</v>
      </c>
      <c r="C86" s="536"/>
      <c r="D86" s="72">
        <v>31.25</v>
      </c>
      <c r="E86" s="539"/>
      <c r="F86" s="386"/>
      <c r="G86" s="410"/>
      <c r="H86" s="431" t="s">
        <v>432</v>
      </c>
      <c r="I86" s="453"/>
      <c r="J86" s="410"/>
      <c r="K86" s="477" t="s">
        <v>432</v>
      </c>
    </row>
    <row r="87" spans="1:11" x14ac:dyDescent="0.15">
      <c r="A87" s="20"/>
      <c r="B87" s="32" t="s">
        <v>238</v>
      </c>
      <c r="C87" s="536"/>
      <c r="D87" s="72">
        <v>35</v>
      </c>
      <c r="E87" s="539"/>
      <c r="F87" s="386"/>
      <c r="G87" s="410"/>
      <c r="H87" s="431" t="s">
        <v>432</v>
      </c>
      <c r="I87" s="453"/>
      <c r="J87" s="410"/>
      <c r="K87" s="477" t="s">
        <v>432</v>
      </c>
    </row>
    <row r="88" spans="1:11" x14ac:dyDescent="0.15">
      <c r="A88" s="20"/>
      <c r="B88" s="32" t="s">
        <v>239</v>
      </c>
      <c r="C88" s="536"/>
      <c r="D88" s="72">
        <v>37.5</v>
      </c>
      <c r="E88" s="539"/>
      <c r="F88" s="386"/>
      <c r="G88" s="410"/>
      <c r="H88" s="431" t="s">
        <v>432</v>
      </c>
      <c r="I88" s="453"/>
      <c r="J88" s="410"/>
      <c r="K88" s="477" t="s">
        <v>432</v>
      </c>
    </row>
    <row r="89" spans="1:11" x14ac:dyDescent="0.15">
      <c r="A89" s="20"/>
      <c r="B89" s="30" t="s">
        <v>240</v>
      </c>
      <c r="C89" s="536"/>
      <c r="D89" s="70">
        <v>40</v>
      </c>
      <c r="E89" s="539"/>
      <c r="F89" s="379"/>
      <c r="G89" s="407"/>
      <c r="H89" s="428" t="s">
        <v>432</v>
      </c>
      <c r="I89" s="450"/>
      <c r="J89" s="407"/>
      <c r="K89" s="474" t="s">
        <v>432</v>
      </c>
    </row>
    <row r="90" spans="1:11" x14ac:dyDescent="0.15">
      <c r="A90" s="20"/>
      <c r="B90" s="32" t="s">
        <v>241</v>
      </c>
      <c r="C90" s="536"/>
      <c r="D90" s="72">
        <v>50</v>
      </c>
      <c r="E90" s="539"/>
      <c r="F90" s="386"/>
      <c r="G90" s="410"/>
      <c r="H90" s="431" t="s">
        <v>432</v>
      </c>
      <c r="I90" s="453"/>
      <c r="J90" s="410"/>
      <c r="K90" s="477" t="s">
        <v>432</v>
      </c>
    </row>
    <row r="91" spans="1:11" x14ac:dyDescent="0.15">
      <c r="A91" s="20"/>
      <c r="B91" s="32" t="s">
        <v>242</v>
      </c>
      <c r="C91" s="536"/>
      <c r="D91" s="72">
        <v>62.5</v>
      </c>
      <c r="E91" s="539"/>
      <c r="F91" s="386"/>
      <c r="G91" s="410"/>
      <c r="H91" s="431" t="s">
        <v>432</v>
      </c>
      <c r="I91" s="453"/>
      <c r="J91" s="410"/>
      <c r="K91" s="477" t="s">
        <v>432</v>
      </c>
    </row>
    <row r="92" spans="1:11" x14ac:dyDescent="0.15">
      <c r="A92" s="20"/>
      <c r="B92" s="30" t="s">
        <v>243</v>
      </c>
      <c r="C92" s="536"/>
      <c r="D92" s="70">
        <v>70</v>
      </c>
      <c r="E92" s="539"/>
      <c r="F92" s="379"/>
      <c r="G92" s="407"/>
      <c r="H92" s="428" t="s">
        <v>432</v>
      </c>
      <c r="I92" s="450"/>
      <c r="J92" s="407"/>
      <c r="K92" s="474" t="s">
        <v>432</v>
      </c>
    </row>
    <row r="93" spans="1:11" x14ac:dyDescent="0.15">
      <c r="A93" s="20"/>
      <c r="B93" s="36" t="s">
        <v>244</v>
      </c>
      <c r="C93" s="537"/>
      <c r="D93" s="73">
        <v>75</v>
      </c>
      <c r="E93" s="540"/>
      <c r="F93" s="388"/>
      <c r="G93" s="412"/>
      <c r="H93" s="433" t="s">
        <v>432</v>
      </c>
      <c r="I93" s="455"/>
      <c r="J93" s="412"/>
      <c r="K93" s="479" t="s">
        <v>432</v>
      </c>
    </row>
    <row r="94" spans="1:11" x14ac:dyDescent="0.15">
      <c r="A94" s="20"/>
      <c r="B94" s="34" t="s">
        <v>245</v>
      </c>
      <c r="C94" s="535" t="s">
        <v>338</v>
      </c>
      <c r="D94" s="69">
        <v>30</v>
      </c>
      <c r="E94" s="538" t="s">
        <v>432</v>
      </c>
      <c r="F94" s="389"/>
      <c r="G94" s="413"/>
      <c r="H94" s="434" t="s">
        <v>432</v>
      </c>
      <c r="I94" s="456"/>
      <c r="J94" s="413"/>
      <c r="K94" s="480" t="s">
        <v>432</v>
      </c>
    </row>
    <row r="95" spans="1:11" x14ac:dyDescent="0.15">
      <c r="A95" s="20"/>
      <c r="B95" s="32" t="s">
        <v>246</v>
      </c>
      <c r="C95" s="536"/>
      <c r="D95" s="72">
        <v>35</v>
      </c>
      <c r="E95" s="539"/>
      <c r="F95" s="386"/>
      <c r="G95" s="410"/>
      <c r="H95" s="431" t="s">
        <v>432</v>
      </c>
      <c r="I95" s="453"/>
      <c r="J95" s="410"/>
      <c r="K95" s="477" t="s">
        <v>432</v>
      </c>
    </row>
    <row r="96" spans="1:11" x14ac:dyDescent="0.15">
      <c r="A96" s="20"/>
      <c r="B96" s="32" t="s">
        <v>247</v>
      </c>
      <c r="C96" s="536"/>
      <c r="D96" s="72">
        <v>43.75</v>
      </c>
      <c r="E96" s="539"/>
      <c r="F96" s="386"/>
      <c r="G96" s="410"/>
      <c r="H96" s="431" t="s">
        <v>432</v>
      </c>
      <c r="I96" s="453"/>
      <c r="J96" s="410"/>
      <c r="K96" s="477" t="s">
        <v>432</v>
      </c>
    </row>
    <row r="97" spans="1:11" x14ac:dyDescent="0.15">
      <c r="A97" s="20"/>
      <c r="B97" s="32" t="s">
        <v>248</v>
      </c>
      <c r="C97" s="536"/>
      <c r="D97" s="72">
        <v>45</v>
      </c>
      <c r="E97" s="539"/>
      <c r="F97" s="386"/>
      <c r="G97" s="410"/>
      <c r="H97" s="431" t="s">
        <v>432</v>
      </c>
      <c r="I97" s="453"/>
      <c r="J97" s="410"/>
      <c r="K97" s="477" t="s">
        <v>432</v>
      </c>
    </row>
    <row r="98" spans="1:11" x14ac:dyDescent="0.15">
      <c r="A98" s="20"/>
      <c r="B98" s="32" t="s">
        <v>249</v>
      </c>
      <c r="C98" s="536"/>
      <c r="D98" s="72">
        <v>56.25</v>
      </c>
      <c r="E98" s="539"/>
      <c r="F98" s="386"/>
      <c r="G98" s="410"/>
      <c r="H98" s="431" t="s">
        <v>432</v>
      </c>
      <c r="I98" s="453"/>
      <c r="J98" s="410"/>
      <c r="K98" s="477" t="s">
        <v>432</v>
      </c>
    </row>
    <row r="99" spans="1:11" x14ac:dyDescent="0.15">
      <c r="A99" s="20"/>
      <c r="B99" s="32" t="s">
        <v>250</v>
      </c>
      <c r="C99" s="536"/>
      <c r="D99" s="72">
        <v>60</v>
      </c>
      <c r="E99" s="539"/>
      <c r="F99" s="386"/>
      <c r="G99" s="410"/>
      <c r="H99" s="431" t="s">
        <v>432</v>
      </c>
      <c r="I99" s="453"/>
      <c r="J99" s="410"/>
      <c r="K99" s="477" t="s">
        <v>432</v>
      </c>
    </row>
    <row r="100" spans="1:11" x14ac:dyDescent="0.15">
      <c r="A100" s="20"/>
      <c r="B100" s="30" t="s">
        <v>251</v>
      </c>
      <c r="C100" s="536"/>
      <c r="D100" s="70">
        <v>75</v>
      </c>
      <c r="E100" s="539"/>
      <c r="F100" s="379"/>
      <c r="G100" s="407"/>
      <c r="H100" s="428" t="s">
        <v>432</v>
      </c>
      <c r="I100" s="450"/>
      <c r="J100" s="407"/>
      <c r="K100" s="474" t="s">
        <v>432</v>
      </c>
    </row>
    <row r="101" spans="1:11" x14ac:dyDescent="0.15">
      <c r="A101" s="20"/>
      <c r="B101" s="32" t="s">
        <v>252</v>
      </c>
      <c r="C101" s="536"/>
      <c r="D101" s="72">
        <v>93.75</v>
      </c>
      <c r="E101" s="539"/>
      <c r="F101" s="386"/>
      <c r="G101" s="410"/>
      <c r="H101" s="431" t="s">
        <v>432</v>
      </c>
      <c r="I101" s="453"/>
      <c r="J101" s="410"/>
      <c r="K101" s="477" t="s">
        <v>432</v>
      </c>
    </row>
    <row r="102" spans="1:11" x14ac:dyDescent="0.15">
      <c r="A102" s="20"/>
      <c r="B102" s="32" t="s">
        <v>253</v>
      </c>
      <c r="C102" s="536"/>
      <c r="D102" s="72">
        <v>105</v>
      </c>
      <c r="E102" s="539"/>
      <c r="F102" s="386"/>
      <c r="G102" s="410"/>
      <c r="H102" s="431" t="s">
        <v>432</v>
      </c>
      <c r="I102" s="453"/>
      <c r="J102" s="410"/>
      <c r="K102" s="477" t="s">
        <v>432</v>
      </c>
    </row>
    <row r="103" spans="1:11" x14ac:dyDescent="0.15">
      <c r="A103" s="20"/>
      <c r="B103" s="36" t="s">
        <v>254</v>
      </c>
      <c r="C103" s="537"/>
      <c r="D103" s="73">
        <v>150</v>
      </c>
      <c r="E103" s="540"/>
      <c r="F103" s="388"/>
      <c r="G103" s="412"/>
      <c r="H103" s="433" t="s">
        <v>432</v>
      </c>
      <c r="I103" s="455"/>
      <c r="J103" s="412"/>
      <c r="K103" s="479" t="s">
        <v>432</v>
      </c>
    </row>
    <row r="104" spans="1:11" x14ac:dyDescent="0.15">
      <c r="A104" s="20"/>
      <c r="B104" s="32" t="s">
        <v>255</v>
      </c>
      <c r="C104" s="535" t="s">
        <v>339</v>
      </c>
      <c r="D104" s="72">
        <v>70</v>
      </c>
      <c r="E104" s="538" t="s">
        <v>432</v>
      </c>
      <c r="F104" s="386"/>
      <c r="G104" s="410"/>
      <c r="H104" s="431" t="s">
        <v>432</v>
      </c>
      <c r="I104" s="453"/>
      <c r="J104" s="410"/>
      <c r="K104" s="477" t="s">
        <v>432</v>
      </c>
    </row>
    <row r="105" spans="1:11" x14ac:dyDescent="0.15">
      <c r="A105" s="20"/>
      <c r="B105" s="32" t="s">
        <v>256</v>
      </c>
      <c r="C105" s="536"/>
      <c r="D105" s="72">
        <v>90</v>
      </c>
      <c r="E105" s="539"/>
      <c r="F105" s="386"/>
      <c r="G105" s="410"/>
      <c r="H105" s="431" t="s">
        <v>432</v>
      </c>
      <c r="I105" s="453"/>
      <c r="J105" s="410"/>
      <c r="K105" s="477" t="s">
        <v>432</v>
      </c>
    </row>
    <row r="106" spans="1:11" x14ac:dyDescent="0.15">
      <c r="A106" s="20"/>
      <c r="B106" s="32" t="s">
        <v>257</v>
      </c>
      <c r="C106" s="536"/>
      <c r="D106" s="72">
        <v>110</v>
      </c>
      <c r="E106" s="539"/>
      <c r="F106" s="386"/>
      <c r="G106" s="410"/>
      <c r="H106" s="431" t="s">
        <v>432</v>
      </c>
      <c r="I106" s="453"/>
      <c r="J106" s="410"/>
      <c r="K106" s="477" t="s">
        <v>432</v>
      </c>
    </row>
    <row r="107" spans="1:11" x14ac:dyDescent="0.15">
      <c r="A107" s="20"/>
      <c r="B107" s="32" t="s">
        <v>258</v>
      </c>
      <c r="C107" s="536"/>
      <c r="D107" s="72">
        <v>112.5</v>
      </c>
      <c r="E107" s="539"/>
      <c r="F107" s="386"/>
      <c r="G107" s="410"/>
      <c r="H107" s="431" t="s">
        <v>432</v>
      </c>
      <c r="I107" s="453"/>
      <c r="J107" s="410"/>
      <c r="K107" s="477" t="s">
        <v>432</v>
      </c>
    </row>
    <row r="108" spans="1:11" x14ac:dyDescent="0.15">
      <c r="A108" s="20"/>
      <c r="B108" s="36" t="s">
        <v>259</v>
      </c>
      <c r="C108" s="537"/>
      <c r="D108" s="73">
        <v>150</v>
      </c>
      <c r="E108" s="540"/>
      <c r="F108" s="388"/>
      <c r="G108" s="412"/>
      <c r="H108" s="433" t="s">
        <v>432</v>
      </c>
      <c r="I108" s="455"/>
      <c r="J108" s="412"/>
      <c r="K108" s="479" t="s">
        <v>432</v>
      </c>
    </row>
    <row r="109" spans="1:11" x14ac:dyDescent="0.15">
      <c r="A109" s="20"/>
      <c r="B109" s="41" t="s">
        <v>260</v>
      </c>
      <c r="C109" s="58" t="s">
        <v>340</v>
      </c>
      <c r="D109" s="68">
        <v>60</v>
      </c>
      <c r="E109" s="369" t="s">
        <v>432</v>
      </c>
      <c r="F109" s="377"/>
      <c r="G109" s="405"/>
      <c r="H109" s="426" t="s">
        <v>432</v>
      </c>
      <c r="I109" s="448"/>
      <c r="J109" s="405"/>
      <c r="K109" s="472" t="s">
        <v>432</v>
      </c>
    </row>
    <row r="110" spans="1:11" x14ac:dyDescent="0.15">
      <c r="A110" s="20"/>
      <c r="B110" s="32" t="s">
        <v>261</v>
      </c>
      <c r="C110" s="535" t="s">
        <v>341</v>
      </c>
      <c r="D110" s="72">
        <v>100</v>
      </c>
      <c r="E110" s="538" t="s">
        <v>432</v>
      </c>
      <c r="F110" s="386"/>
      <c r="G110" s="410"/>
      <c r="H110" s="431" t="s">
        <v>432</v>
      </c>
      <c r="I110" s="453"/>
      <c r="J110" s="410"/>
      <c r="K110" s="477" t="s">
        <v>432</v>
      </c>
    </row>
    <row r="111" spans="1:11" x14ac:dyDescent="0.15">
      <c r="A111" s="20"/>
      <c r="B111" s="36" t="s">
        <v>262</v>
      </c>
      <c r="C111" s="537"/>
      <c r="D111" s="73">
        <v>150</v>
      </c>
      <c r="E111" s="540"/>
      <c r="F111" s="388"/>
      <c r="G111" s="412"/>
      <c r="H111" s="433" t="s">
        <v>432</v>
      </c>
      <c r="I111" s="455"/>
      <c r="J111" s="412"/>
      <c r="K111" s="479" t="s">
        <v>432</v>
      </c>
    </row>
    <row r="112" spans="1:11" x14ac:dyDescent="0.15">
      <c r="A112" s="20"/>
      <c r="B112" s="32" t="s">
        <v>263</v>
      </c>
      <c r="C112" s="535" t="s">
        <v>342</v>
      </c>
      <c r="D112" s="72">
        <v>100</v>
      </c>
      <c r="E112" s="538" t="s">
        <v>432</v>
      </c>
      <c r="F112" s="386"/>
      <c r="G112" s="410"/>
      <c r="H112" s="431" t="s">
        <v>432</v>
      </c>
      <c r="I112" s="453"/>
      <c r="J112" s="410"/>
      <c r="K112" s="477" t="s">
        <v>432</v>
      </c>
    </row>
    <row r="113" spans="1:11" x14ac:dyDescent="0.15">
      <c r="A113" s="20"/>
      <c r="B113" s="32" t="s">
        <v>264</v>
      </c>
      <c r="C113" s="536"/>
      <c r="D113" s="72">
        <v>125</v>
      </c>
      <c r="E113" s="539"/>
      <c r="F113" s="386"/>
      <c r="G113" s="410"/>
      <c r="H113" s="431" t="s">
        <v>432</v>
      </c>
      <c r="I113" s="453"/>
      <c r="J113" s="410"/>
      <c r="K113" s="477" t="s">
        <v>432</v>
      </c>
    </row>
    <row r="114" spans="1:11" x14ac:dyDescent="0.15">
      <c r="A114" s="20"/>
      <c r="B114" s="36" t="s">
        <v>265</v>
      </c>
      <c r="C114" s="537"/>
      <c r="D114" s="73">
        <v>150</v>
      </c>
      <c r="E114" s="540"/>
      <c r="F114" s="388"/>
      <c r="G114" s="412"/>
      <c r="H114" s="433" t="s">
        <v>432</v>
      </c>
      <c r="I114" s="455"/>
      <c r="J114" s="412"/>
      <c r="K114" s="479" t="s">
        <v>432</v>
      </c>
    </row>
    <row r="115" spans="1:11" x14ac:dyDescent="0.15">
      <c r="A115" s="52"/>
      <c r="B115" s="350" t="s">
        <v>266</v>
      </c>
      <c r="C115" s="544" t="s">
        <v>343</v>
      </c>
      <c r="D115" s="361">
        <v>50</v>
      </c>
      <c r="E115" s="370"/>
      <c r="F115" s="390"/>
      <c r="G115" s="414"/>
      <c r="H115" s="435" t="s">
        <v>432</v>
      </c>
      <c r="I115" s="457"/>
      <c r="J115" s="414"/>
      <c r="K115" s="481" t="s">
        <v>432</v>
      </c>
    </row>
    <row r="116" spans="1:11" x14ac:dyDescent="0.15">
      <c r="A116" s="52"/>
      <c r="B116" s="351" t="s">
        <v>267</v>
      </c>
      <c r="C116" s="545"/>
      <c r="D116" s="266">
        <v>100</v>
      </c>
      <c r="E116" s="371"/>
      <c r="F116" s="391"/>
      <c r="G116" s="415"/>
      <c r="H116" s="436" t="s">
        <v>432</v>
      </c>
      <c r="I116" s="458"/>
      <c r="J116" s="415"/>
      <c r="K116" s="482" t="s">
        <v>432</v>
      </c>
    </row>
    <row r="117" spans="1:11" x14ac:dyDescent="0.15">
      <c r="A117" s="52"/>
      <c r="B117" s="33" t="s">
        <v>268</v>
      </c>
      <c r="C117" s="546"/>
      <c r="D117" s="77">
        <v>150</v>
      </c>
      <c r="E117" s="372" t="s">
        <v>432</v>
      </c>
      <c r="F117" s="381"/>
      <c r="G117" s="409"/>
      <c r="H117" s="427" t="s">
        <v>432</v>
      </c>
      <c r="I117" s="452"/>
      <c r="J117" s="409"/>
      <c r="K117" s="476" t="s">
        <v>432</v>
      </c>
    </row>
    <row r="118" spans="1:11" x14ac:dyDescent="0.15">
      <c r="A118" s="52"/>
      <c r="B118" s="44" t="s">
        <v>269</v>
      </c>
      <c r="C118" s="356" t="s">
        <v>344</v>
      </c>
      <c r="D118" s="262">
        <v>20</v>
      </c>
      <c r="E118" s="373"/>
      <c r="F118" s="392"/>
      <c r="G118" s="416"/>
      <c r="H118" s="437" t="s">
        <v>432</v>
      </c>
      <c r="I118" s="459"/>
      <c r="J118" s="416"/>
      <c r="K118" s="483" t="s">
        <v>432</v>
      </c>
    </row>
    <row r="119" spans="1:11" x14ac:dyDescent="0.15">
      <c r="A119" s="52"/>
      <c r="B119" s="44" t="s">
        <v>270</v>
      </c>
      <c r="C119" s="357" t="s">
        <v>345</v>
      </c>
      <c r="D119" s="262">
        <v>10</v>
      </c>
      <c r="E119" s="373"/>
      <c r="F119" s="392"/>
      <c r="G119" s="416"/>
      <c r="H119" s="437" t="s">
        <v>432</v>
      </c>
      <c r="I119" s="459"/>
      <c r="J119" s="416"/>
      <c r="K119" s="483" t="s">
        <v>432</v>
      </c>
    </row>
    <row r="120" spans="1:11" ht="27" x14ac:dyDescent="0.15">
      <c r="A120" s="52"/>
      <c r="B120" s="44" t="s">
        <v>271</v>
      </c>
      <c r="C120" s="357" t="s">
        <v>346</v>
      </c>
      <c r="D120" s="262">
        <v>10</v>
      </c>
      <c r="E120" s="373"/>
      <c r="F120" s="392"/>
      <c r="G120" s="416"/>
      <c r="H120" s="437" t="s">
        <v>432</v>
      </c>
      <c r="I120" s="459"/>
      <c r="J120" s="416"/>
      <c r="K120" s="483" t="s">
        <v>432</v>
      </c>
    </row>
    <row r="121" spans="1:11" x14ac:dyDescent="0.15">
      <c r="A121" s="20"/>
      <c r="B121" s="34" t="s">
        <v>272</v>
      </c>
      <c r="C121" s="535" t="s">
        <v>139</v>
      </c>
      <c r="D121" s="69">
        <v>100</v>
      </c>
      <c r="E121" s="538">
        <v>1.6</v>
      </c>
      <c r="F121" s="393"/>
      <c r="G121" s="413"/>
      <c r="H121" s="434" t="s">
        <v>432</v>
      </c>
      <c r="I121" s="456"/>
      <c r="J121" s="413"/>
      <c r="K121" s="480" t="s">
        <v>432</v>
      </c>
    </row>
    <row r="122" spans="1:11" x14ac:dyDescent="0.15">
      <c r="A122" s="20"/>
      <c r="B122" s="45" t="s">
        <v>273</v>
      </c>
      <c r="C122" s="536"/>
      <c r="D122" s="70">
        <v>130</v>
      </c>
      <c r="E122" s="539"/>
      <c r="F122" s="379"/>
      <c r="G122" s="407"/>
      <c r="H122" s="428" t="s">
        <v>432</v>
      </c>
      <c r="I122" s="450"/>
      <c r="J122" s="407"/>
      <c r="K122" s="474" t="s">
        <v>432</v>
      </c>
    </row>
    <row r="123" spans="1:11" x14ac:dyDescent="0.15">
      <c r="A123" s="20"/>
      <c r="B123" s="39" t="s">
        <v>274</v>
      </c>
      <c r="C123" s="536"/>
      <c r="D123" s="54">
        <v>160</v>
      </c>
      <c r="E123" s="539"/>
      <c r="F123" s="379">
        <v>2647661450</v>
      </c>
      <c r="G123" s="407">
        <v>4236258320</v>
      </c>
      <c r="H123" s="428">
        <v>1.5992999999999999</v>
      </c>
      <c r="I123" s="450">
        <v>2647661450</v>
      </c>
      <c r="J123" s="407">
        <v>4236258320</v>
      </c>
      <c r="K123" s="474">
        <v>1.5992999999999999</v>
      </c>
    </row>
    <row r="124" spans="1:11" x14ac:dyDescent="0.15">
      <c r="A124" s="20"/>
      <c r="B124" s="39" t="s">
        <v>275</v>
      </c>
      <c r="C124" s="536"/>
      <c r="D124" s="70">
        <v>190</v>
      </c>
      <c r="E124" s="539"/>
      <c r="F124" s="379"/>
      <c r="G124" s="407"/>
      <c r="H124" s="428" t="s">
        <v>432</v>
      </c>
      <c r="I124" s="450"/>
      <c r="J124" s="407"/>
      <c r="K124" s="474" t="s">
        <v>432</v>
      </c>
    </row>
    <row r="125" spans="1:11" x14ac:dyDescent="0.15">
      <c r="A125" s="20"/>
      <c r="B125" s="39" t="s">
        <v>276</v>
      </c>
      <c r="C125" s="536"/>
      <c r="D125" s="70">
        <v>220</v>
      </c>
      <c r="E125" s="539"/>
      <c r="F125" s="379"/>
      <c r="G125" s="407"/>
      <c r="H125" s="428" t="s">
        <v>432</v>
      </c>
      <c r="I125" s="450"/>
      <c r="J125" s="407"/>
      <c r="K125" s="474" t="s">
        <v>432</v>
      </c>
    </row>
    <row r="126" spans="1:11" x14ac:dyDescent="0.15">
      <c r="A126" s="20"/>
      <c r="B126" s="45" t="s">
        <v>277</v>
      </c>
      <c r="C126" s="536"/>
      <c r="D126" s="77">
        <v>250</v>
      </c>
      <c r="E126" s="539"/>
      <c r="F126" s="378"/>
      <c r="G126" s="406"/>
      <c r="H126" s="427" t="s">
        <v>432</v>
      </c>
      <c r="I126" s="449"/>
      <c r="J126" s="406"/>
      <c r="K126" s="473" t="s">
        <v>432</v>
      </c>
    </row>
    <row r="127" spans="1:11" x14ac:dyDescent="0.15">
      <c r="A127" s="20"/>
      <c r="B127" s="39" t="s">
        <v>278</v>
      </c>
      <c r="C127" s="536"/>
      <c r="D127" s="70">
        <v>280</v>
      </c>
      <c r="E127" s="539"/>
      <c r="F127" s="379"/>
      <c r="G127" s="407"/>
      <c r="H127" s="428" t="s">
        <v>432</v>
      </c>
      <c r="I127" s="450"/>
      <c r="J127" s="407"/>
      <c r="K127" s="474" t="s">
        <v>432</v>
      </c>
    </row>
    <row r="128" spans="1:11" x14ac:dyDescent="0.15">
      <c r="A128" s="20"/>
      <c r="B128" s="45" t="s">
        <v>279</v>
      </c>
      <c r="C128" s="536"/>
      <c r="D128" s="70">
        <v>340</v>
      </c>
      <c r="E128" s="539"/>
      <c r="F128" s="379"/>
      <c r="G128" s="407"/>
      <c r="H128" s="428" t="s">
        <v>432</v>
      </c>
      <c r="I128" s="450"/>
      <c r="J128" s="407"/>
      <c r="K128" s="474" t="s">
        <v>432</v>
      </c>
    </row>
    <row r="129" spans="1:11" x14ac:dyDescent="0.15">
      <c r="A129" s="20"/>
      <c r="B129" s="36" t="s">
        <v>280</v>
      </c>
      <c r="C129" s="536"/>
      <c r="D129" s="71">
        <v>400</v>
      </c>
      <c r="E129" s="540"/>
      <c r="F129" s="381"/>
      <c r="G129" s="409"/>
      <c r="H129" s="430" t="s">
        <v>432</v>
      </c>
      <c r="I129" s="452"/>
      <c r="J129" s="409"/>
      <c r="K129" s="476" t="s">
        <v>432</v>
      </c>
    </row>
    <row r="130" spans="1:11" ht="21.75" customHeight="1" x14ac:dyDescent="0.15">
      <c r="A130" s="20"/>
      <c r="B130" s="41" t="s">
        <v>281</v>
      </c>
      <c r="C130" s="57" t="s">
        <v>347</v>
      </c>
      <c r="D130" s="68">
        <v>1250</v>
      </c>
      <c r="E130" s="374" t="s">
        <v>432</v>
      </c>
      <c r="F130" s="377"/>
      <c r="G130" s="405"/>
      <c r="H130" s="426" t="s">
        <v>432</v>
      </c>
      <c r="I130" s="448"/>
      <c r="J130" s="405"/>
      <c r="K130" s="472" t="s">
        <v>432</v>
      </c>
    </row>
    <row r="131" spans="1:11" x14ac:dyDescent="0.15">
      <c r="A131" s="20"/>
      <c r="B131" s="32" t="s">
        <v>282</v>
      </c>
      <c r="C131" s="535" t="s">
        <v>348</v>
      </c>
      <c r="D131" s="72">
        <v>150</v>
      </c>
      <c r="E131" s="538" t="s">
        <v>432</v>
      </c>
      <c r="F131" s="386"/>
      <c r="G131" s="410"/>
      <c r="H131" s="431" t="s">
        <v>432</v>
      </c>
      <c r="I131" s="453"/>
      <c r="J131" s="410"/>
      <c r="K131" s="477" t="s">
        <v>432</v>
      </c>
    </row>
    <row r="132" spans="1:11" x14ac:dyDescent="0.15">
      <c r="A132" s="20"/>
      <c r="B132" s="36" t="s">
        <v>283</v>
      </c>
      <c r="C132" s="537"/>
      <c r="D132" s="73">
        <v>250</v>
      </c>
      <c r="E132" s="540"/>
      <c r="F132" s="388"/>
      <c r="G132" s="412"/>
      <c r="H132" s="433" t="s">
        <v>432</v>
      </c>
      <c r="I132" s="455"/>
      <c r="J132" s="412"/>
      <c r="K132" s="479" t="s">
        <v>432</v>
      </c>
    </row>
    <row r="133" spans="1:11" x14ac:dyDescent="0.15">
      <c r="A133" s="20"/>
      <c r="B133" s="32" t="s">
        <v>284</v>
      </c>
      <c r="C133" s="535" t="s">
        <v>349</v>
      </c>
      <c r="D133" s="72">
        <v>30</v>
      </c>
      <c r="E133" s="539" t="s">
        <v>432</v>
      </c>
      <c r="F133" s="386"/>
      <c r="G133" s="410"/>
      <c r="H133" s="431" t="s">
        <v>432</v>
      </c>
      <c r="I133" s="453"/>
      <c r="J133" s="410"/>
      <c r="K133" s="477" t="s">
        <v>432</v>
      </c>
    </row>
    <row r="134" spans="1:11" x14ac:dyDescent="0.15">
      <c r="A134" s="20"/>
      <c r="B134" s="32" t="s">
        <v>285</v>
      </c>
      <c r="C134" s="536"/>
      <c r="D134" s="72">
        <f>25*1.5</f>
        <v>37.5</v>
      </c>
      <c r="E134" s="539"/>
      <c r="F134" s="386"/>
      <c r="G134" s="410"/>
      <c r="H134" s="431" t="s">
        <v>432</v>
      </c>
      <c r="I134" s="453"/>
      <c r="J134" s="410"/>
      <c r="K134" s="477" t="s">
        <v>432</v>
      </c>
    </row>
    <row r="135" spans="1:11" x14ac:dyDescent="0.15">
      <c r="A135" s="20"/>
      <c r="B135" s="32" t="s">
        <v>286</v>
      </c>
      <c r="C135" s="536"/>
      <c r="D135" s="72">
        <v>45</v>
      </c>
      <c r="E135" s="539"/>
      <c r="F135" s="386"/>
      <c r="G135" s="410"/>
      <c r="H135" s="431" t="s">
        <v>432</v>
      </c>
      <c r="I135" s="453"/>
      <c r="J135" s="410"/>
      <c r="K135" s="477" t="s">
        <v>432</v>
      </c>
    </row>
    <row r="136" spans="1:11" x14ac:dyDescent="0.15">
      <c r="A136" s="20"/>
      <c r="B136" s="32" t="s">
        <v>287</v>
      </c>
      <c r="C136" s="536"/>
      <c r="D136" s="72">
        <v>46.875</v>
      </c>
      <c r="E136" s="539"/>
      <c r="F136" s="386"/>
      <c r="G136" s="410"/>
      <c r="H136" s="431" t="s">
        <v>432</v>
      </c>
      <c r="I136" s="453"/>
      <c r="J136" s="410"/>
      <c r="K136" s="477" t="s">
        <v>432</v>
      </c>
    </row>
    <row r="137" spans="1:11" x14ac:dyDescent="0.15">
      <c r="A137" s="20"/>
      <c r="B137" s="32" t="s">
        <v>288</v>
      </c>
      <c r="C137" s="536"/>
      <c r="D137" s="72">
        <f>35*1.5</f>
        <v>52.5</v>
      </c>
      <c r="E137" s="539"/>
      <c r="F137" s="386"/>
      <c r="G137" s="410"/>
      <c r="H137" s="431" t="s">
        <v>432</v>
      </c>
      <c r="I137" s="453"/>
      <c r="J137" s="410"/>
      <c r="K137" s="477" t="s">
        <v>432</v>
      </c>
    </row>
    <row r="138" spans="1:11" x14ac:dyDescent="0.15">
      <c r="A138" s="20"/>
      <c r="B138" s="32" t="s">
        <v>289</v>
      </c>
      <c r="C138" s="536"/>
      <c r="D138" s="72">
        <v>56.25</v>
      </c>
      <c r="E138" s="539"/>
      <c r="F138" s="386"/>
      <c r="G138" s="410"/>
      <c r="H138" s="431" t="s">
        <v>432</v>
      </c>
      <c r="I138" s="453"/>
      <c r="J138" s="410"/>
      <c r="K138" s="477" t="s">
        <v>432</v>
      </c>
    </row>
    <row r="139" spans="1:11" x14ac:dyDescent="0.15">
      <c r="A139" s="20"/>
      <c r="B139" s="30" t="s">
        <v>290</v>
      </c>
      <c r="C139" s="536"/>
      <c r="D139" s="70">
        <v>60</v>
      </c>
      <c r="E139" s="539"/>
      <c r="F139" s="379"/>
      <c r="G139" s="407"/>
      <c r="H139" s="428" t="s">
        <v>432</v>
      </c>
      <c r="I139" s="450"/>
      <c r="J139" s="407"/>
      <c r="K139" s="474" t="s">
        <v>432</v>
      </c>
    </row>
    <row r="140" spans="1:11" x14ac:dyDescent="0.15">
      <c r="A140" s="20"/>
      <c r="B140" s="30" t="s">
        <v>291</v>
      </c>
      <c r="C140" s="536"/>
      <c r="D140" s="70">
        <v>65.625</v>
      </c>
      <c r="E140" s="539"/>
      <c r="F140" s="379"/>
      <c r="G140" s="407"/>
      <c r="H140" s="428" t="s">
        <v>432</v>
      </c>
      <c r="I140" s="450"/>
      <c r="J140" s="407"/>
      <c r="K140" s="474" t="s">
        <v>432</v>
      </c>
    </row>
    <row r="141" spans="1:11" x14ac:dyDescent="0.15">
      <c r="A141" s="20"/>
      <c r="B141" s="32" t="s">
        <v>292</v>
      </c>
      <c r="C141" s="536"/>
      <c r="D141" s="72">
        <f>45*1.5</f>
        <v>67.5</v>
      </c>
      <c r="E141" s="539"/>
      <c r="F141" s="386"/>
      <c r="G141" s="410"/>
      <c r="H141" s="431" t="s">
        <v>432</v>
      </c>
      <c r="I141" s="453"/>
      <c r="J141" s="410"/>
      <c r="K141" s="477" t="s">
        <v>432</v>
      </c>
    </row>
    <row r="142" spans="1:11" x14ac:dyDescent="0.15">
      <c r="A142" s="20"/>
      <c r="B142" s="32" t="s">
        <v>293</v>
      </c>
      <c r="C142" s="536"/>
      <c r="D142" s="72">
        <v>75</v>
      </c>
      <c r="E142" s="539"/>
      <c r="F142" s="386"/>
      <c r="G142" s="410"/>
      <c r="H142" s="431" t="s">
        <v>432</v>
      </c>
      <c r="I142" s="453"/>
      <c r="J142" s="410"/>
      <c r="K142" s="477" t="s">
        <v>432</v>
      </c>
    </row>
    <row r="143" spans="1:11" x14ac:dyDescent="0.15">
      <c r="A143" s="20"/>
      <c r="B143" s="32" t="s">
        <v>294</v>
      </c>
      <c r="C143" s="536"/>
      <c r="D143" s="72">
        <v>84.375</v>
      </c>
      <c r="E143" s="539"/>
      <c r="F143" s="386"/>
      <c r="G143" s="410"/>
      <c r="H143" s="431" t="s">
        <v>432</v>
      </c>
      <c r="I143" s="453"/>
      <c r="J143" s="410"/>
      <c r="K143" s="477" t="s">
        <v>432</v>
      </c>
    </row>
    <row r="144" spans="1:11" x14ac:dyDescent="0.15">
      <c r="A144" s="20"/>
      <c r="B144" s="32" t="s">
        <v>295</v>
      </c>
      <c r="C144" s="536"/>
      <c r="D144" s="72">
        <v>90</v>
      </c>
      <c r="E144" s="539"/>
      <c r="F144" s="386"/>
      <c r="G144" s="410"/>
      <c r="H144" s="431" t="s">
        <v>432</v>
      </c>
      <c r="I144" s="453"/>
      <c r="J144" s="410"/>
      <c r="K144" s="477" t="s">
        <v>432</v>
      </c>
    </row>
    <row r="145" spans="1:11" x14ac:dyDescent="0.15">
      <c r="A145" s="20"/>
      <c r="B145" s="32" t="s">
        <v>296</v>
      </c>
      <c r="C145" s="536"/>
      <c r="D145" s="72">
        <v>93.75</v>
      </c>
      <c r="E145" s="539"/>
      <c r="F145" s="386"/>
      <c r="G145" s="410"/>
      <c r="H145" s="431" t="s">
        <v>432</v>
      </c>
      <c r="I145" s="453"/>
      <c r="J145" s="410"/>
      <c r="K145" s="477" t="s">
        <v>432</v>
      </c>
    </row>
    <row r="146" spans="1:11" x14ac:dyDescent="0.15">
      <c r="A146" s="20"/>
      <c r="B146" s="30" t="s">
        <v>297</v>
      </c>
      <c r="C146" s="536"/>
      <c r="D146" s="70">
        <v>105</v>
      </c>
      <c r="E146" s="539"/>
      <c r="F146" s="379"/>
      <c r="G146" s="407"/>
      <c r="H146" s="428" t="s">
        <v>432</v>
      </c>
      <c r="I146" s="450"/>
      <c r="J146" s="407"/>
      <c r="K146" s="474" t="s">
        <v>432</v>
      </c>
    </row>
    <row r="147" spans="1:11" x14ac:dyDescent="0.15">
      <c r="A147" s="20"/>
      <c r="B147" s="33" t="s">
        <v>298</v>
      </c>
      <c r="C147" s="536"/>
      <c r="D147" s="77">
        <f>75*1.5</f>
        <v>112.5</v>
      </c>
      <c r="E147" s="539"/>
      <c r="F147" s="387"/>
      <c r="G147" s="411"/>
      <c r="H147" s="432" t="s">
        <v>432</v>
      </c>
      <c r="I147" s="454"/>
      <c r="J147" s="411"/>
      <c r="K147" s="478" t="s">
        <v>432</v>
      </c>
    </row>
    <row r="148" spans="1:11" x14ac:dyDescent="0.15">
      <c r="A148" s="20"/>
      <c r="B148" s="33" t="s">
        <v>299</v>
      </c>
      <c r="C148" s="536"/>
      <c r="D148" s="77">
        <v>140.625</v>
      </c>
      <c r="E148" s="539"/>
      <c r="F148" s="387"/>
      <c r="G148" s="411"/>
      <c r="H148" s="432" t="s">
        <v>432</v>
      </c>
      <c r="I148" s="454"/>
      <c r="J148" s="411"/>
      <c r="K148" s="478" t="s">
        <v>432</v>
      </c>
    </row>
    <row r="149" spans="1:11" x14ac:dyDescent="0.15">
      <c r="A149" s="20"/>
      <c r="B149" s="36" t="s">
        <v>300</v>
      </c>
      <c r="C149" s="537"/>
      <c r="D149" s="73">
        <v>150</v>
      </c>
      <c r="E149" s="540"/>
      <c r="F149" s="388"/>
      <c r="G149" s="412"/>
      <c r="H149" s="433" t="s">
        <v>432</v>
      </c>
      <c r="I149" s="455"/>
      <c r="J149" s="412"/>
      <c r="K149" s="479" t="s">
        <v>432</v>
      </c>
    </row>
    <row r="150" spans="1:11" x14ac:dyDescent="0.15">
      <c r="A150" s="20"/>
      <c r="B150" s="46" t="s">
        <v>301</v>
      </c>
      <c r="C150" s="64" t="s">
        <v>350</v>
      </c>
      <c r="D150" s="360">
        <v>100</v>
      </c>
      <c r="E150" s="375" t="s">
        <v>432</v>
      </c>
      <c r="F150" s="380"/>
      <c r="G150" s="408"/>
      <c r="H150" s="429" t="s">
        <v>432</v>
      </c>
      <c r="I150" s="451"/>
      <c r="J150" s="408"/>
      <c r="K150" s="475" t="s">
        <v>432</v>
      </c>
    </row>
    <row r="151" spans="1:11" x14ac:dyDescent="0.15">
      <c r="A151" s="20"/>
      <c r="B151" s="47" t="s">
        <v>302</v>
      </c>
      <c r="C151" s="550" t="s">
        <v>351</v>
      </c>
      <c r="D151" s="78" t="s">
        <v>360</v>
      </c>
      <c r="E151" s="538" t="s">
        <v>432</v>
      </c>
      <c r="F151" s="380"/>
      <c r="G151" s="408"/>
      <c r="H151" s="429" t="s">
        <v>432</v>
      </c>
      <c r="I151" s="451"/>
      <c r="J151" s="408"/>
      <c r="K151" s="475" t="s">
        <v>432</v>
      </c>
    </row>
    <row r="152" spans="1:11" x14ac:dyDescent="0.15">
      <c r="A152" s="20"/>
      <c r="B152" s="30" t="s">
        <v>303</v>
      </c>
      <c r="C152" s="542"/>
      <c r="D152" s="79" t="s">
        <v>361</v>
      </c>
      <c r="E152" s="539"/>
      <c r="F152" s="379"/>
      <c r="G152" s="407"/>
      <c r="H152" s="428" t="s">
        <v>432</v>
      </c>
      <c r="I152" s="450"/>
      <c r="J152" s="407"/>
      <c r="K152" s="474" t="s">
        <v>432</v>
      </c>
    </row>
    <row r="153" spans="1:11" x14ac:dyDescent="0.15">
      <c r="A153" s="20"/>
      <c r="B153" s="30" t="s">
        <v>304</v>
      </c>
      <c r="C153" s="542"/>
      <c r="D153" s="79" t="s">
        <v>362</v>
      </c>
      <c r="E153" s="539"/>
      <c r="F153" s="379"/>
      <c r="G153" s="407"/>
      <c r="H153" s="428" t="s">
        <v>432</v>
      </c>
      <c r="I153" s="450"/>
      <c r="J153" s="407"/>
      <c r="K153" s="474" t="s">
        <v>432</v>
      </c>
    </row>
    <row r="154" spans="1:11" x14ac:dyDescent="0.15">
      <c r="A154" s="20"/>
      <c r="B154" s="30" t="s">
        <v>305</v>
      </c>
      <c r="C154" s="542"/>
      <c r="D154" s="79" t="s">
        <v>363</v>
      </c>
      <c r="E154" s="539"/>
      <c r="F154" s="379"/>
      <c r="G154" s="407"/>
      <c r="H154" s="428" t="s">
        <v>432</v>
      </c>
      <c r="I154" s="450"/>
      <c r="J154" s="407"/>
      <c r="K154" s="474" t="s">
        <v>432</v>
      </c>
    </row>
    <row r="155" spans="1:11" x14ac:dyDescent="0.15">
      <c r="A155" s="20"/>
      <c r="B155" s="33" t="s">
        <v>306</v>
      </c>
      <c r="C155" s="543"/>
      <c r="D155" s="362">
        <v>1250</v>
      </c>
      <c r="E155" s="540"/>
      <c r="F155" s="378"/>
      <c r="G155" s="409"/>
      <c r="H155" s="430" t="s">
        <v>432</v>
      </c>
      <c r="I155" s="449"/>
      <c r="J155" s="409"/>
      <c r="K155" s="476" t="s">
        <v>432</v>
      </c>
    </row>
    <row r="156" spans="1:11" x14ac:dyDescent="0.15">
      <c r="A156" s="20"/>
      <c r="B156" s="47" t="s">
        <v>307</v>
      </c>
      <c r="C156" s="550" t="s">
        <v>352</v>
      </c>
      <c r="D156" s="78" t="s">
        <v>364</v>
      </c>
      <c r="E156" s="538" t="s">
        <v>432</v>
      </c>
      <c r="F156" s="380"/>
      <c r="G156" s="408"/>
      <c r="H156" s="429" t="s">
        <v>432</v>
      </c>
      <c r="I156" s="451"/>
      <c r="J156" s="408"/>
      <c r="K156" s="475" t="s">
        <v>432</v>
      </c>
    </row>
    <row r="157" spans="1:11" x14ac:dyDescent="0.15">
      <c r="A157" s="20"/>
      <c r="B157" s="30" t="s">
        <v>308</v>
      </c>
      <c r="C157" s="542"/>
      <c r="D157" s="79" t="s">
        <v>365</v>
      </c>
      <c r="E157" s="539"/>
      <c r="F157" s="379"/>
      <c r="G157" s="407"/>
      <c r="H157" s="428" t="s">
        <v>432</v>
      </c>
      <c r="I157" s="450"/>
      <c r="J157" s="407"/>
      <c r="K157" s="474" t="s">
        <v>432</v>
      </c>
    </row>
    <row r="158" spans="1:11" x14ac:dyDescent="0.15">
      <c r="A158" s="20"/>
      <c r="B158" s="30" t="s">
        <v>309</v>
      </c>
      <c r="C158" s="542"/>
      <c r="D158" s="79" t="s">
        <v>366</v>
      </c>
      <c r="E158" s="539"/>
      <c r="F158" s="379"/>
      <c r="G158" s="407"/>
      <c r="H158" s="428" t="s">
        <v>432</v>
      </c>
      <c r="I158" s="450"/>
      <c r="J158" s="407"/>
      <c r="K158" s="474" t="s">
        <v>432</v>
      </c>
    </row>
    <row r="159" spans="1:11" x14ac:dyDescent="0.15">
      <c r="A159" s="20"/>
      <c r="B159" s="30" t="s">
        <v>310</v>
      </c>
      <c r="C159" s="542"/>
      <c r="D159" s="79" t="s">
        <v>367</v>
      </c>
      <c r="E159" s="539"/>
      <c r="F159" s="379"/>
      <c r="G159" s="407"/>
      <c r="H159" s="428" t="s">
        <v>432</v>
      </c>
      <c r="I159" s="450"/>
      <c r="J159" s="407"/>
      <c r="K159" s="474" t="s">
        <v>432</v>
      </c>
    </row>
    <row r="160" spans="1:11" x14ac:dyDescent="0.15">
      <c r="A160" s="20"/>
      <c r="B160" s="33" t="s">
        <v>311</v>
      </c>
      <c r="C160" s="543"/>
      <c r="D160" s="362">
        <v>1250</v>
      </c>
      <c r="E160" s="540"/>
      <c r="F160" s="378"/>
      <c r="G160" s="409"/>
      <c r="H160" s="430" t="s">
        <v>432</v>
      </c>
      <c r="I160" s="449"/>
      <c r="J160" s="409"/>
      <c r="K160" s="476" t="s">
        <v>432</v>
      </c>
    </row>
    <row r="161" spans="1:11" ht="13.5" customHeight="1" x14ac:dyDescent="0.15">
      <c r="A161" s="20"/>
      <c r="B161" s="29" t="s">
        <v>312</v>
      </c>
      <c r="C161" s="550" t="s">
        <v>353</v>
      </c>
      <c r="D161" s="78" t="s">
        <v>368</v>
      </c>
      <c r="E161" s="538" t="s">
        <v>432</v>
      </c>
      <c r="F161" s="389"/>
      <c r="G161" s="413"/>
      <c r="H161" s="427" t="s">
        <v>432</v>
      </c>
      <c r="I161" s="456"/>
      <c r="J161" s="413"/>
      <c r="K161" s="480" t="s">
        <v>432</v>
      </c>
    </row>
    <row r="162" spans="1:11" x14ac:dyDescent="0.15">
      <c r="A162" s="20"/>
      <c r="B162" s="30" t="s">
        <v>313</v>
      </c>
      <c r="C162" s="542"/>
      <c r="D162" s="79" t="s">
        <v>369</v>
      </c>
      <c r="E162" s="539"/>
      <c r="F162" s="379"/>
      <c r="G162" s="407"/>
      <c r="H162" s="428" t="s">
        <v>432</v>
      </c>
      <c r="I162" s="450"/>
      <c r="J162" s="407"/>
      <c r="K162" s="474" t="s">
        <v>432</v>
      </c>
    </row>
    <row r="163" spans="1:11" x14ac:dyDescent="0.15">
      <c r="A163" s="20"/>
      <c r="B163" s="30" t="s">
        <v>314</v>
      </c>
      <c r="C163" s="542"/>
      <c r="D163" s="79" t="s">
        <v>370</v>
      </c>
      <c r="E163" s="539"/>
      <c r="F163" s="379"/>
      <c r="G163" s="407"/>
      <c r="H163" s="428" t="s">
        <v>432</v>
      </c>
      <c r="I163" s="450"/>
      <c r="J163" s="407"/>
      <c r="K163" s="474" t="s">
        <v>432</v>
      </c>
    </row>
    <row r="164" spans="1:11" x14ac:dyDescent="0.15">
      <c r="A164" s="20"/>
      <c r="B164" s="30" t="s">
        <v>315</v>
      </c>
      <c r="C164" s="543"/>
      <c r="D164" s="79" t="s">
        <v>367</v>
      </c>
      <c r="E164" s="539"/>
      <c r="F164" s="379"/>
      <c r="G164" s="407"/>
      <c r="H164" s="428" t="s">
        <v>432</v>
      </c>
      <c r="I164" s="450"/>
      <c r="J164" s="407"/>
      <c r="K164" s="474" t="s">
        <v>432</v>
      </c>
    </row>
    <row r="165" spans="1:11" x14ac:dyDescent="0.15">
      <c r="A165" s="20"/>
      <c r="B165" s="33" t="s">
        <v>316</v>
      </c>
      <c r="C165" s="543"/>
      <c r="D165" s="362">
        <v>1250</v>
      </c>
      <c r="E165" s="540"/>
      <c r="F165" s="394"/>
      <c r="G165" s="409"/>
      <c r="H165" s="430" t="s">
        <v>432</v>
      </c>
      <c r="I165" s="455"/>
      <c r="J165" s="409"/>
      <c r="K165" s="476" t="s">
        <v>432</v>
      </c>
    </row>
    <row r="166" spans="1:11" x14ac:dyDescent="0.15">
      <c r="A166" s="52"/>
      <c r="B166" s="352" t="s">
        <v>317</v>
      </c>
      <c r="C166" s="551" t="s">
        <v>354</v>
      </c>
      <c r="D166" s="363">
        <v>0</v>
      </c>
      <c r="E166" s="554"/>
      <c r="F166" s="395"/>
      <c r="G166" s="417"/>
      <c r="H166" s="438"/>
      <c r="I166" s="460"/>
      <c r="J166" s="417"/>
      <c r="K166" s="484"/>
    </row>
    <row r="167" spans="1:11" x14ac:dyDescent="0.15">
      <c r="A167" s="52"/>
      <c r="B167" s="353" t="s">
        <v>318</v>
      </c>
      <c r="C167" s="552"/>
      <c r="D167" s="364">
        <v>2</v>
      </c>
      <c r="E167" s="555"/>
      <c r="F167" s="396"/>
      <c r="G167" s="418"/>
      <c r="H167" s="439"/>
      <c r="I167" s="461"/>
      <c r="J167" s="418"/>
      <c r="K167" s="485"/>
    </row>
    <row r="168" spans="1:11" x14ac:dyDescent="0.15">
      <c r="A168" s="52"/>
      <c r="B168" s="353" t="s">
        <v>319</v>
      </c>
      <c r="C168" s="552"/>
      <c r="D168" s="364">
        <v>4</v>
      </c>
      <c r="E168" s="555"/>
      <c r="F168" s="396"/>
      <c r="G168" s="418"/>
      <c r="H168" s="439"/>
      <c r="I168" s="461"/>
      <c r="J168" s="418"/>
      <c r="K168" s="485"/>
    </row>
    <row r="169" spans="1:11" ht="14.25" thickBot="1" x14ac:dyDescent="0.2">
      <c r="A169" s="52"/>
      <c r="B169" s="354" t="s">
        <v>320</v>
      </c>
      <c r="C169" s="553"/>
      <c r="D169" s="365">
        <v>20</v>
      </c>
      <c r="E169" s="556"/>
      <c r="F169" s="397"/>
      <c r="G169" s="419"/>
      <c r="H169" s="440"/>
      <c r="I169" s="462"/>
      <c r="J169" s="419"/>
      <c r="K169" s="486"/>
    </row>
    <row r="170" spans="1:11" ht="14.25" customHeight="1" thickBot="1" x14ac:dyDescent="0.2">
      <c r="A170" s="52"/>
      <c r="B170" s="558" t="s">
        <v>475</v>
      </c>
      <c r="C170" s="559"/>
      <c r="D170" s="559"/>
      <c r="E170" s="560"/>
      <c r="F170" s="398">
        <f>IF(COUNT(F18:F114,F117,F121:F165)&gt;0,SUM(F18:F114,F117,F121:F165),"")</f>
        <v>2649775921</v>
      </c>
      <c r="G170" s="420"/>
      <c r="H170" s="441"/>
      <c r="I170" s="398">
        <f>IF(COUNT(I18:I114,I117,I121:I165)&gt;0,SUM(I18:I114,I117,I121:I165),"")</f>
        <v>2649775921</v>
      </c>
      <c r="J170" s="420"/>
      <c r="K170" s="487"/>
    </row>
    <row r="171" spans="1:11" ht="14.25" customHeight="1" thickBot="1" x14ac:dyDescent="0.2">
      <c r="A171" s="52"/>
      <c r="B171" s="561" t="s">
        <v>446</v>
      </c>
      <c r="C171" s="562"/>
      <c r="D171" s="562"/>
      <c r="E171" s="563"/>
      <c r="F171" s="399"/>
      <c r="G171" s="421">
        <f>IF(COUNT(G18:G114,G117,G121:G165)&gt;0,SUM(G18:G114,G117,G121:G165),"")</f>
        <v>4236681214</v>
      </c>
      <c r="H171" s="442">
        <v>1.5994897664293286</v>
      </c>
      <c r="I171" s="399"/>
      <c r="J171" s="466">
        <f>IF(COUNT(J18:J114,J117,J121:J165)&gt;0,SUM(J18:J114,J117,J121:J165),"")</f>
        <v>4236681214</v>
      </c>
      <c r="K171" s="488">
        <v>1.5994897664293286</v>
      </c>
    </row>
    <row r="172" spans="1:11" ht="14.25" thickBot="1" x14ac:dyDescent="0.2">
      <c r="A172" s="52"/>
      <c r="B172" s="52"/>
      <c r="C172" s="52"/>
      <c r="D172" s="52"/>
      <c r="E172" s="52"/>
      <c r="F172" s="52"/>
      <c r="G172" s="52"/>
      <c r="H172" s="52"/>
      <c r="I172" s="52"/>
      <c r="J172" s="467"/>
      <c r="K172" s="467"/>
    </row>
    <row r="173" spans="1:11" ht="14.25" customHeight="1" x14ac:dyDescent="0.15">
      <c r="A173" s="52"/>
      <c r="B173" s="564" t="s">
        <v>476</v>
      </c>
      <c r="C173" s="565"/>
      <c r="D173" s="570" t="s">
        <v>486</v>
      </c>
      <c r="E173" s="571"/>
      <c r="F173" s="400"/>
      <c r="G173" s="422" t="s">
        <v>493</v>
      </c>
      <c r="H173" s="443"/>
      <c r="I173" s="463"/>
      <c r="J173" s="468"/>
      <c r="K173" s="489"/>
    </row>
    <row r="174" spans="1:11" ht="14.25" customHeight="1" x14ac:dyDescent="0.15">
      <c r="A174" s="52"/>
      <c r="B174" s="566"/>
      <c r="C174" s="567"/>
      <c r="D174" s="572" t="s">
        <v>487</v>
      </c>
      <c r="E174" s="573"/>
      <c r="F174" s="401"/>
      <c r="G174" s="423"/>
      <c r="H174" s="444"/>
      <c r="I174" s="464"/>
      <c r="J174" s="469"/>
      <c r="K174" s="490"/>
    </row>
    <row r="175" spans="1:11" ht="14.25" customHeight="1" x14ac:dyDescent="0.15">
      <c r="A175" s="52"/>
      <c r="B175" s="566"/>
      <c r="C175" s="567"/>
      <c r="D175" s="574" t="s">
        <v>488</v>
      </c>
      <c r="E175" s="575"/>
      <c r="F175" s="402"/>
      <c r="G175" s="423"/>
      <c r="H175" s="444"/>
      <c r="I175" s="464"/>
      <c r="J175" s="469"/>
      <c r="K175" s="490"/>
    </row>
    <row r="176" spans="1:11" ht="14.25" customHeight="1" thickBot="1" x14ac:dyDescent="0.2">
      <c r="A176" s="52"/>
      <c r="B176" s="568"/>
      <c r="C176" s="569"/>
      <c r="D176" s="576" t="s">
        <v>404</v>
      </c>
      <c r="E176" s="577"/>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7" t="s">
        <v>477</v>
      </c>
      <c r="C178" s="557"/>
      <c r="D178" s="557"/>
      <c r="E178" s="557"/>
      <c r="F178" s="557"/>
      <c r="G178" s="557"/>
      <c r="H178" s="557"/>
      <c r="I178" s="557"/>
      <c r="J178" s="557"/>
      <c r="K178" s="557"/>
    </row>
    <row r="179" spans="1:11" ht="30" customHeight="1" x14ac:dyDescent="0.15">
      <c r="A179" s="52"/>
      <c r="B179" s="557"/>
      <c r="C179" s="557"/>
      <c r="D179" s="557"/>
      <c r="E179" s="557"/>
      <c r="F179" s="557"/>
      <c r="G179" s="557"/>
      <c r="H179" s="557"/>
      <c r="I179" s="557"/>
      <c r="J179" s="557"/>
      <c r="K179" s="557"/>
    </row>
    <row r="180" spans="1:11" ht="13.5" customHeight="1" x14ac:dyDescent="0.15">
      <c r="A180" s="52"/>
      <c r="B180" s="557"/>
      <c r="C180" s="557"/>
      <c r="D180" s="557"/>
      <c r="E180" s="557"/>
      <c r="F180" s="557"/>
      <c r="G180" s="557"/>
      <c r="H180" s="557"/>
      <c r="I180" s="557"/>
      <c r="J180" s="557"/>
      <c r="K180" s="557"/>
    </row>
    <row r="181" spans="1:11" ht="13.5" customHeight="1" x14ac:dyDescent="0.15">
      <c r="A181" s="52"/>
      <c r="B181" s="557"/>
      <c r="C181" s="557"/>
      <c r="D181" s="557"/>
      <c r="E181" s="557"/>
      <c r="F181" s="557"/>
      <c r="G181" s="557"/>
      <c r="H181" s="557"/>
      <c r="I181" s="557"/>
      <c r="J181" s="557"/>
      <c r="K181" s="557"/>
    </row>
    <row r="182" spans="1:11" ht="27" customHeight="1" x14ac:dyDescent="0.15">
      <c r="A182" s="52"/>
      <c r="B182" s="557"/>
      <c r="C182" s="557"/>
      <c r="D182" s="557"/>
      <c r="E182" s="557"/>
      <c r="F182" s="557"/>
      <c r="G182" s="557"/>
      <c r="H182" s="557"/>
      <c r="I182" s="557"/>
      <c r="J182" s="557"/>
      <c r="K182" s="557"/>
    </row>
    <row r="183" spans="1:11" ht="13.5" customHeight="1" x14ac:dyDescent="0.15">
      <c r="A183" s="52"/>
      <c r="B183" s="557"/>
      <c r="C183" s="557"/>
      <c r="D183" s="557"/>
      <c r="E183" s="557"/>
      <c r="F183" s="557"/>
      <c r="G183" s="557"/>
      <c r="H183" s="557"/>
      <c r="I183" s="557"/>
      <c r="J183" s="557"/>
      <c r="K183" s="557"/>
    </row>
    <row r="184" spans="1:11" ht="13.5" customHeight="1" x14ac:dyDescent="0.15">
      <c r="A184" s="52"/>
      <c r="B184" s="557"/>
      <c r="C184" s="557"/>
      <c r="D184" s="557"/>
      <c r="E184" s="557"/>
      <c r="F184" s="557"/>
      <c r="G184" s="557"/>
      <c r="H184" s="557"/>
      <c r="I184" s="557"/>
      <c r="J184" s="557"/>
      <c r="K184" s="557"/>
    </row>
    <row r="185" spans="1:11" ht="13.5" customHeight="1" x14ac:dyDescent="0.15">
      <c r="A185" s="52"/>
      <c r="B185" s="557"/>
      <c r="C185" s="557"/>
      <c r="D185" s="557"/>
      <c r="E185" s="557"/>
      <c r="F185" s="557"/>
      <c r="G185" s="557"/>
      <c r="H185" s="557"/>
      <c r="I185" s="557"/>
      <c r="J185" s="557"/>
      <c r="K185" s="557"/>
    </row>
    <row r="186" spans="1:11" ht="13.5" customHeight="1" x14ac:dyDescent="0.15">
      <c r="A186" s="52"/>
      <c r="B186" s="557"/>
      <c r="C186" s="557"/>
      <c r="D186" s="557"/>
      <c r="E186" s="557"/>
      <c r="F186" s="557"/>
      <c r="G186" s="557"/>
      <c r="H186" s="557"/>
      <c r="I186" s="557"/>
      <c r="J186" s="557"/>
      <c r="K186" s="557"/>
    </row>
    <row r="187" spans="1:11" ht="358.5" customHeight="1" x14ac:dyDescent="0.15">
      <c r="A187" s="52"/>
      <c r="B187" s="557"/>
      <c r="C187" s="557"/>
      <c r="D187" s="557"/>
      <c r="E187" s="557"/>
      <c r="F187" s="557"/>
      <c r="G187" s="557"/>
      <c r="H187" s="557"/>
      <c r="I187" s="557"/>
      <c r="J187" s="557"/>
      <c r="K187" s="557"/>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 ref="C3:C4"/>
  </mergeCells>
  <phoneticPr fontId="2"/>
  <pageMargins left="0.39370078740157477" right="0.39370078740157477" top="0.39370078740157477" bottom="0.39370078740157477" header="0.19685039370078738" footer="0.19685039370078738"/>
  <pageSetup paperSize="9" scale="48"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167</v>
      </c>
    </row>
    <row r="2" spans="1:10" x14ac:dyDescent="0.15">
      <c r="A2" s="580" t="s">
        <v>5</v>
      </c>
      <c r="B2" s="580"/>
      <c r="C2" s="580"/>
      <c r="D2" s="580"/>
      <c r="E2" s="580"/>
      <c r="F2" s="580"/>
      <c r="G2" s="580"/>
      <c r="H2" s="580"/>
      <c r="I2" s="580"/>
      <c r="J2" s="224" t="s">
        <v>383</v>
      </c>
    </row>
    <row r="3" spans="1:10" ht="14.25" thickBot="1" x14ac:dyDescent="0.2">
      <c r="A3" s="235" t="s">
        <v>433</v>
      </c>
      <c r="B3" s="235"/>
      <c r="C3" s="235"/>
      <c r="D3" s="20"/>
      <c r="E3" s="122"/>
      <c r="F3" s="158"/>
      <c r="G3" s="122" t="s">
        <v>375</v>
      </c>
      <c r="H3" s="216" t="s">
        <v>378</v>
      </c>
      <c r="I3" s="158">
        <v>1</v>
      </c>
      <c r="J3" s="20" t="s">
        <v>23</v>
      </c>
    </row>
    <row r="4" spans="1:10" ht="13.5" customHeight="1" x14ac:dyDescent="0.15">
      <c r="A4" s="581" t="s">
        <v>169</v>
      </c>
      <c r="B4" s="584" t="s">
        <v>322</v>
      </c>
      <c r="C4" s="585"/>
      <c r="D4" s="590" t="s">
        <v>469</v>
      </c>
      <c r="E4" s="593" t="s">
        <v>28</v>
      </c>
      <c r="F4" s="594"/>
      <c r="G4" s="595"/>
      <c r="H4" s="584" t="s">
        <v>31</v>
      </c>
      <c r="I4" s="585"/>
      <c r="J4" s="596"/>
    </row>
    <row r="5" spans="1:10" ht="13.5" customHeight="1" x14ac:dyDescent="0.15">
      <c r="A5" s="582"/>
      <c r="B5" s="586"/>
      <c r="C5" s="587"/>
      <c r="D5" s="591"/>
      <c r="E5" s="578" t="s">
        <v>419</v>
      </c>
      <c r="F5" s="534" t="s">
        <v>430</v>
      </c>
      <c r="G5" s="597" t="s">
        <v>431</v>
      </c>
      <c r="H5" s="578" t="s">
        <v>419</v>
      </c>
      <c r="I5" s="534" t="s">
        <v>430</v>
      </c>
      <c r="J5" s="513" t="s">
        <v>431</v>
      </c>
    </row>
    <row r="6" spans="1:10" ht="14.25" thickBot="1" x14ac:dyDescent="0.2">
      <c r="A6" s="583"/>
      <c r="B6" s="588"/>
      <c r="C6" s="589"/>
      <c r="D6" s="592"/>
      <c r="E6" s="579"/>
      <c r="F6" s="531"/>
      <c r="G6" s="598"/>
      <c r="H6" s="579"/>
      <c r="I6" s="531"/>
      <c r="J6" s="514"/>
    </row>
    <row r="7" spans="1:10" ht="27" customHeight="1" x14ac:dyDescent="0.15">
      <c r="A7" s="40" t="s">
        <v>164</v>
      </c>
      <c r="B7" s="602" t="s">
        <v>447</v>
      </c>
      <c r="C7" s="603"/>
      <c r="D7" s="67">
        <v>10</v>
      </c>
      <c r="E7" s="271"/>
      <c r="F7" s="286"/>
      <c r="G7" s="301" t="s">
        <v>432</v>
      </c>
      <c r="H7" s="318"/>
      <c r="I7" s="286"/>
      <c r="J7" s="331" t="s">
        <v>432</v>
      </c>
    </row>
    <row r="8" spans="1:10" ht="13.5" customHeight="1" x14ac:dyDescent="0.15">
      <c r="A8" s="236" t="s">
        <v>61</v>
      </c>
      <c r="B8" s="245" t="s">
        <v>448</v>
      </c>
      <c r="C8" s="256"/>
      <c r="D8" s="262">
        <v>20</v>
      </c>
      <c r="E8" s="272"/>
      <c r="F8" s="287"/>
      <c r="G8" s="302"/>
      <c r="H8" s="319"/>
      <c r="I8" s="287"/>
      <c r="J8" s="332"/>
    </row>
    <row r="9" spans="1:10" ht="13.5" customHeight="1" x14ac:dyDescent="0.15">
      <c r="A9" s="153" t="s">
        <v>393</v>
      </c>
      <c r="B9" s="618" t="s">
        <v>449</v>
      </c>
      <c r="C9" s="619"/>
      <c r="D9" s="68">
        <v>40</v>
      </c>
      <c r="E9" s="271"/>
      <c r="F9" s="286"/>
      <c r="G9" s="303" t="s">
        <v>432</v>
      </c>
      <c r="H9" s="318"/>
      <c r="I9" s="286"/>
      <c r="J9" s="331" t="s">
        <v>432</v>
      </c>
    </row>
    <row r="10" spans="1:10" ht="13.5" customHeight="1" x14ac:dyDescent="0.15">
      <c r="A10" s="237" t="s">
        <v>176</v>
      </c>
      <c r="B10" s="246" t="s">
        <v>450</v>
      </c>
      <c r="C10" s="257"/>
      <c r="D10" s="263">
        <v>50</v>
      </c>
      <c r="E10" s="273"/>
      <c r="F10" s="288"/>
      <c r="G10" s="304"/>
      <c r="H10" s="320"/>
      <c r="I10" s="288"/>
      <c r="J10" s="333"/>
    </row>
    <row r="11" spans="1:10" ht="27" customHeight="1" x14ac:dyDescent="0.15">
      <c r="A11" s="238" t="s">
        <v>434</v>
      </c>
      <c r="B11" s="604" t="s">
        <v>451</v>
      </c>
      <c r="C11" s="605"/>
      <c r="D11" s="264">
        <v>50</v>
      </c>
      <c r="E11" s="274"/>
      <c r="F11" s="289"/>
      <c r="G11" s="302"/>
      <c r="H11" s="321"/>
      <c r="I11" s="289"/>
      <c r="J11" s="334"/>
    </row>
    <row r="12" spans="1:10" ht="13.5" customHeight="1" x14ac:dyDescent="0.15">
      <c r="A12" s="239" t="s">
        <v>177</v>
      </c>
      <c r="B12" s="606" t="s">
        <v>452</v>
      </c>
      <c r="C12" s="607"/>
      <c r="D12" s="262">
        <v>50</v>
      </c>
      <c r="E12" s="272"/>
      <c r="F12" s="287"/>
      <c r="G12" s="305"/>
      <c r="H12" s="319"/>
      <c r="I12" s="287"/>
      <c r="J12" s="332"/>
    </row>
    <row r="13" spans="1:10" ht="13.5" customHeight="1" x14ac:dyDescent="0.15">
      <c r="A13" s="29" t="s">
        <v>394</v>
      </c>
      <c r="B13" s="620" t="s">
        <v>453</v>
      </c>
      <c r="C13" s="621"/>
      <c r="D13" s="265">
        <v>100</v>
      </c>
      <c r="E13" s="275"/>
      <c r="F13" s="290"/>
      <c r="G13" s="306" t="s">
        <v>432</v>
      </c>
      <c r="H13" s="322"/>
      <c r="I13" s="290"/>
      <c r="J13" s="335" t="s">
        <v>432</v>
      </c>
    </row>
    <row r="14" spans="1:10" ht="13.5" customHeight="1" x14ac:dyDescent="0.15">
      <c r="A14" s="240" t="s">
        <v>179</v>
      </c>
      <c r="B14" s="247" t="s">
        <v>454</v>
      </c>
      <c r="C14" s="258"/>
      <c r="D14" s="266">
        <v>100</v>
      </c>
      <c r="E14" s="276"/>
      <c r="F14" s="291"/>
      <c r="G14" s="307"/>
      <c r="H14" s="323"/>
      <c r="I14" s="291"/>
      <c r="J14" s="336"/>
    </row>
    <row r="15" spans="1:10" ht="13.5" customHeight="1" x14ac:dyDescent="0.15">
      <c r="A15" s="240" t="s">
        <v>180</v>
      </c>
      <c r="B15" s="247" t="s">
        <v>455</v>
      </c>
      <c r="C15" s="258"/>
      <c r="D15" s="266">
        <v>100</v>
      </c>
      <c r="E15" s="276"/>
      <c r="F15" s="291"/>
      <c r="G15" s="307"/>
      <c r="H15" s="323"/>
      <c r="I15" s="291"/>
      <c r="J15" s="336"/>
    </row>
    <row r="16" spans="1:10" ht="13.5" customHeight="1" x14ac:dyDescent="0.15">
      <c r="A16" s="240" t="s">
        <v>181</v>
      </c>
      <c r="B16" s="247" t="s">
        <v>456</v>
      </c>
      <c r="C16" s="258"/>
      <c r="D16" s="266">
        <v>100</v>
      </c>
      <c r="E16" s="276"/>
      <c r="F16" s="291"/>
      <c r="G16" s="307"/>
      <c r="H16" s="323"/>
      <c r="I16" s="291"/>
      <c r="J16" s="336"/>
    </row>
    <row r="17" spans="1:10" ht="27" customHeight="1" x14ac:dyDescent="0.15">
      <c r="A17" s="240" t="s">
        <v>435</v>
      </c>
      <c r="B17" s="622" t="s">
        <v>451</v>
      </c>
      <c r="C17" s="623"/>
      <c r="D17" s="266">
        <v>100</v>
      </c>
      <c r="E17" s="276"/>
      <c r="F17" s="291"/>
      <c r="G17" s="307"/>
      <c r="H17" s="323"/>
      <c r="I17" s="291"/>
      <c r="J17" s="336"/>
    </row>
    <row r="18" spans="1:10" ht="13.5" customHeight="1" x14ac:dyDescent="0.15">
      <c r="A18" s="36" t="s">
        <v>436</v>
      </c>
      <c r="B18" s="608" t="s">
        <v>457</v>
      </c>
      <c r="C18" s="609"/>
      <c r="D18" s="71">
        <v>100</v>
      </c>
      <c r="E18" s="218"/>
      <c r="F18" s="176"/>
      <c r="G18" s="308" t="s">
        <v>432</v>
      </c>
      <c r="H18" s="324"/>
      <c r="I18" s="297"/>
      <c r="J18" s="337" t="s">
        <v>432</v>
      </c>
    </row>
    <row r="19" spans="1:10" ht="40.5" customHeight="1" x14ac:dyDescent="0.15">
      <c r="A19" s="241" t="s">
        <v>395</v>
      </c>
      <c r="B19" s="610" t="s">
        <v>458</v>
      </c>
      <c r="C19" s="611"/>
      <c r="D19" s="54">
        <v>100</v>
      </c>
      <c r="E19" s="271"/>
      <c r="F19" s="286"/>
      <c r="G19" s="301" t="s">
        <v>432</v>
      </c>
      <c r="H19" s="318"/>
      <c r="I19" s="286"/>
      <c r="J19" s="331" t="s">
        <v>432</v>
      </c>
    </row>
    <row r="20" spans="1:10" ht="33" customHeight="1" x14ac:dyDescent="0.15">
      <c r="A20" s="46" t="s">
        <v>437</v>
      </c>
      <c r="B20" s="612" t="s">
        <v>459</v>
      </c>
      <c r="C20" s="613"/>
      <c r="D20" s="68">
        <v>100</v>
      </c>
      <c r="E20" s="271"/>
      <c r="F20" s="286"/>
      <c r="G20" s="301" t="s">
        <v>432</v>
      </c>
      <c r="H20" s="318"/>
      <c r="I20" s="286"/>
      <c r="J20" s="331" t="s">
        <v>432</v>
      </c>
    </row>
    <row r="21" spans="1:10" ht="27" customHeight="1" x14ac:dyDescent="0.15">
      <c r="A21" s="242" t="s">
        <v>153</v>
      </c>
      <c r="B21" s="614" t="s">
        <v>460</v>
      </c>
      <c r="C21" s="615"/>
      <c r="D21" s="267">
        <v>100</v>
      </c>
      <c r="E21" s="277"/>
      <c r="F21" s="292"/>
      <c r="G21" s="309"/>
      <c r="H21" s="325"/>
      <c r="I21" s="292"/>
      <c r="J21" s="338"/>
    </row>
    <row r="22" spans="1:10" ht="27" customHeight="1" x14ac:dyDescent="0.15">
      <c r="A22" s="153" t="s">
        <v>438</v>
      </c>
      <c r="B22" s="612" t="s">
        <v>461</v>
      </c>
      <c r="C22" s="613"/>
      <c r="D22" s="68">
        <v>100</v>
      </c>
      <c r="E22" s="168"/>
      <c r="F22" s="293"/>
      <c r="G22" s="303" t="s">
        <v>432</v>
      </c>
      <c r="H22" s="326"/>
      <c r="I22" s="293"/>
      <c r="J22" s="339" t="s">
        <v>432</v>
      </c>
    </row>
    <row r="23" spans="1:10" ht="13.5" customHeight="1" x14ac:dyDescent="0.15">
      <c r="A23" s="32" t="s">
        <v>439</v>
      </c>
      <c r="B23" s="248" t="s">
        <v>462</v>
      </c>
      <c r="C23" s="259"/>
      <c r="D23" s="72" t="s">
        <v>470</v>
      </c>
      <c r="E23" s="278" t="str">
        <f t="shared" ref="E23:J23" si="0">IF(COUNT(E24:E30)&gt;0,SUM(E24:E30),"")</f>
        <v/>
      </c>
      <c r="F23" s="294" t="str">
        <f t="shared" si="0"/>
        <v/>
      </c>
      <c r="G23" s="310" t="str">
        <f t="shared" si="0"/>
        <v/>
      </c>
      <c r="H23" s="278" t="str">
        <f t="shared" si="0"/>
        <v/>
      </c>
      <c r="I23" s="294" t="str">
        <f t="shared" si="0"/>
        <v/>
      </c>
      <c r="J23" s="340" t="str">
        <f t="shared" si="0"/>
        <v/>
      </c>
    </row>
    <row r="24" spans="1:10" ht="13.5" customHeight="1" x14ac:dyDescent="0.15">
      <c r="A24" s="30" t="s">
        <v>202</v>
      </c>
      <c r="B24" s="249" t="s">
        <v>397</v>
      </c>
      <c r="C24" s="260"/>
      <c r="D24" s="70" t="s">
        <v>470</v>
      </c>
      <c r="E24" s="279"/>
      <c r="F24" s="295"/>
      <c r="G24" s="311" t="s">
        <v>432</v>
      </c>
      <c r="H24" s="279"/>
      <c r="I24" s="295"/>
      <c r="J24" s="341" t="s">
        <v>432</v>
      </c>
    </row>
    <row r="25" spans="1:10" ht="13.5" customHeight="1" x14ac:dyDescent="0.15">
      <c r="A25" s="30" t="s">
        <v>203</v>
      </c>
      <c r="B25" s="249" t="s">
        <v>406</v>
      </c>
      <c r="C25" s="260"/>
      <c r="D25" s="70" t="s">
        <v>470</v>
      </c>
      <c r="E25" s="279"/>
      <c r="F25" s="295"/>
      <c r="G25" s="311" t="s">
        <v>432</v>
      </c>
      <c r="H25" s="279"/>
      <c r="I25" s="295"/>
      <c r="J25" s="341" t="s">
        <v>432</v>
      </c>
    </row>
    <row r="26" spans="1:10" ht="13.5" customHeight="1" x14ac:dyDescent="0.15">
      <c r="A26" s="243" t="s">
        <v>204</v>
      </c>
      <c r="B26" s="250" t="s">
        <v>412</v>
      </c>
      <c r="C26" s="260"/>
      <c r="D26" s="77" t="s">
        <v>470</v>
      </c>
      <c r="E26" s="280"/>
      <c r="F26" s="295"/>
      <c r="G26" s="312" t="s">
        <v>432</v>
      </c>
      <c r="H26" s="279"/>
      <c r="I26" s="295"/>
      <c r="J26" s="342" t="s">
        <v>432</v>
      </c>
    </row>
    <row r="27" spans="1:10" ht="13.5" customHeight="1" x14ac:dyDescent="0.15">
      <c r="A27" s="30" t="s">
        <v>205</v>
      </c>
      <c r="B27" s="249" t="s">
        <v>413</v>
      </c>
      <c r="C27" s="259"/>
      <c r="D27" s="70" t="s">
        <v>470</v>
      </c>
      <c r="E27" s="281"/>
      <c r="F27" s="296"/>
      <c r="G27" s="311" t="s">
        <v>432</v>
      </c>
      <c r="H27" s="280"/>
      <c r="I27" s="296"/>
      <c r="J27" s="341" t="s">
        <v>432</v>
      </c>
    </row>
    <row r="28" spans="1:10" ht="13.5" customHeight="1" x14ac:dyDescent="0.15">
      <c r="A28" s="30" t="s">
        <v>206</v>
      </c>
      <c r="B28" s="249" t="s">
        <v>414</v>
      </c>
      <c r="C28" s="260"/>
      <c r="D28" s="70" t="s">
        <v>470</v>
      </c>
      <c r="E28" s="280"/>
      <c r="F28" s="296"/>
      <c r="G28" s="311" t="s">
        <v>432</v>
      </c>
      <c r="H28" s="280"/>
      <c r="I28" s="296"/>
      <c r="J28" s="341" t="s">
        <v>432</v>
      </c>
    </row>
    <row r="29" spans="1:10" ht="13.5" customHeight="1" x14ac:dyDescent="0.15">
      <c r="A29" s="30" t="s">
        <v>207</v>
      </c>
      <c r="B29" s="249" t="s">
        <v>415</v>
      </c>
      <c r="C29" s="260"/>
      <c r="D29" s="70" t="s">
        <v>470</v>
      </c>
      <c r="E29" s="280"/>
      <c r="F29" s="296"/>
      <c r="G29" s="311" t="s">
        <v>432</v>
      </c>
      <c r="H29" s="280"/>
      <c r="I29" s="296"/>
      <c r="J29" s="341" t="s">
        <v>432</v>
      </c>
    </row>
    <row r="30" spans="1:10" ht="27" customHeight="1" x14ac:dyDescent="0.15">
      <c r="A30" s="30" t="s">
        <v>208</v>
      </c>
      <c r="B30" s="616" t="s">
        <v>416</v>
      </c>
      <c r="C30" s="617"/>
      <c r="D30" s="77" t="s">
        <v>470</v>
      </c>
      <c r="E30" s="280"/>
      <c r="F30" s="297"/>
      <c r="G30" s="308" t="s">
        <v>432</v>
      </c>
      <c r="H30" s="280"/>
      <c r="I30" s="297"/>
      <c r="J30" s="343" t="s">
        <v>432</v>
      </c>
    </row>
    <row r="31" spans="1:10" ht="13.5" customHeight="1" x14ac:dyDescent="0.15">
      <c r="A31" s="599" t="s">
        <v>440</v>
      </c>
      <c r="B31" s="600"/>
      <c r="C31" s="601"/>
      <c r="D31" s="262" t="s">
        <v>470</v>
      </c>
      <c r="E31" s="272"/>
      <c r="F31" s="287"/>
      <c r="G31" s="305"/>
      <c r="H31" s="319"/>
      <c r="I31" s="287"/>
      <c r="J31" s="332"/>
    </row>
    <row r="32" spans="1:10" ht="13.5" customHeight="1" x14ac:dyDescent="0.15">
      <c r="A32" s="25" t="s">
        <v>441</v>
      </c>
      <c r="B32" s="251" t="s">
        <v>463</v>
      </c>
      <c r="C32" s="261"/>
      <c r="D32" s="268" t="s">
        <v>470</v>
      </c>
      <c r="E32" s="282" t="s">
        <v>432</v>
      </c>
      <c r="F32" s="298" t="s">
        <v>432</v>
      </c>
      <c r="G32" s="313" t="s">
        <v>432</v>
      </c>
      <c r="H32" s="327" t="s">
        <v>432</v>
      </c>
      <c r="I32" s="298" t="s">
        <v>432</v>
      </c>
      <c r="J32" s="344" t="s">
        <v>432</v>
      </c>
    </row>
    <row r="33" spans="1:10" ht="13.5" customHeight="1" x14ac:dyDescent="0.15">
      <c r="A33" s="25" t="s">
        <v>442</v>
      </c>
      <c r="B33" s="251" t="s">
        <v>464</v>
      </c>
      <c r="C33" s="261"/>
      <c r="D33" s="268" t="s">
        <v>470</v>
      </c>
      <c r="E33" s="282" t="s">
        <v>432</v>
      </c>
      <c r="F33" s="298" t="s">
        <v>432</v>
      </c>
      <c r="G33" s="313" t="s">
        <v>432</v>
      </c>
      <c r="H33" s="327" t="s">
        <v>432</v>
      </c>
      <c r="I33" s="298" t="s">
        <v>432</v>
      </c>
      <c r="J33" s="344" t="s">
        <v>432</v>
      </c>
    </row>
    <row r="34" spans="1:10" ht="27" customHeight="1" x14ac:dyDescent="0.15">
      <c r="A34" s="239" t="s">
        <v>443</v>
      </c>
      <c r="B34" s="606" t="s">
        <v>465</v>
      </c>
      <c r="C34" s="634"/>
      <c r="D34" s="262" t="s">
        <v>471</v>
      </c>
      <c r="E34" s="272" t="s">
        <v>432</v>
      </c>
      <c r="F34" s="287" t="s">
        <v>432</v>
      </c>
      <c r="G34" s="314"/>
      <c r="H34" s="319" t="s">
        <v>432</v>
      </c>
      <c r="I34" s="287" t="s">
        <v>432</v>
      </c>
      <c r="J34" s="332"/>
    </row>
    <row r="35" spans="1:10" ht="13.5" customHeight="1" thickBot="1" x14ac:dyDescent="0.2">
      <c r="A35" s="242" t="s">
        <v>444</v>
      </c>
      <c r="B35" s="635" t="s">
        <v>466</v>
      </c>
      <c r="C35" s="636"/>
      <c r="D35" s="267">
        <v>100</v>
      </c>
      <c r="E35" s="283" t="s">
        <v>432</v>
      </c>
      <c r="F35" s="299" t="s">
        <v>432</v>
      </c>
      <c r="G35" s="315"/>
      <c r="H35" s="328" t="s">
        <v>432</v>
      </c>
      <c r="I35" s="299" t="s">
        <v>432</v>
      </c>
      <c r="J35" s="345"/>
    </row>
    <row r="36" spans="1:10" ht="13.5" customHeight="1" thickBot="1" x14ac:dyDescent="0.2">
      <c r="A36" s="561" t="s">
        <v>445</v>
      </c>
      <c r="B36" s="562"/>
      <c r="C36" s="562"/>
      <c r="D36" s="563"/>
      <c r="E36" s="284"/>
      <c r="F36" s="300"/>
      <c r="G36" s="316" t="s">
        <v>432</v>
      </c>
      <c r="H36" s="329"/>
      <c r="I36" s="300"/>
      <c r="J36" s="346" t="s">
        <v>432</v>
      </c>
    </row>
    <row r="37" spans="1:10" ht="13.5" customHeight="1" thickBot="1" x14ac:dyDescent="0.2">
      <c r="A37" s="561" t="s">
        <v>446</v>
      </c>
      <c r="B37" s="562"/>
      <c r="C37" s="562"/>
      <c r="D37" s="563"/>
      <c r="E37" s="284"/>
      <c r="F37" s="300" t="str">
        <f t="array" ref="F37">IF(COUNT(F7,F9,F13,F19:F20,F22:F23,F32:F33)&gt;0,SUM(F7,F9,F13,F19:F20,F22:F23,F32:F33),"")</f>
        <v/>
      </c>
      <c r="G37" s="316" t="s">
        <v>432</v>
      </c>
      <c r="H37" s="329"/>
      <c r="I37" s="300" t="str">
        <f t="array" ref="I37">IF(COUNT(I7,I9,I13,I19:I20,I22:I23,I32:I33)&gt;0,SUM(I7,I9,I13,I19:I20,I22:I23,I32:I33),"")</f>
        <v/>
      </c>
      <c r="J37" s="347" t="s">
        <v>432</v>
      </c>
    </row>
    <row r="38" spans="1:10" ht="13.5" customHeight="1" x14ac:dyDescent="0.15">
      <c r="B38" s="252"/>
      <c r="C38" s="252"/>
    </row>
    <row r="39" spans="1:10" ht="13.5" customHeight="1" x14ac:dyDescent="0.15">
      <c r="B39" s="252"/>
      <c r="H39" s="330"/>
    </row>
    <row r="40" spans="1:10" ht="13.5" customHeight="1" x14ac:dyDescent="0.15">
      <c r="A40" s="557"/>
      <c r="B40" s="557"/>
      <c r="C40" s="557"/>
      <c r="D40" s="557"/>
      <c r="E40" s="557"/>
      <c r="F40" s="557"/>
      <c r="G40" s="557"/>
      <c r="H40" s="557"/>
      <c r="I40" s="557"/>
      <c r="J40" s="557"/>
    </row>
    <row r="41" spans="1:10" ht="13.5" customHeight="1" x14ac:dyDescent="0.15">
      <c r="A41" s="557"/>
      <c r="B41" s="557"/>
      <c r="C41" s="557"/>
      <c r="D41" s="557"/>
      <c r="E41" s="557"/>
      <c r="F41" s="557"/>
      <c r="G41" s="557"/>
      <c r="H41" s="557"/>
      <c r="I41" s="557"/>
      <c r="J41" s="557"/>
    </row>
    <row r="42" spans="1:10" ht="13.5" customHeight="1" x14ac:dyDescent="0.15">
      <c r="A42" s="557"/>
      <c r="B42" s="557"/>
      <c r="C42" s="557"/>
      <c r="D42" s="557"/>
      <c r="E42" s="557"/>
      <c r="F42" s="557"/>
      <c r="G42" s="557"/>
      <c r="H42" s="557"/>
      <c r="I42" s="557"/>
      <c r="J42" s="557"/>
    </row>
    <row r="43" spans="1:10" ht="13.5" customHeight="1" x14ac:dyDescent="0.15">
      <c r="A43" s="244"/>
      <c r="B43" s="632"/>
      <c r="C43" s="632"/>
      <c r="D43" s="632"/>
      <c r="E43" s="632"/>
      <c r="F43" s="632"/>
      <c r="G43" s="632"/>
      <c r="H43" s="632"/>
      <c r="I43" s="633"/>
    </row>
    <row r="44" spans="1:10" ht="13.5" customHeight="1" x14ac:dyDescent="0.15">
      <c r="A44" s="244"/>
      <c r="B44" s="252"/>
      <c r="C44" s="252"/>
      <c r="D44" s="252"/>
      <c r="E44" s="252"/>
      <c r="F44" s="252"/>
      <c r="G44" s="252"/>
      <c r="H44" s="252"/>
    </row>
    <row r="45" spans="1:10" ht="13.5" customHeight="1" x14ac:dyDescent="0.15">
      <c r="B45" s="628" t="s">
        <v>141</v>
      </c>
      <c r="C45" s="628"/>
      <c r="D45" s="629"/>
      <c r="E45" s="630">
        <v>14680</v>
      </c>
      <c r="F45" s="631"/>
    </row>
    <row r="46" spans="1:10" ht="13.5" customHeight="1" x14ac:dyDescent="0.15">
      <c r="B46" s="253"/>
      <c r="C46" s="253"/>
      <c r="D46" s="253"/>
      <c r="E46" s="285"/>
      <c r="F46" s="285"/>
    </row>
    <row r="47" spans="1:10" ht="13.5" customHeight="1" x14ac:dyDescent="0.15">
      <c r="B47" s="624" t="s">
        <v>467</v>
      </c>
      <c r="C47" s="624"/>
      <c r="D47" s="625"/>
      <c r="E47" s="630">
        <f>IF((I37="")*(表1!J171=""),"",IFERROR(VALUE(I37),0)+IFERROR(VALUE(表1!J171),0))</f>
        <v>4236681214</v>
      </c>
      <c r="F47" s="631"/>
    </row>
    <row r="48" spans="1:10" x14ac:dyDescent="0.15">
      <c r="B48" s="254"/>
      <c r="C48" s="254"/>
      <c r="E48" s="254"/>
      <c r="F48" s="254"/>
      <c r="G48" s="317"/>
    </row>
    <row r="49" spans="1:10" ht="13.5" customHeight="1" x14ac:dyDescent="0.15">
      <c r="B49" s="624" t="s">
        <v>468</v>
      </c>
      <c r="C49" s="624"/>
      <c r="D49" s="625"/>
      <c r="E49" s="626">
        <v>1.5994897664293286</v>
      </c>
      <c r="F49" s="627"/>
    </row>
    <row r="50" spans="1:10" ht="13.5" customHeight="1" x14ac:dyDescent="0.15">
      <c r="B50" s="255"/>
      <c r="C50" s="255"/>
      <c r="D50" s="269"/>
      <c r="E50" s="269"/>
      <c r="G50" s="252"/>
    </row>
    <row r="51" spans="1:10" ht="13.5" customHeight="1" x14ac:dyDescent="0.15">
      <c r="B51" s="252"/>
      <c r="C51" s="252"/>
      <c r="D51" s="252"/>
      <c r="E51" s="252"/>
      <c r="F51" s="252"/>
      <c r="G51" s="252"/>
    </row>
    <row r="52" spans="1:10" ht="14.25" customHeight="1" x14ac:dyDescent="0.15">
      <c r="A52" s="557" t="s">
        <v>321</v>
      </c>
      <c r="B52" s="557"/>
      <c r="C52" s="557"/>
      <c r="D52" s="557"/>
      <c r="E52" s="557"/>
      <c r="F52" s="557"/>
      <c r="G52" s="557"/>
      <c r="H52" s="557"/>
      <c r="I52" s="557"/>
      <c r="J52" s="557"/>
    </row>
    <row r="53" spans="1:10" ht="187.5" customHeight="1" x14ac:dyDescent="0.15">
      <c r="A53" s="557"/>
      <c r="B53" s="557"/>
      <c r="C53" s="557"/>
      <c r="D53" s="557"/>
      <c r="E53" s="557"/>
      <c r="F53" s="557"/>
      <c r="G53" s="557"/>
      <c r="H53" s="557"/>
      <c r="I53" s="557"/>
      <c r="J53" s="557"/>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77" right="0.39370078740157477" top="0.39370078740157477" bottom="0.39370078740157477" header="0.19685039370078738" footer="0.19685039370078738"/>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167</v>
      </c>
      <c r="K1"/>
    </row>
    <row r="2" spans="1:11" x14ac:dyDescent="0.15">
      <c r="A2" s="580" t="s">
        <v>5</v>
      </c>
      <c r="B2" s="580"/>
      <c r="C2" s="580"/>
      <c r="D2" s="580"/>
      <c r="E2" s="580"/>
      <c r="F2" s="580"/>
      <c r="G2" s="580"/>
      <c r="H2" s="580"/>
      <c r="I2" s="580"/>
      <c r="J2" s="224" t="s">
        <v>383</v>
      </c>
    </row>
    <row r="3" spans="1:11" ht="14.25" thickBot="1" x14ac:dyDescent="0.2">
      <c r="A3" s="20" t="s">
        <v>385</v>
      </c>
      <c r="C3" s="122"/>
      <c r="E3" s="122"/>
      <c r="F3" s="158"/>
      <c r="G3" s="122" t="s">
        <v>375</v>
      </c>
      <c r="H3" s="216" t="s">
        <v>378</v>
      </c>
      <c r="I3" s="158">
        <v>1</v>
      </c>
      <c r="J3" s="20" t="s">
        <v>23</v>
      </c>
      <c r="K3" s="13"/>
    </row>
    <row r="4" spans="1:11" ht="27" customHeight="1" x14ac:dyDescent="0.15">
      <c r="A4" s="637" t="s">
        <v>169</v>
      </c>
      <c r="B4" s="639" t="s">
        <v>322</v>
      </c>
      <c r="C4" s="522" t="s">
        <v>419</v>
      </c>
      <c r="D4" s="523"/>
      <c r="E4" s="524"/>
      <c r="F4" s="522" t="s">
        <v>419</v>
      </c>
      <c r="G4" s="524"/>
      <c r="H4" s="639" t="s">
        <v>429</v>
      </c>
      <c r="I4" s="639" t="s">
        <v>430</v>
      </c>
      <c r="J4" s="648" t="s">
        <v>431</v>
      </c>
    </row>
    <row r="5" spans="1:11" ht="38.25" customHeight="1" thickBot="1" x14ac:dyDescent="0.2">
      <c r="A5" s="638"/>
      <c r="B5" s="640"/>
      <c r="C5" s="160" t="s">
        <v>420</v>
      </c>
      <c r="D5" s="171" t="s">
        <v>421</v>
      </c>
      <c r="E5" s="181" t="s">
        <v>423</v>
      </c>
      <c r="F5" s="195" t="s">
        <v>426</v>
      </c>
      <c r="G5" s="195" t="s">
        <v>427</v>
      </c>
      <c r="H5" s="640"/>
      <c r="I5" s="640"/>
      <c r="J5" s="649"/>
    </row>
    <row r="6" spans="1:11" ht="15.95" customHeight="1" x14ac:dyDescent="0.15">
      <c r="A6" s="32" t="s">
        <v>164</v>
      </c>
      <c r="B6" s="155" t="s">
        <v>397</v>
      </c>
      <c r="C6" s="161"/>
      <c r="D6" s="172"/>
      <c r="E6" s="182"/>
      <c r="F6" s="196"/>
      <c r="G6" s="182"/>
      <c r="H6" s="217"/>
      <c r="I6" s="220"/>
      <c r="J6" s="225"/>
    </row>
    <row r="7" spans="1:11" ht="15.95" customHeight="1" x14ac:dyDescent="0.15">
      <c r="A7" s="30" t="s">
        <v>386</v>
      </c>
      <c r="B7" s="156" t="s">
        <v>398</v>
      </c>
      <c r="C7" s="162" t="s">
        <v>372</v>
      </c>
      <c r="D7" s="173" t="s">
        <v>372</v>
      </c>
      <c r="E7" s="183"/>
      <c r="F7" s="197"/>
      <c r="G7" s="206"/>
      <c r="H7" s="162" t="s">
        <v>372</v>
      </c>
      <c r="I7" s="162" t="s">
        <v>372</v>
      </c>
      <c r="J7" s="226" t="s">
        <v>432</v>
      </c>
    </row>
    <row r="8" spans="1:11" ht="15.95" customHeight="1" x14ac:dyDescent="0.15">
      <c r="A8" s="30" t="s">
        <v>387</v>
      </c>
      <c r="B8" s="156" t="s">
        <v>399</v>
      </c>
      <c r="C8" s="162" t="s">
        <v>372</v>
      </c>
      <c r="D8" s="173" t="s">
        <v>372</v>
      </c>
      <c r="E8" s="183" t="s">
        <v>372</v>
      </c>
      <c r="F8" s="197"/>
      <c r="G8" s="206"/>
      <c r="H8" s="162" t="s">
        <v>372</v>
      </c>
      <c r="I8" s="162" t="s">
        <v>372</v>
      </c>
      <c r="J8" s="226" t="s">
        <v>432</v>
      </c>
    </row>
    <row r="9" spans="1:11" ht="15.95" customHeight="1" x14ac:dyDescent="0.15">
      <c r="A9" s="30" t="s">
        <v>388</v>
      </c>
      <c r="B9" s="156" t="s">
        <v>400</v>
      </c>
      <c r="C9" s="162" t="s">
        <v>372</v>
      </c>
      <c r="D9" s="173" t="s">
        <v>372</v>
      </c>
      <c r="E9" s="183" t="s">
        <v>372</v>
      </c>
      <c r="F9" s="197"/>
      <c r="G9" s="206"/>
      <c r="H9" s="162" t="s">
        <v>372</v>
      </c>
      <c r="I9" s="162" t="s">
        <v>372</v>
      </c>
      <c r="J9" s="226" t="s">
        <v>432</v>
      </c>
    </row>
    <row r="10" spans="1:11" ht="15.95" customHeight="1" x14ac:dyDescent="0.15">
      <c r="A10" s="30" t="s">
        <v>389</v>
      </c>
      <c r="B10" s="61" t="s">
        <v>401</v>
      </c>
      <c r="C10" s="162" t="s">
        <v>372</v>
      </c>
      <c r="D10" s="173"/>
      <c r="E10" s="183" t="s">
        <v>372</v>
      </c>
      <c r="F10" s="197"/>
      <c r="G10" s="206"/>
      <c r="H10" s="162" t="s">
        <v>372</v>
      </c>
      <c r="I10" s="162" t="s">
        <v>372</v>
      </c>
      <c r="J10" s="226" t="s">
        <v>432</v>
      </c>
    </row>
    <row r="11" spans="1:11" ht="15.95" customHeight="1" x14ac:dyDescent="0.15">
      <c r="A11" s="30" t="s">
        <v>390</v>
      </c>
      <c r="B11" s="61" t="s">
        <v>402</v>
      </c>
      <c r="C11" s="163" t="s">
        <v>372</v>
      </c>
      <c r="D11" s="174" t="s">
        <v>372</v>
      </c>
      <c r="E11" s="184" t="s">
        <v>372</v>
      </c>
      <c r="F11" s="198"/>
      <c r="G11" s="207"/>
      <c r="H11" s="163" t="s">
        <v>372</v>
      </c>
      <c r="I11" s="163" t="s">
        <v>372</v>
      </c>
      <c r="J11" s="227" t="s">
        <v>432</v>
      </c>
    </row>
    <row r="12" spans="1:11" ht="15.95" customHeight="1" x14ac:dyDescent="0.15">
      <c r="A12" s="30" t="s">
        <v>391</v>
      </c>
      <c r="B12" s="156" t="s">
        <v>403</v>
      </c>
      <c r="C12" s="164" t="s">
        <v>372</v>
      </c>
      <c r="D12" s="175" t="s">
        <v>372</v>
      </c>
      <c r="E12" s="185" t="s">
        <v>372</v>
      </c>
      <c r="F12" s="199"/>
      <c r="G12" s="208"/>
      <c r="H12" s="127" t="s">
        <v>372</v>
      </c>
      <c r="I12" s="127" t="s">
        <v>372</v>
      </c>
      <c r="J12" s="228"/>
    </row>
    <row r="13" spans="1:11" ht="15.95" customHeight="1" x14ac:dyDescent="0.15">
      <c r="A13" s="30" t="s">
        <v>392</v>
      </c>
      <c r="B13" s="156" t="s">
        <v>404</v>
      </c>
      <c r="C13" s="162" t="s">
        <v>372</v>
      </c>
      <c r="D13" s="173" t="s">
        <v>372</v>
      </c>
      <c r="E13" s="183" t="s">
        <v>372</v>
      </c>
      <c r="F13" s="197"/>
      <c r="G13" s="206"/>
      <c r="H13" s="162" t="s">
        <v>372</v>
      </c>
      <c r="I13" s="162" t="s">
        <v>372</v>
      </c>
      <c r="J13" s="226" t="s">
        <v>432</v>
      </c>
    </row>
    <row r="14" spans="1:11" ht="15.95" customHeight="1" x14ac:dyDescent="0.15">
      <c r="A14" s="152"/>
      <c r="B14" s="63" t="s">
        <v>405</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61</v>
      </c>
      <c r="B15" s="60" t="s">
        <v>406</v>
      </c>
      <c r="C15" s="166"/>
      <c r="D15" s="177"/>
      <c r="E15" s="187"/>
      <c r="F15" s="200"/>
      <c r="G15" s="209"/>
      <c r="H15" s="126"/>
      <c r="I15" s="126"/>
      <c r="J15" s="230"/>
    </row>
    <row r="16" spans="1:11" ht="15.95" customHeight="1" x14ac:dyDescent="0.15">
      <c r="A16" s="30" t="s">
        <v>386</v>
      </c>
      <c r="B16" s="156" t="s">
        <v>407</v>
      </c>
      <c r="C16" s="162" t="s">
        <v>372</v>
      </c>
      <c r="D16" s="173" t="s">
        <v>372</v>
      </c>
      <c r="E16" s="183" t="s">
        <v>372</v>
      </c>
      <c r="F16" s="197"/>
      <c r="G16" s="206"/>
      <c r="H16" s="162" t="s">
        <v>372</v>
      </c>
      <c r="I16" s="95" t="s">
        <v>372</v>
      </c>
      <c r="J16" s="226" t="s">
        <v>432</v>
      </c>
    </row>
    <row r="17" spans="1:10" ht="15.95" customHeight="1" x14ac:dyDescent="0.15">
      <c r="A17" s="30" t="s">
        <v>387</v>
      </c>
      <c r="B17" s="156" t="s">
        <v>408</v>
      </c>
      <c r="C17" s="162" t="s">
        <v>372</v>
      </c>
      <c r="D17" s="173" t="s">
        <v>372</v>
      </c>
      <c r="E17" s="183" t="s">
        <v>372</v>
      </c>
      <c r="F17" s="197"/>
      <c r="G17" s="206"/>
      <c r="H17" s="162" t="s">
        <v>372</v>
      </c>
      <c r="I17" s="95" t="s">
        <v>372</v>
      </c>
      <c r="J17" s="226" t="s">
        <v>432</v>
      </c>
    </row>
    <row r="18" spans="1:10" ht="15.95" customHeight="1" x14ac:dyDescent="0.15">
      <c r="A18" s="30" t="s">
        <v>388</v>
      </c>
      <c r="B18" s="156" t="s">
        <v>409</v>
      </c>
      <c r="C18" s="162" t="s">
        <v>372</v>
      </c>
      <c r="D18" s="173" t="s">
        <v>372</v>
      </c>
      <c r="E18" s="183" t="s">
        <v>372</v>
      </c>
      <c r="F18" s="197"/>
      <c r="G18" s="206"/>
      <c r="H18" s="162" t="s">
        <v>372</v>
      </c>
      <c r="I18" s="95" t="s">
        <v>372</v>
      </c>
      <c r="J18" s="226" t="s">
        <v>432</v>
      </c>
    </row>
    <row r="19" spans="1:10" ht="15.95" customHeight="1" x14ac:dyDescent="0.15">
      <c r="A19" s="30" t="s">
        <v>389</v>
      </c>
      <c r="B19" s="61" t="s">
        <v>410</v>
      </c>
      <c r="C19" s="162" t="s">
        <v>372</v>
      </c>
      <c r="D19" s="173" t="s">
        <v>372</v>
      </c>
      <c r="E19" s="183" t="s">
        <v>372</v>
      </c>
      <c r="F19" s="197"/>
      <c r="G19" s="206"/>
      <c r="H19" s="162" t="s">
        <v>372</v>
      </c>
      <c r="I19" s="95" t="s">
        <v>372</v>
      </c>
      <c r="J19" s="226" t="s">
        <v>432</v>
      </c>
    </row>
    <row r="20" spans="1:10" ht="15.95" customHeight="1" x14ac:dyDescent="0.15">
      <c r="A20" s="30" t="s">
        <v>390</v>
      </c>
      <c r="B20" s="61" t="s">
        <v>411</v>
      </c>
      <c r="C20" s="164" t="s">
        <v>372</v>
      </c>
      <c r="D20" s="175" t="s">
        <v>372</v>
      </c>
      <c r="E20" s="185" t="s">
        <v>372</v>
      </c>
      <c r="F20" s="199"/>
      <c r="G20" s="208"/>
      <c r="H20" s="127" t="s">
        <v>372</v>
      </c>
      <c r="I20" s="127" t="s">
        <v>372</v>
      </c>
      <c r="J20" s="228"/>
    </row>
    <row r="21" spans="1:10" ht="15.95" customHeight="1" x14ac:dyDescent="0.15">
      <c r="A21" s="30" t="s">
        <v>391</v>
      </c>
      <c r="B21" s="61" t="s">
        <v>404</v>
      </c>
      <c r="C21" s="162" t="s">
        <v>372</v>
      </c>
      <c r="D21" s="173" t="s">
        <v>372</v>
      </c>
      <c r="E21" s="183" t="s">
        <v>372</v>
      </c>
      <c r="F21" s="197"/>
      <c r="G21" s="206"/>
      <c r="H21" s="162" t="s">
        <v>372</v>
      </c>
      <c r="I21" s="95" t="s">
        <v>372</v>
      </c>
      <c r="J21" s="226" t="s">
        <v>432</v>
      </c>
    </row>
    <row r="22" spans="1:10" ht="15.95" customHeight="1" x14ac:dyDescent="0.15">
      <c r="A22" s="31"/>
      <c r="B22" s="62" t="s">
        <v>405</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393</v>
      </c>
      <c r="B23" s="57" t="s">
        <v>412</v>
      </c>
      <c r="C23" s="167"/>
      <c r="D23" s="178"/>
      <c r="E23" s="188"/>
      <c r="F23" s="201"/>
      <c r="G23" s="210"/>
      <c r="H23" s="167" t="s">
        <v>372</v>
      </c>
      <c r="I23" s="100" t="s">
        <v>372</v>
      </c>
      <c r="J23" s="231" t="s">
        <v>432</v>
      </c>
    </row>
    <row r="24" spans="1:10" ht="15.95" customHeight="1" x14ac:dyDescent="0.15">
      <c r="A24" s="153" t="s">
        <v>176</v>
      </c>
      <c r="B24" s="57" t="s">
        <v>413</v>
      </c>
      <c r="C24" s="167" t="s">
        <v>372</v>
      </c>
      <c r="D24" s="178" t="s">
        <v>372</v>
      </c>
      <c r="E24" s="188" t="s">
        <v>372</v>
      </c>
      <c r="F24" s="201"/>
      <c r="G24" s="210"/>
      <c r="H24" s="167" t="s">
        <v>372</v>
      </c>
      <c r="I24" s="100" t="s">
        <v>372</v>
      </c>
      <c r="J24" s="231" t="s">
        <v>432</v>
      </c>
    </row>
    <row r="25" spans="1:10" ht="15.95" customHeight="1" x14ac:dyDescent="0.15">
      <c r="A25" s="153" t="s">
        <v>177</v>
      </c>
      <c r="B25" s="59" t="s">
        <v>414</v>
      </c>
      <c r="C25" s="167" t="s">
        <v>372</v>
      </c>
      <c r="D25" s="178" t="s">
        <v>372</v>
      </c>
      <c r="E25" s="188"/>
      <c r="F25" s="201"/>
      <c r="G25" s="210"/>
      <c r="H25" s="167" t="s">
        <v>372</v>
      </c>
      <c r="I25" s="100" t="s">
        <v>372</v>
      </c>
      <c r="J25" s="231" t="s">
        <v>432</v>
      </c>
    </row>
    <row r="26" spans="1:10" ht="15.95" customHeight="1" x14ac:dyDescent="0.15">
      <c r="A26" s="153" t="s">
        <v>394</v>
      </c>
      <c r="B26" s="59" t="s">
        <v>415</v>
      </c>
      <c r="C26" s="167" t="s">
        <v>372</v>
      </c>
      <c r="D26" s="178" t="s">
        <v>372</v>
      </c>
      <c r="E26" s="189" t="s">
        <v>372</v>
      </c>
      <c r="F26" s="201"/>
      <c r="G26" s="210"/>
      <c r="H26" s="167" t="s">
        <v>372</v>
      </c>
      <c r="I26" s="100" t="s">
        <v>372</v>
      </c>
      <c r="J26" s="231" t="s">
        <v>432</v>
      </c>
    </row>
    <row r="27" spans="1:10" ht="27" x14ac:dyDescent="0.15">
      <c r="A27" s="153" t="s">
        <v>395</v>
      </c>
      <c r="B27" s="57" t="s">
        <v>416</v>
      </c>
      <c r="C27" s="645" t="str">
        <f t="array" ref="C27">IF(COUNT(F27:G27)&gt;0,SUM(F27:G27),"")</f>
        <v/>
      </c>
      <c r="D27" s="646"/>
      <c r="E27" s="647"/>
      <c r="F27" s="202"/>
      <c r="G27" s="211"/>
      <c r="H27" s="167" t="s">
        <v>372</v>
      </c>
      <c r="I27" s="100" t="s">
        <v>372</v>
      </c>
      <c r="J27" s="231" t="s">
        <v>432</v>
      </c>
    </row>
    <row r="28" spans="1:10" ht="15.95" customHeight="1" x14ac:dyDescent="0.15">
      <c r="A28" s="651" t="s">
        <v>396</v>
      </c>
      <c r="B28" s="652"/>
      <c r="C28" s="169"/>
      <c r="D28" s="179"/>
      <c r="E28" s="190"/>
      <c r="F28" s="169"/>
      <c r="G28" s="190"/>
      <c r="H28" s="125"/>
      <c r="I28" s="221"/>
      <c r="J28" s="232"/>
    </row>
    <row r="29" spans="1:10" ht="15.95" customHeight="1" thickBot="1" x14ac:dyDescent="0.2">
      <c r="A29" s="154"/>
      <c r="B29" s="157" t="s">
        <v>417</v>
      </c>
      <c r="C29" s="170"/>
      <c r="D29" s="180"/>
      <c r="E29" s="191"/>
      <c r="F29" s="170"/>
      <c r="G29" s="191"/>
      <c r="H29" s="219" t="str">
        <f t="array" ref="H29">IF(COUNT(H14,H22:H27)&gt;0,SUM(H14,H22:H27),"")</f>
        <v/>
      </c>
      <c r="I29" s="219" t="str">
        <f t="array" ref="I29">IF(COUNT(I14,I22:I27)&gt;0,SUM(I14,I22:I27),"")</f>
        <v/>
      </c>
      <c r="J29" s="233" t="str">
        <f t="array" ref="J29">IF(COUNT(J14,J22:J27)&gt;0,SUM(J14,J22:J27),"")</f>
        <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3" t="s">
        <v>418</v>
      </c>
      <c r="C32" s="654"/>
      <c r="D32" s="655"/>
      <c r="E32" s="656"/>
      <c r="F32" s="203" t="s">
        <v>29</v>
      </c>
      <c r="G32" s="212" t="s">
        <v>428</v>
      </c>
      <c r="J32" s="13"/>
    </row>
    <row r="33" spans="1:11" x14ac:dyDescent="0.15">
      <c r="D33" s="643" t="s">
        <v>132</v>
      </c>
      <c r="E33" s="193" t="s">
        <v>424</v>
      </c>
      <c r="F33" s="169" t="s">
        <v>372</v>
      </c>
      <c r="G33" s="213" t="s">
        <v>372</v>
      </c>
      <c r="J33" s="13"/>
    </row>
    <row r="34" spans="1:11" x14ac:dyDescent="0.15">
      <c r="D34" s="643"/>
      <c r="E34" s="68" t="s">
        <v>425</v>
      </c>
      <c r="F34" s="204"/>
      <c r="G34" s="214"/>
      <c r="J34" s="13"/>
    </row>
    <row r="35" spans="1:11" ht="13.5" customHeight="1" x14ac:dyDescent="0.15">
      <c r="B35" s="641"/>
      <c r="C35" s="642"/>
      <c r="D35" s="643" t="s">
        <v>422</v>
      </c>
      <c r="E35" s="68" t="s">
        <v>425</v>
      </c>
      <c r="F35" s="204" t="s">
        <v>372</v>
      </c>
      <c r="G35" s="214" t="s">
        <v>372</v>
      </c>
      <c r="J35" s="13"/>
    </row>
    <row r="36" spans="1:11" ht="14.25" thickBot="1" x14ac:dyDescent="0.2">
      <c r="D36" s="644"/>
      <c r="E36" s="194" t="s">
        <v>424</v>
      </c>
      <c r="F36" s="205"/>
      <c r="G36" s="215"/>
      <c r="J36" s="13"/>
    </row>
    <row r="37" spans="1:11" x14ac:dyDescent="0.15">
      <c r="D37" s="159"/>
      <c r="E37" s="159"/>
      <c r="F37" s="159"/>
      <c r="G37" s="159"/>
      <c r="H37" s="159"/>
      <c r="I37" s="223"/>
      <c r="J37" s="13"/>
    </row>
    <row r="38" spans="1:11" ht="13.5" customHeight="1" x14ac:dyDescent="0.15">
      <c r="A38" s="650" t="s">
        <v>321</v>
      </c>
      <c r="B38" s="650"/>
      <c r="C38" s="650"/>
      <c r="D38" s="650"/>
      <c r="E38" s="650"/>
      <c r="F38" s="650"/>
      <c r="G38" s="650"/>
      <c r="H38" s="650"/>
      <c r="I38" s="650"/>
      <c r="J38" s="650"/>
      <c r="K38" s="650"/>
    </row>
    <row r="39" spans="1:11" ht="180" customHeight="1" x14ac:dyDescent="0.15">
      <c r="A39" s="650"/>
      <c r="B39" s="650"/>
      <c r="C39" s="650"/>
      <c r="D39" s="650"/>
      <c r="E39" s="650"/>
      <c r="F39" s="650"/>
      <c r="G39" s="650"/>
      <c r="H39" s="650"/>
      <c r="I39" s="650"/>
      <c r="J39" s="650"/>
      <c r="K39" s="650"/>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77" right="0.39370078740157477" top="0.39370078740157477" bottom="0.39370078740157477" header="0.19685039370078738" footer="0.19685039370078738"/>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167</v>
      </c>
      <c r="B1" s="20"/>
      <c r="C1" s="20"/>
      <c r="D1" s="20"/>
      <c r="E1" s="20"/>
      <c r="F1" s="20"/>
      <c r="G1" s="20"/>
      <c r="H1" s="20"/>
      <c r="I1" s="20"/>
      <c r="J1" s="20"/>
      <c r="K1"/>
      <c r="L1"/>
      <c r="M1" s="20"/>
    </row>
    <row r="2" spans="1:13" x14ac:dyDescent="0.15">
      <c r="A2" s="674" t="s">
        <v>5</v>
      </c>
      <c r="B2" s="674"/>
      <c r="C2" s="674"/>
      <c r="D2" s="674"/>
      <c r="E2" s="674"/>
      <c r="F2" s="674"/>
      <c r="G2" s="674"/>
      <c r="H2" s="674"/>
      <c r="I2" s="674"/>
      <c r="J2" s="674"/>
      <c r="K2" s="674"/>
      <c r="L2" s="52"/>
      <c r="M2" s="136" t="s">
        <v>383</v>
      </c>
    </row>
    <row r="3" spans="1:13" ht="14.25" thickBot="1" x14ac:dyDescent="0.2">
      <c r="A3" s="20" t="s">
        <v>168</v>
      </c>
      <c r="B3" s="52"/>
      <c r="C3" s="52"/>
      <c r="D3" s="82"/>
      <c r="E3" s="82"/>
      <c r="F3" s="105"/>
      <c r="G3" s="119" t="s">
        <v>375</v>
      </c>
      <c r="H3" s="121"/>
      <c r="I3" s="122" t="s">
        <v>378</v>
      </c>
      <c r="J3" s="123">
        <v>1</v>
      </c>
      <c r="K3" s="133"/>
      <c r="L3" s="82"/>
      <c r="M3" s="82" t="s">
        <v>23</v>
      </c>
    </row>
    <row r="4" spans="1:13" ht="24" customHeight="1" x14ac:dyDescent="0.15">
      <c r="A4" s="21"/>
      <c r="B4" s="53"/>
      <c r="C4" s="659" t="s">
        <v>358</v>
      </c>
      <c r="D4" s="660"/>
      <c r="E4" s="98"/>
      <c r="F4" s="98"/>
      <c r="G4" s="98"/>
      <c r="H4" s="98"/>
      <c r="I4" s="98"/>
      <c r="J4" s="98"/>
      <c r="K4" s="98"/>
      <c r="L4" s="98"/>
      <c r="M4" s="137"/>
    </row>
    <row r="5" spans="1:13" ht="52.5" customHeight="1" x14ac:dyDescent="0.15">
      <c r="A5" s="22" t="s">
        <v>169</v>
      </c>
      <c r="B5" s="54" t="s">
        <v>322</v>
      </c>
      <c r="C5" s="54" t="s">
        <v>359</v>
      </c>
      <c r="D5" s="661" t="s">
        <v>371</v>
      </c>
      <c r="E5" s="675" t="s">
        <v>373</v>
      </c>
      <c r="F5" s="676" t="s">
        <v>374</v>
      </c>
      <c r="G5" s="678" t="s">
        <v>376</v>
      </c>
      <c r="H5" s="663" t="s">
        <v>377</v>
      </c>
      <c r="I5" s="663" t="s">
        <v>379</v>
      </c>
      <c r="J5" s="665" t="s">
        <v>380</v>
      </c>
      <c r="K5" s="663" t="s">
        <v>381</v>
      </c>
      <c r="L5" s="665" t="s">
        <v>382</v>
      </c>
      <c r="M5" s="657" t="s">
        <v>384</v>
      </c>
    </row>
    <row r="6" spans="1:13" ht="40.5" customHeight="1" thickBot="1" x14ac:dyDescent="0.2">
      <c r="A6" s="23"/>
      <c r="B6" s="55"/>
      <c r="C6" s="55"/>
      <c r="D6" s="662"/>
      <c r="E6" s="664"/>
      <c r="F6" s="677"/>
      <c r="G6" s="679"/>
      <c r="H6" s="664"/>
      <c r="I6" s="664"/>
      <c r="J6" s="666"/>
      <c r="K6" s="664"/>
      <c r="L6" s="666"/>
      <c r="M6" s="658"/>
    </row>
    <row r="7" spans="1:13" ht="14.1" customHeight="1" x14ac:dyDescent="0.15">
      <c r="A7" s="24" t="s">
        <v>164</v>
      </c>
      <c r="B7" s="56" t="s">
        <v>323</v>
      </c>
      <c r="C7" s="67">
        <v>0</v>
      </c>
      <c r="D7" s="83"/>
      <c r="E7" s="99"/>
      <c r="F7" s="106"/>
      <c r="G7" s="99"/>
      <c r="H7" s="99"/>
      <c r="I7" s="99"/>
      <c r="J7" s="124"/>
      <c r="K7" s="99"/>
      <c r="L7" s="106"/>
      <c r="M7" s="138"/>
    </row>
    <row r="8" spans="1:13" ht="27" customHeight="1" x14ac:dyDescent="0.15">
      <c r="A8" s="25" t="s">
        <v>170</v>
      </c>
      <c r="B8" s="57" t="s">
        <v>324</v>
      </c>
      <c r="C8" s="68">
        <v>0</v>
      </c>
      <c r="D8" s="84"/>
      <c r="E8" s="100"/>
      <c r="F8" s="107"/>
      <c r="G8" s="100"/>
      <c r="H8" s="100"/>
      <c r="I8" s="100"/>
      <c r="J8" s="125"/>
      <c r="K8" s="100"/>
      <c r="L8" s="107"/>
      <c r="M8" s="139"/>
    </row>
    <row r="9" spans="1:13" ht="14.1" customHeight="1" x14ac:dyDescent="0.15">
      <c r="A9" s="26" t="s">
        <v>171</v>
      </c>
      <c r="B9" s="535" t="s">
        <v>325</v>
      </c>
      <c r="C9" s="69">
        <v>0</v>
      </c>
      <c r="D9" s="85"/>
      <c r="E9" s="94"/>
      <c r="F9" s="108"/>
      <c r="G9" s="94"/>
      <c r="H9" s="94"/>
      <c r="I9" s="94"/>
      <c r="J9" s="126"/>
      <c r="K9" s="94"/>
      <c r="L9" s="108"/>
      <c r="M9" s="140"/>
    </row>
    <row r="10" spans="1:13" ht="14.1" customHeight="1" x14ac:dyDescent="0.15">
      <c r="A10" s="27" t="s">
        <v>172</v>
      </c>
      <c r="B10" s="536"/>
      <c r="C10" s="70">
        <v>20</v>
      </c>
      <c r="D10" s="86"/>
      <c r="E10" s="95"/>
      <c r="F10" s="109"/>
      <c r="G10" s="95"/>
      <c r="H10" s="95"/>
      <c r="I10" s="95"/>
      <c r="J10" s="127"/>
      <c r="K10" s="95"/>
      <c r="L10" s="109"/>
      <c r="M10" s="141"/>
    </row>
    <row r="11" spans="1:13" ht="14.1" customHeight="1" x14ac:dyDescent="0.15">
      <c r="A11" s="27" t="s">
        <v>173</v>
      </c>
      <c r="B11" s="536"/>
      <c r="C11" s="70">
        <v>50</v>
      </c>
      <c r="D11" s="86"/>
      <c r="E11" s="95"/>
      <c r="F11" s="109"/>
      <c r="G11" s="95"/>
      <c r="H11" s="95"/>
      <c r="I11" s="95"/>
      <c r="J11" s="127"/>
      <c r="K11" s="95"/>
      <c r="L11" s="109"/>
      <c r="M11" s="141"/>
    </row>
    <row r="12" spans="1:13" ht="14.1" customHeight="1" x14ac:dyDescent="0.15">
      <c r="A12" s="27" t="s">
        <v>174</v>
      </c>
      <c r="B12" s="536"/>
      <c r="C12" s="70">
        <v>100</v>
      </c>
      <c r="D12" s="86"/>
      <c r="E12" s="95"/>
      <c r="F12" s="109"/>
      <c r="G12" s="95"/>
      <c r="H12" s="95"/>
      <c r="I12" s="95"/>
      <c r="J12" s="127"/>
      <c r="K12" s="95"/>
      <c r="L12" s="109"/>
      <c r="M12" s="141"/>
    </row>
    <row r="13" spans="1:13" ht="14.1" customHeight="1" x14ac:dyDescent="0.15">
      <c r="A13" s="28" t="s">
        <v>175</v>
      </c>
      <c r="B13" s="537"/>
      <c r="C13" s="71">
        <v>150</v>
      </c>
      <c r="D13" s="87"/>
      <c r="E13" s="96"/>
      <c r="F13" s="110"/>
      <c r="G13" s="96"/>
      <c r="H13" s="96"/>
      <c r="I13" s="96"/>
      <c r="J13" s="128"/>
      <c r="K13" s="96"/>
      <c r="L13" s="110"/>
      <c r="M13" s="142"/>
    </row>
    <row r="14" spans="1:13" ht="14.1" customHeight="1" x14ac:dyDescent="0.15">
      <c r="A14" s="25" t="s">
        <v>176</v>
      </c>
      <c r="B14" s="59" t="s">
        <v>326</v>
      </c>
      <c r="C14" s="68">
        <v>0</v>
      </c>
      <c r="D14" s="84"/>
      <c r="E14" s="100"/>
      <c r="F14" s="107"/>
      <c r="G14" s="100"/>
      <c r="H14" s="100"/>
      <c r="I14" s="100"/>
      <c r="J14" s="125"/>
      <c r="K14" s="100"/>
      <c r="L14" s="107"/>
      <c r="M14" s="139"/>
    </row>
    <row r="15" spans="1:13" ht="14.1" customHeight="1" x14ac:dyDescent="0.15">
      <c r="A15" s="25" t="s">
        <v>177</v>
      </c>
      <c r="B15" s="59" t="s">
        <v>327</v>
      </c>
      <c r="C15" s="68">
        <v>0</v>
      </c>
      <c r="D15" s="84"/>
      <c r="E15" s="100"/>
      <c r="F15" s="107"/>
      <c r="G15" s="100"/>
      <c r="H15" s="100"/>
      <c r="I15" s="100"/>
      <c r="J15" s="125"/>
      <c r="K15" s="100"/>
      <c r="L15" s="107"/>
      <c r="M15" s="139"/>
    </row>
    <row r="16" spans="1:13" ht="14.1" customHeight="1" x14ac:dyDescent="0.15">
      <c r="A16" s="26" t="s">
        <v>178</v>
      </c>
      <c r="B16" s="550" t="s">
        <v>328</v>
      </c>
      <c r="C16" s="69">
        <v>20</v>
      </c>
      <c r="D16" s="85"/>
      <c r="E16" s="94"/>
      <c r="F16" s="108"/>
      <c r="G16" s="94"/>
      <c r="H16" s="94"/>
      <c r="I16" s="94"/>
      <c r="J16" s="126"/>
      <c r="K16" s="94"/>
      <c r="L16" s="108"/>
      <c r="M16" s="140"/>
    </row>
    <row r="17" spans="1:13" ht="14.1" customHeight="1" x14ac:dyDescent="0.15">
      <c r="A17" s="27" t="s">
        <v>179</v>
      </c>
      <c r="B17" s="542"/>
      <c r="C17" s="70">
        <v>50</v>
      </c>
      <c r="D17" s="86"/>
      <c r="E17" s="95"/>
      <c r="F17" s="109"/>
      <c r="G17" s="95"/>
      <c r="H17" s="95"/>
      <c r="I17" s="95"/>
      <c r="J17" s="127"/>
      <c r="K17" s="95"/>
      <c r="L17" s="109"/>
      <c r="M17" s="141"/>
    </row>
    <row r="18" spans="1:13" ht="14.1" customHeight="1" x14ac:dyDescent="0.15">
      <c r="A18" s="27" t="s">
        <v>180</v>
      </c>
      <c r="B18" s="542"/>
      <c r="C18" s="70">
        <v>100</v>
      </c>
      <c r="D18" s="86"/>
      <c r="E18" s="95"/>
      <c r="F18" s="109"/>
      <c r="G18" s="95"/>
      <c r="H18" s="95"/>
      <c r="I18" s="95"/>
      <c r="J18" s="127"/>
      <c r="K18" s="95"/>
      <c r="L18" s="109"/>
      <c r="M18" s="141"/>
    </row>
    <row r="19" spans="1:13" ht="14.1" customHeight="1" x14ac:dyDescent="0.15">
      <c r="A19" s="28" t="s">
        <v>181</v>
      </c>
      <c r="B19" s="680"/>
      <c r="C19" s="71">
        <v>150</v>
      </c>
      <c r="D19" s="87"/>
      <c r="E19" s="96"/>
      <c r="F19" s="110"/>
      <c r="G19" s="96"/>
      <c r="H19" s="96"/>
      <c r="I19" s="96"/>
      <c r="J19" s="128"/>
      <c r="K19" s="96"/>
      <c r="L19" s="110"/>
      <c r="M19" s="142"/>
    </row>
    <row r="20" spans="1:13" ht="14.1" customHeight="1" x14ac:dyDescent="0.15">
      <c r="A20" s="29" t="s">
        <v>182</v>
      </c>
      <c r="B20" s="670" t="s">
        <v>329</v>
      </c>
      <c r="C20" s="69">
        <v>0</v>
      </c>
      <c r="D20" s="85"/>
      <c r="E20" s="94"/>
      <c r="F20" s="108"/>
      <c r="G20" s="94"/>
      <c r="H20" s="94"/>
      <c r="I20" s="94"/>
      <c r="J20" s="126"/>
      <c r="K20" s="94"/>
      <c r="L20" s="108"/>
      <c r="M20" s="140"/>
    </row>
    <row r="21" spans="1:13" ht="14.1" customHeight="1" x14ac:dyDescent="0.15">
      <c r="A21" s="30" t="s">
        <v>183</v>
      </c>
      <c r="B21" s="671"/>
      <c r="C21" s="70">
        <v>20</v>
      </c>
      <c r="D21" s="86"/>
      <c r="E21" s="95"/>
      <c r="F21" s="109"/>
      <c r="G21" s="95"/>
      <c r="H21" s="95"/>
      <c r="I21" s="95"/>
      <c r="J21" s="127"/>
      <c r="K21" s="95"/>
      <c r="L21" s="111"/>
      <c r="M21" s="143"/>
    </row>
    <row r="22" spans="1:13" s="51" customFormat="1" ht="14.1" customHeight="1" x14ac:dyDescent="0.15">
      <c r="A22" s="30" t="s">
        <v>184</v>
      </c>
      <c r="B22" s="671"/>
      <c r="C22" s="70">
        <v>30</v>
      </c>
      <c r="D22" s="86"/>
      <c r="E22" s="95"/>
      <c r="F22" s="111"/>
      <c r="G22" s="95"/>
      <c r="H22" s="95"/>
      <c r="I22" s="95"/>
      <c r="J22" s="92"/>
      <c r="K22" s="95"/>
      <c r="L22" s="111"/>
      <c r="M22" s="143"/>
    </row>
    <row r="23" spans="1:13" s="51" customFormat="1" ht="14.1" customHeight="1" x14ac:dyDescent="0.15">
      <c r="A23" s="30" t="s">
        <v>185</v>
      </c>
      <c r="B23" s="671"/>
      <c r="C23" s="70">
        <v>50</v>
      </c>
      <c r="D23" s="86"/>
      <c r="E23" s="95"/>
      <c r="F23" s="111"/>
      <c r="G23" s="95"/>
      <c r="H23" s="95"/>
      <c r="I23" s="95"/>
      <c r="J23" s="92"/>
      <c r="K23" s="95"/>
      <c r="L23" s="111"/>
      <c r="M23" s="143"/>
    </row>
    <row r="24" spans="1:13" s="51" customFormat="1" ht="14.1" customHeight="1" x14ac:dyDescent="0.15">
      <c r="A24" s="30" t="s">
        <v>186</v>
      </c>
      <c r="B24" s="671"/>
      <c r="C24" s="70">
        <v>100</v>
      </c>
      <c r="D24" s="86"/>
      <c r="E24" s="95"/>
      <c r="F24" s="111"/>
      <c r="G24" s="95"/>
      <c r="H24" s="95"/>
      <c r="I24" s="95"/>
      <c r="J24" s="92"/>
      <c r="K24" s="95"/>
      <c r="L24" s="111"/>
      <c r="M24" s="143"/>
    </row>
    <row r="25" spans="1:13" s="51" customFormat="1" ht="14.1" customHeight="1" x14ac:dyDescent="0.15">
      <c r="A25" s="31" t="s">
        <v>187</v>
      </c>
      <c r="B25" s="672"/>
      <c r="C25" s="71">
        <v>150</v>
      </c>
      <c r="D25" s="87"/>
      <c r="E25" s="96"/>
      <c r="F25" s="112"/>
      <c r="G25" s="96"/>
      <c r="H25" s="96"/>
      <c r="I25" s="96"/>
      <c r="J25" s="129"/>
      <c r="K25" s="96"/>
      <c r="L25" s="112"/>
      <c r="M25" s="144"/>
    </row>
    <row r="26" spans="1:13" s="51" customFormat="1" ht="14.1" customHeight="1" x14ac:dyDescent="0.15">
      <c r="A26" s="32" t="s">
        <v>188</v>
      </c>
      <c r="B26" s="544" t="s">
        <v>330</v>
      </c>
      <c r="C26" s="69">
        <v>10</v>
      </c>
      <c r="D26" s="85"/>
      <c r="E26" s="94"/>
      <c r="F26" s="113"/>
      <c r="G26" s="94"/>
      <c r="H26" s="94"/>
      <c r="I26" s="94"/>
      <c r="J26" s="91"/>
      <c r="K26" s="94"/>
      <c r="L26" s="113"/>
      <c r="M26" s="145"/>
    </row>
    <row r="27" spans="1:13" s="51" customFormat="1" ht="14.1" customHeight="1" x14ac:dyDescent="0.15">
      <c r="A27" s="33" t="s">
        <v>189</v>
      </c>
      <c r="B27" s="548"/>
      <c r="C27" s="70">
        <v>20</v>
      </c>
      <c r="D27" s="86"/>
      <c r="E27" s="95"/>
      <c r="F27" s="111"/>
      <c r="G27" s="95"/>
      <c r="H27" s="95"/>
      <c r="I27" s="95"/>
      <c r="J27" s="92"/>
      <c r="K27" s="95"/>
      <c r="L27" s="111"/>
      <c r="M27" s="143"/>
    </row>
    <row r="28" spans="1:13" s="51" customFormat="1" ht="14.1" customHeight="1" x14ac:dyDescent="0.15">
      <c r="A28" s="33" t="s">
        <v>190</v>
      </c>
      <c r="B28" s="548"/>
      <c r="C28" s="70">
        <v>50</v>
      </c>
      <c r="D28" s="86"/>
      <c r="E28" s="95"/>
      <c r="F28" s="111"/>
      <c r="G28" s="95"/>
      <c r="H28" s="95"/>
      <c r="I28" s="95"/>
      <c r="J28" s="92"/>
      <c r="K28" s="95"/>
      <c r="L28" s="111"/>
      <c r="M28" s="143"/>
    </row>
    <row r="29" spans="1:13" s="51" customFormat="1" ht="14.1" customHeight="1" x14ac:dyDescent="0.15">
      <c r="A29" s="33" t="s">
        <v>191</v>
      </c>
      <c r="B29" s="548"/>
      <c r="C29" s="70">
        <v>100</v>
      </c>
      <c r="D29" s="88"/>
      <c r="E29" s="95"/>
      <c r="F29" s="111"/>
      <c r="G29" s="95"/>
      <c r="H29" s="95"/>
      <c r="I29" s="95"/>
      <c r="J29" s="92"/>
      <c r="K29" s="95"/>
      <c r="L29" s="111"/>
      <c r="M29" s="143"/>
    </row>
    <row r="30" spans="1:13" s="51" customFormat="1" ht="14.1" customHeight="1" x14ac:dyDescent="0.15">
      <c r="A30" s="33" t="s">
        <v>192</v>
      </c>
      <c r="B30" s="546"/>
      <c r="C30" s="71">
        <v>150</v>
      </c>
      <c r="D30" s="87"/>
      <c r="E30" s="96"/>
      <c r="F30" s="112"/>
      <c r="G30" s="96"/>
      <c r="H30" s="96"/>
      <c r="I30" s="96"/>
      <c r="J30" s="129"/>
      <c r="K30" s="96"/>
      <c r="L30" s="112"/>
      <c r="M30" s="144"/>
    </row>
    <row r="31" spans="1:13" s="51" customFormat="1" ht="14.1" customHeight="1" x14ac:dyDescent="0.15">
      <c r="A31" s="34" t="s">
        <v>193</v>
      </c>
      <c r="B31" s="547" t="s">
        <v>331</v>
      </c>
      <c r="C31" s="69">
        <v>10</v>
      </c>
      <c r="D31" s="85"/>
      <c r="E31" s="101"/>
      <c r="F31" s="114"/>
      <c r="G31" s="101"/>
      <c r="H31" s="101"/>
      <c r="I31" s="101"/>
      <c r="J31" s="130"/>
      <c r="K31" s="101"/>
      <c r="L31" s="114"/>
      <c r="M31" s="146"/>
    </row>
    <row r="32" spans="1:13" s="51" customFormat="1" ht="14.1" customHeight="1" x14ac:dyDescent="0.15">
      <c r="A32" s="33" t="s">
        <v>194</v>
      </c>
      <c r="B32" s="548"/>
      <c r="C32" s="70">
        <v>20</v>
      </c>
      <c r="D32" s="86"/>
      <c r="E32" s="95"/>
      <c r="F32" s="111"/>
      <c r="G32" s="95"/>
      <c r="H32" s="95"/>
      <c r="I32" s="95"/>
      <c r="J32" s="92"/>
      <c r="K32" s="95"/>
      <c r="L32" s="111"/>
      <c r="M32" s="143"/>
    </row>
    <row r="33" spans="1:13" s="51" customFormat="1" ht="14.1" customHeight="1" x14ac:dyDescent="0.15">
      <c r="A33" s="33" t="s">
        <v>195</v>
      </c>
      <c r="B33" s="548"/>
      <c r="C33" s="70">
        <v>50</v>
      </c>
      <c r="D33" s="86"/>
      <c r="E33" s="95"/>
      <c r="F33" s="111"/>
      <c r="G33" s="95"/>
      <c r="H33" s="95"/>
      <c r="I33" s="95"/>
      <c r="J33" s="92"/>
      <c r="K33" s="95"/>
      <c r="L33" s="111"/>
      <c r="M33" s="143"/>
    </row>
    <row r="34" spans="1:13" s="51" customFormat="1" ht="14.1" customHeight="1" x14ac:dyDescent="0.15">
      <c r="A34" s="33" t="s">
        <v>196</v>
      </c>
      <c r="B34" s="548"/>
      <c r="C34" s="70">
        <v>100</v>
      </c>
      <c r="D34" s="86"/>
      <c r="E34" s="95"/>
      <c r="F34" s="111"/>
      <c r="G34" s="95"/>
      <c r="H34" s="95"/>
      <c r="I34" s="95"/>
      <c r="J34" s="92"/>
      <c r="K34" s="95"/>
      <c r="L34" s="111"/>
      <c r="M34" s="143"/>
    </row>
    <row r="35" spans="1:13" s="51" customFormat="1" ht="14.1" customHeight="1" x14ac:dyDescent="0.15">
      <c r="A35" s="33" t="s">
        <v>197</v>
      </c>
      <c r="B35" s="549"/>
      <c r="C35" s="71">
        <v>150</v>
      </c>
      <c r="D35" s="88"/>
      <c r="E35" s="95"/>
      <c r="F35" s="111"/>
      <c r="G35" s="96"/>
      <c r="H35" s="96"/>
      <c r="I35" s="96"/>
      <c r="J35" s="92"/>
      <c r="K35" s="95"/>
      <c r="L35" s="111"/>
      <c r="M35" s="143"/>
    </row>
    <row r="36" spans="1:13" s="51" customFormat="1" ht="14.1" customHeight="1" x14ac:dyDescent="0.15">
      <c r="A36" s="35" t="s">
        <v>198</v>
      </c>
      <c r="B36" s="547" t="s">
        <v>332</v>
      </c>
      <c r="C36" s="69">
        <v>20</v>
      </c>
      <c r="D36" s="89"/>
      <c r="E36" s="101"/>
      <c r="F36" s="114"/>
      <c r="G36" s="101"/>
      <c r="H36" s="101"/>
      <c r="I36" s="101"/>
      <c r="J36" s="130"/>
      <c r="K36" s="101"/>
      <c r="L36" s="114"/>
      <c r="M36" s="146"/>
    </row>
    <row r="37" spans="1:13" s="51" customFormat="1" ht="14.1" customHeight="1" x14ac:dyDescent="0.15">
      <c r="A37" s="33" t="s">
        <v>199</v>
      </c>
      <c r="B37" s="548"/>
      <c r="C37" s="70">
        <v>50</v>
      </c>
      <c r="D37" s="86"/>
      <c r="E37" s="95"/>
      <c r="F37" s="111"/>
      <c r="G37" s="95"/>
      <c r="H37" s="95"/>
      <c r="I37" s="95"/>
      <c r="J37" s="92"/>
      <c r="K37" s="95"/>
      <c r="L37" s="111"/>
      <c r="M37" s="143"/>
    </row>
    <row r="38" spans="1:13" s="51" customFormat="1" ht="14.1" customHeight="1" x14ac:dyDescent="0.15">
      <c r="A38" s="33" t="s">
        <v>200</v>
      </c>
      <c r="B38" s="548"/>
      <c r="C38" s="70">
        <v>100</v>
      </c>
      <c r="D38" s="86"/>
      <c r="E38" s="95"/>
      <c r="F38" s="111"/>
      <c r="G38" s="95"/>
      <c r="H38" s="95"/>
      <c r="I38" s="95"/>
      <c r="J38" s="92"/>
      <c r="K38" s="95"/>
      <c r="L38" s="111"/>
      <c r="M38" s="143"/>
    </row>
    <row r="39" spans="1:13" s="51" customFormat="1" ht="14.1" customHeight="1" x14ac:dyDescent="0.15">
      <c r="A39" s="36" t="s">
        <v>201</v>
      </c>
      <c r="B39" s="549"/>
      <c r="C39" s="71">
        <v>150</v>
      </c>
      <c r="D39" s="88"/>
      <c r="E39" s="96"/>
      <c r="F39" s="112"/>
      <c r="G39" s="96"/>
      <c r="H39" s="96"/>
      <c r="I39" s="96"/>
      <c r="J39" s="129"/>
      <c r="K39" s="96"/>
      <c r="L39" s="112"/>
      <c r="M39" s="144"/>
    </row>
    <row r="40" spans="1:13" s="51" customFormat="1" ht="14.1" customHeight="1" x14ac:dyDescent="0.15">
      <c r="A40" s="32" t="s">
        <v>202</v>
      </c>
      <c r="B40" s="535" t="s">
        <v>140</v>
      </c>
      <c r="C40" s="69">
        <v>20</v>
      </c>
      <c r="D40" s="85"/>
      <c r="E40" s="94"/>
      <c r="F40" s="113"/>
      <c r="G40" s="94"/>
      <c r="H40" s="94"/>
      <c r="I40" s="94"/>
      <c r="J40" s="91"/>
      <c r="K40" s="94"/>
      <c r="L40" s="113"/>
      <c r="M40" s="145"/>
    </row>
    <row r="41" spans="1:13" s="51" customFormat="1" ht="14.1" customHeight="1" x14ac:dyDescent="0.15">
      <c r="A41" s="32" t="s">
        <v>203</v>
      </c>
      <c r="B41" s="536"/>
      <c r="C41" s="70">
        <v>30</v>
      </c>
      <c r="D41" s="90"/>
      <c r="E41" s="95"/>
      <c r="F41" s="111"/>
      <c r="G41" s="95"/>
      <c r="H41" s="95"/>
      <c r="I41" s="95"/>
      <c r="J41" s="92"/>
      <c r="K41" s="95"/>
      <c r="L41" s="111"/>
      <c r="M41" s="143"/>
    </row>
    <row r="42" spans="1:13" s="51" customFormat="1" ht="14.1" customHeight="1" x14ac:dyDescent="0.15">
      <c r="A42" s="32" t="s">
        <v>204</v>
      </c>
      <c r="B42" s="536"/>
      <c r="C42" s="70">
        <v>40</v>
      </c>
      <c r="D42" s="90"/>
      <c r="E42" s="95"/>
      <c r="F42" s="111"/>
      <c r="G42" s="95"/>
      <c r="H42" s="95"/>
      <c r="I42" s="95"/>
      <c r="J42" s="92"/>
      <c r="K42" s="95"/>
      <c r="L42" s="111"/>
      <c r="M42" s="143"/>
    </row>
    <row r="43" spans="1:13" s="51" customFormat="1" ht="14.1" customHeight="1" x14ac:dyDescent="0.15">
      <c r="A43" s="30" t="s">
        <v>205</v>
      </c>
      <c r="B43" s="536"/>
      <c r="C43" s="70">
        <v>50</v>
      </c>
      <c r="D43" s="86"/>
      <c r="E43" s="95"/>
      <c r="F43" s="111"/>
      <c r="G43" s="95"/>
      <c r="H43" s="95"/>
      <c r="I43" s="95"/>
      <c r="J43" s="92"/>
      <c r="K43" s="95"/>
      <c r="L43" s="111"/>
      <c r="M43" s="143"/>
    </row>
    <row r="44" spans="1:13" s="51" customFormat="1" ht="14.1" customHeight="1" x14ac:dyDescent="0.15">
      <c r="A44" s="32" t="s">
        <v>206</v>
      </c>
      <c r="B44" s="536"/>
      <c r="C44" s="70">
        <v>75</v>
      </c>
      <c r="D44" s="86"/>
      <c r="E44" s="95"/>
      <c r="F44" s="111"/>
      <c r="G44" s="95"/>
      <c r="H44" s="95"/>
      <c r="I44" s="95"/>
      <c r="J44" s="92"/>
      <c r="K44" s="95"/>
      <c r="L44" s="111"/>
      <c r="M44" s="143"/>
    </row>
    <row r="45" spans="1:13" s="51" customFormat="1" ht="14.1" customHeight="1" x14ac:dyDescent="0.15">
      <c r="A45" s="30" t="s">
        <v>207</v>
      </c>
      <c r="B45" s="536"/>
      <c r="C45" s="70">
        <v>100</v>
      </c>
      <c r="D45" s="86"/>
      <c r="E45" s="95"/>
      <c r="F45" s="111"/>
      <c r="G45" s="95"/>
      <c r="H45" s="95"/>
      <c r="I45" s="95"/>
      <c r="J45" s="92"/>
      <c r="K45" s="95"/>
      <c r="L45" s="111"/>
      <c r="M45" s="143"/>
    </row>
    <row r="46" spans="1:13" s="51" customFormat="1" ht="14.1" customHeight="1" x14ac:dyDescent="0.15">
      <c r="A46" s="33" t="s">
        <v>208</v>
      </c>
      <c r="B46" s="536"/>
      <c r="C46" s="70">
        <v>150</v>
      </c>
      <c r="D46" s="86"/>
      <c r="E46" s="95"/>
      <c r="F46" s="111"/>
      <c r="G46" s="95"/>
      <c r="H46" s="95"/>
      <c r="I46" s="95"/>
      <c r="J46" s="92"/>
      <c r="K46" s="95"/>
      <c r="L46" s="111"/>
      <c r="M46" s="143"/>
    </row>
    <row r="47" spans="1:13" s="51" customFormat="1" ht="14.1" customHeight="1" x14ac:dyDescent="0.15">
      <c r="A47" s="36" t="s">
        <v>209</v>
      </c>
      <c r="B47" s="537"/>
      <c r="C47" s="71">
        <v>250</v>
      </c>
      <c r="D47" s="87"/>
      <c r="E47" s="96"/>
      <c r="F47" s="112"/>
      <c r="G47" s="96"/>
      <c r="H47" s="96"/>
      <c r="I47" s="96"/>
      <c r="J47" s="129"/>
      <c r="K47" s="96"/>
      <c r="L47" s="112"/>
      <c r="M47" s="144"/>
    </row>
    <row r="48" spans="1:13" s="51" customFormat="1" ht="14.1" customHeight="1" x14ac:dyDescent="0.15">
      <c r="A48" s="37" t="s">
        <v>210</v>
      </c>
      <c r="B48" s="670" t="s">
        <v>333</v>
      </c>
      <c r="C48" s="69">
        <v>10</v>
      </c>
      <c r="D48" s="85"/>
      <c r="E48" s="94"/>
      <c r="F48" s="113"/>
      <c r="G48" s="94"/>
      <c r="H48" s="94"/>
      <c r="I48" s="94"/>
      <c r="J48" s="91"/>
      <c r="K48" s="94"/>
      <c r="L48" s="113"/>
      <c r="M48" s="145"/>
    </row>
    <row r="49" spans="1:13" s="51" customFormat="1" ht="14.1" customHeight="1" x14ac:dyDescent="0.15">
      <c r="A49" s="32" t="s">
        <v>211</v>
      </c>
      <c r="B49" s="671"/>
      <c r="C49" s="70">
        <v>15</v>
      </c>
      <c r="D49" s="86"/>
      <c r="E49" s="95"/>
      <c r="F49" s="111"/>
      <c r="G49" s="95"/>
      <c r="H49" s="95"/>
      <c r="I49" s="95"/>
      <c r="J49" s="92"/>
      <c r="K49" s="95"/>
      <c r="L49" s="111"/>
      <c r="M49" s="143"/>
    </row>
    <row r="50" spans="1:13" s="51" customFormat="1" ht="14.1" customHeight="1" x14ac:dyDescent="0.15">
      <c r="A50" s="32" t="s">
        <v>212</v>
      </c>
      <c r="B50" s="671"/>
      <c r="C50" s="70">
        <v>20</v>
      </c>
      <c r="D50" s="86"/>
      <c r="E50" s="95"/>
      <c r="F50" s="111"/>
      <c r="G50" s="95"/>
      <c r="H50" s="95"/>
      <c r="I50" s="95"/>
      <c r="J50" s="92"/>
      <c r="K50" s="95"/>
      <c r="L50" s="111"/>
      <c r="M50" s="143"/>
    </row>
    <row r="51" spans="1:13" s="51" customFormat="1" ht="14.1" customHeight="1" x14ac:dyDescent="0.15">
      <c r="A51" s="30" t="s">
        <v>213</v>
      </c>
      <c r="B51" s="671"/>
      <c r="C51" s="70">
        <v>25</v>
      </c>
      <c r="D51" s="86"/>
      <c r="E51" s="95"/>
      <c r="F51" s="111"/>
      <c r="G51" s="95"/>
      <c r="H51" s="95"/>
      <c r="I51" s="95"/>
      <c r="J51" s="92"/>
      <c r="K51" s="95"/>
      <c r="L51" s="111"/>
      <c r="M51" s="143"/>
    </row>
    <row r="52" spans="1:13" s="51" customFormat="1" ht="14.1" customHeight="1" x14ac:dyDescent="0.15">
      <c r="A52" s="32" t="s">
        <v>214</v>
      </c>
      <c r="B52" s="671"/>
      <c r="C52" s="70">
        <v>35</v>
      </c>
      <c r="D52" s="86"/>
      <c r="E52" s="95"/>
      <c r="F52" s="111"/>
      <c r="G52" s="95"/>
      <c r="H52" s="95"/>
      <c r="I52" s="95"/>
      <c r="J52" s="92"/>
      <c r="K52" s="95"/>
      <c r="L52" s="111"/>
      <c r="M52" s="143"/>
    </row>
    <row r="53" spans="1:13" s="51" customFormat="1" ht="14.1" customHeight="1" x14ac:dyDescent="0.15">
      <c r="A53" s="30" t="s">
        <v>215</v>
      </c>
      <c r="B53" s="671"/>
      <c r="C53" s="70">
        <v>50</v>
      </c>
      <c r="D53" s="86"/>
      <c r="E53" s="95"/>
      <c r="F53" s="111"/>
      <c r="G53" s="95"/>
      <c r="H53" s="95"/>
      <c r="I53" s="95"/>
      <c r="J53" s="92"/>
      <c r="K53" s="95"/>
      <c r="L53" s="111"/>
      <c r="M53" s="143"/>
    </row>
    <row r="54" spans="1:13" s="51" customFormat="1" ht="14.1" customHeight="1" x14ac:dyDescent="0.15">
      <c r="A54" s="36" t="s">
        <v>216</v>
      </c>
      <c r="B54" s="672"/>
      <c r="C54" s="71">
        <v>100</v>
      </c>
      <c r="D54" s="87"/>
      <c r="E54" s="96"/>
      <c r="F54" s="112"/>
      <c r="G54" s="96"/>
      <c r="H54" s="96"/>
      <c r="I54" s="96"/>
      <c r="J54" s="129"/>
      <c r="K54" s="96"/>
      <c r="L54" s="112"/>
      <c r="M54" s="144"/>
    </row>
    <row r="55" spans="1:13" s="51" customFormat="1" ht="14.1" customHeight="1" x14ac:dyDescent="0.15">
      <c r="A55" s="32" t="s">
        <v>217</v>
      </c>
      <c r="B55" s="670" t="s">
        <v>334</v>
      </c>
      <c r="C55" s="69">
        <v>20</v>
      </c>
      <c r="D55" s="85"/>
      <c r="E55" s="94"/>
      <c r="F55" s="113"/>
      <c r="G55" s="94"/>
      <c r="H55" s="94"/>
      <c r="I55" s="94"/>
      <c r="J55" s="91"/>
      <c r="K55" s="94"/>
      <c r="L55" s="113"/>
      <c r="M55" s="145"/>
    </row>
    <row r="56" spans="1:13" s="51" customFormat="1" ht="14.1" customHeight="1" x14ac:dyDescent="0.15">
      <c r="A56" s="30" t="s">
        <v>218</v>
      </c>
      <c r="B56" s="671"/>
      <c r="C56" s="70">
        <v>50</v>
      </c>
      <c r="D56" s="86"/>
      <c r="E56" s="95"/>
      <c r="F56" s="111"/>
      <c r="G56" s="95"/>
      <c r="H56" s="95"/>
      <c r="I56" s="95"/>
      <c r="J56" s="92"/>
      <c r="K56" s="95"/>
      <c r="L56" s="111"/>
      <c r="M56" s="143"/>
    </row>
    <row r="57" spans="1:13" s="51" customFormat="1" ht="14.1" customHeight="1" x14ac:dyDescent="0.15">
      <c r="A57" s="30" t="s">
        <v>219</v>
      </c>
      <c r="B57" s="671"/>
      <c r="C57" s="70">
        <v>75</v>
      </c>
      <c r="D57" s="86"/>
      <c r="E57" s="95"/>
      <c r="F57" s="111"/>
      <c r="G57" s="95"/>
      <c r="H57" s="95"/>
      <c r="I57" s="95"/>
      <c r="J57" s="92"/>
      <c r="K57" s="95"/>
      <c r="L57" s="111"/>
      <c r="M57" s="143"/>
    </row>
    <row r="58" spans="1:13" s="51" customFormat="1" ht="14.1" customHeight="1" x14ac:dyDescent="0.15">
      <c r="A58" s="30" t="s">
        <v>220</v>
      </c>
      <c r="B58" s="671"/>
      <c r="C58" s="70">
        <v>85</v>
      </c>
      <c r="D58" s="86"/>
      <c r="E58" s="95"/>
      <c r="F58" s="111"/>
      <c r="G58" s="95"/>
      <c r="H58" s="95"/>
      <c r="I58" s="95"/>
      <c r="J58" s="92"/>
      <c r="K58" s="95"/>
      <c r="L58" s="111"/>
      <c r="M58" s="143"/>
    </row>
    <row r="59" spans="1:13" s="51" customFormat="1" ht="14.1" customHeight="1" x14ac:dyDescent="0.15">
      <c r="A59" s="30" t="s">
        <v>221</v>
      </c>
      <c r="B59" s="671"/>
      <c r="C59" s="70">
        <v>100</v>
      </c>
      <c r="D59" s="86"/>
      <c r="E59" s="95"/>
      <c r="F59" s="111"/>
      <c r="G59" s="95"/>
      <c r="H59" s="95"/>
      <c r="I59" s="95"/>
      <c r="J59" s="92"/>
      <c r="K59" s="95"/>
      <c r="L59" s="111"/>
      <c r="M59" s="143"/>
    </row>
    <row r="60" spans="1:13" s="51" customFormat="1" ht="14.1" customHeight="1" x14ac:dyDescent="0.15">
      <c r="A60" s="33" t="s">
        <v>222</v>
      </c>
      <c r="B60" s="671"/>
      <c r="C60" s="70">
        <v>150</v>
      </c>
      <c r="D60" s="86"/>
      <c r="E60" s="95"/>
      <c r="F60" s="111"/>
      <c r="G60" s="95"/>
      <c r="H60" s="95"/>
      <c r="I60" s="95"/>
      <c r="J60" s="92"/>
      <c r="K60" s="95"/>
      <c r="L60" s="111"/>
      <c r="M60" s="143"/>
    </row>
    <row r="61" spans="1:13" s="51" customFormat="1" ht="14.1" customHeight="1" x14ac:dyDescent="0.15">
      <c r="A61" s="36" t="s">
        <v>223</v>
      </c>
      <c r="B61" s="672"/>
      <c r="C61" s="71">
        <v>250</v>
      </c>
      <c r="D61" s="87"/>
      <c r="E61" s="96"/>
      <c r="F61" s="112"/>
      <c r="G61" s="96"/>
      <c r="H61" s="96"/>
      <c r="I61" s="96"/>
      <c r="J61" s="129"/>
      <c r="K61" s="96"/>
      <c r="L61" s="112"/>
      <c r="M61" s="144"/>
    </row>
    <row r="62" spans="1:13" s="51" customFormat="1" ht="14.1" customHeight="1" x14ac:dyDescent="0.15">
      <c r="A62" s="34" t="s">
        <v>224</v>
      </c>
      <c r="B62" s="670" t="s">
        <v>335</v>
      </c>
      <c r="C62" s="69">
        <v>20</v>
      </c>
      <c r="D62" s="85"/>
      <c r="E62" s="94"/>
      <c r="F62" s="113"/>
      <c r="G62" s="94"/>
      <c r="H62" s="94"/>
      <c r="I62" s="94"/>
      <c r="J62" s="91"/>
      <c r="K62" s="94"/>
      <c r="L62" s="113"/>
      <c r="M62" s="145"/>
    </row>
    <row r="63" spans="1:13" s="51" customFormat="1" ht="14.1" customHeight="1" x14ac:dyDescent="0.15">
      <c r="A63" s="38" t="s">
        <v>225</v>
      </c>
      <c r="B63" s="671"/>
      <c r="C63" s="70">
        <v>50</v>
      </c>
      <c r="D63" s="86"/>
      <c r="E63" s="95"/>
      <c r="F63" s="111"/>
      <c r="G63" s="95"/>
      <c r="H63" s="95"/>
      <c r="I63" s="95"/>
      <c r="J63" s="92"/>
      <c r="K63" s="95"/>
      <c r="L63" s="111"/>
      <c r="M63" s="143"/>
    </row>
    <row r="64" spans="1:13" s="51" customFormat="1" ht="14.1" customHeight="1" x14ac:dyDescent="0.15">
      <c r="A64" s="38" t="s">
        <v>226</v>
      </c>
      <c r="B64" s="671"/>
      <c r="C64" s="70">
        <v>75</v>
      </c>
      <c r="D64" s="86"/>
      <c r="E64" s="95"/>
      <c r="F64" s="111"/>
      <c r="G64" s="95"/>
      <c r="H64" s="95"/>
      <c r="I64" s="95"/>
      <c r="J64" s="92"/>
      <c r="K64" s="95"/>
      <c r="L64" s="111"/>
      <c r="M64" s="143"/>
    </row>
    <row r="65" spans="1:13" s="51" customFormat="1" ht="14.1" customHeight="1" x14ac:dyDescent="0.15">
      <c r="A65" s="38" t="s">
        <v>227</v>
      </c>
      <c r="B65" s="671"/>
      <c r="C65" s="70">
        <v>80</v>
      </c>
      <c r="D65" s="86"/>
      <c r="E65" s="95"/>
      <c r="F65" s="111"/>
      <c r="G65" s="95"/>
      <c r="H65" s="95"/>
      <c r="I65" s="95"/>
      <c r="J65" s="92"/>
      <c r="K65" s="95"/>
      <c r="L65" s="111"/>
      <c r="M65" s="143"/>
    </row>
    <row r="66" spans="1:13" s="51" customFormat="1" ht="14.1" customHeight="1" x14ac:dyDescent="0.15">
      <c r="A66" s="39" t="s">
        <v>228</v>
      </c>
      <c r="B66" s="671"/>
      <c r="C66" s="70">
        <v>100</v>
      </c>
      <c r="D66" s="86"/>
      <c r="E66" s="95"/>
      <c r="F66" s="111"/>
      <c r="G66" s="95"/>
      <c r="H66" s="95"/>
      <c r="I66" s="95"/>
      <c r="J66" s="92"/>
      <c r="K66" s="95"/>
      <c r="L66" s="111"/>
      <c r="M66" s="143"/>
    </row>
    <row r="67" spans="1:13" s="51" customFormat="1" ht="14.1" customHeight="1" x14ac:dyDescent="0.15">
      <c r="A67" s="39" t="s">
        <v>229</v>
      </c>
      <c r="B67" s="671"/>
      <c r="C67" s="70">
        <v>130</v>
      </c>
      <c r="D67" s="86"/>
      <c r="E67" s="95"/>
      <c r="F67" s="111"/>
      <c r="G67" s="95"/>
      <c r="H67" s="95"/>
      <c r="I67" s="95"/>
      <c r="J67" s="92"/>
      <c r="K67" s="95"/>
      <c r="L67" s="111"/>
      <c r="M67" s="143"/>
    </row>
    <row r="68" spans="1:13" s="51" customFormat="1" ht="14.1" customHeight="1" x14ac:dyDescent="0.15">
      <c r="A68" s="39" t="s">
        <v>230</v>
      </c>
      <c r="B68" s="671"/>
      <c r="C68" s="70">
        <v>150</v>
      </c>
      <c r="D68" s="86"/>
      <c r="E68" s="95"/>
      <c r="F68" s="111"/>
      <c r="G68" s="95"/>
      <c r="H68" s="95"/>
      <c r="I68" s="95"/>
      <c r="J68" s="92"/>
      <c r="K68" s="95"/>
      <c r="L68" s="111"/>
      <c r="M68" s="143"/>
    </row>
    <row r="69" spans="1:13" s="51" customFormat="1" ht="14.1" customHeight="1" x14ac:dyDescent="0.15">
      <c r="A69" s="34" t="s">
        <v>231</v>
      </c>
      <c r="B69" s="667" t="s">
        <v>336</v>
      </c>
      <c r="C69" s="69">
        <v>45</v>
      </c>
      <c r="D69" s="85"/>
      <c r="E69" s="94"/>
      <c r="F69" s="113"/>
      <c r="G69" s="94"/>
      <c r="H69" s="94"/>
      <c r="I69" s="94"/>
      <c r="J69" s="91"/>
      <c r="K69" s="94"/>
      <c r="L69" s="113"/>
      <c r="M69" s="145"/>
    </row>
    <row r="70" spans="1:13" s="51" customFormat="1" ht="14.1" customHeight="1" x14ac:dyDescent="0.15">
      <c r="A70" s="39" t="s">
        <v>232</v>
      </c>
      <c r="B70" s="668"/>
      <c r="C70" s="70">
        <v>75</v>
      </c>
      <c r="D70" s="86"/>
      <c r="E70" s="95"/>
      <c r="F70" s="111"/>
      <c r="G70" s="95"/>
      <c r="H70" s="95"/>
      <c r="I70" s="95"/>
      <c r="J70" s="92"/>
      <c r="K70" s="95"/>
      <c r="L70" s="111"/>
      <c r="M70" s="143"/>
    </row>
    <row r="71" spans="1:13" s="51" customFormat="1" ht="14.1" customHeight="1" x14ac:dyDescent="0.15">
      <c r="A71" s="40" t="s">
        <v>233</v>
      </c>
      <c r="B71" s="669"/>
      <c r="C71" s="71">
        <v>100</v>
      </c>
      <c r="D71" s="87"/>
      <c r="E71" s="96"/>
      <c r="F71" s="112"/>
      <c r="G71" s="96"/>
      <c r="H71" s="96"/>
      <c r="I71" s="96"/>
      <c r="J71" s="129"/>
      <c r="K71" s="96"/>
      <c r="L71" s="112"/>
      <c r="M71" s="144"/>
    </row>
    <row r="72" spans="1:13" s="51" customFormat="1" ht="14.1" customHeight="1" x14ac:dyDescent="0.15">
      <c r="A72" s="32" t="s">
        <v>234</v>
      </c>
      <c r="B72" s="670" t="s">
        <v>337</v>
      </c>
      <c r="C72" s="72">
        <v>20</v>
      </c>
      <c r="D72" s="85"/>
      <c r="E72" s="94"/>
      <c r="F72" s="113"/>
      <c r="G72" s="94"/>
      <c r="H72" s="94"/>
      <c r="I72" s="94"/>
      <c r="J72" s="91"/>
      <c r="K72" s="94"/>
      <c r="L72" s="113"/>
      <c r="M72" s="145"/>
    </row>
    <row r="73" spans="1:13" s="51" customFormat="1" ht="14.1" customHeight="1" x14ac:dyDescent="0.15">
      <c r="A73" s="32" t="s">
        <v>235</v>
      </c>
      <c r="B73" s="671"/>
      <c r="C73" s="72">
        <v>25</v>
      </c>
      <c r="D73" s="86"/>
      <c r="E73" s="95"/>
      <c r="F73" s="111"/>
      <c r="G73" s="95"/>
      <c r="H73" s="95"/>
      <c r="I73" s="95"/>
      <c r="J73" s="92"/>
      <c r="K73" s="95"/>
      <c r="L73" s="111"/>
      <c r="M73" s="143"/>
    </row>
    <row r="74" spans="1:13" s="51" customFormat="1" ht="14.1" customHeight="1" x14ac:dyDescent="0.15">
      <c r="A74" s="32" t="s">
        <v>236</v>
      </c>
      <c r="B74" s="671"/>
      <c r="C74" s="72">
        <v>30</v>
      </c>
      <c r="D74" s="86"/>
      <c r="E74" s="95"/>
      <c r="F74" s="111"/>
      <c r="G74" s="95"/>
      <c r="H74" s="95"/>
      <c r="I74" s="95"/>
      <c r="J74" s="92"/>
      <c r="K74" s="95"/>
      <c r="L74" s="111"/>
      <c r="M74" s="143"/>
    </row>
    <row r="75" spans="1:13" s="51" customFormat="1" ht="14.1" customHeight="1" x14ac:dyDescent="0.15">
      <c r="A75" s="32" t="s">
        <v>237</v>
      </c>
      <c r="B75" s="671"/>
      <c r="C75" s="72">
        <v>31.25</v>
      </c>
      <c r="D75" s="86"/>
      <c r="E75" s="95"/>
      <c r="F75" s="111"/>
      <c r="G75" s="95"/>
      <c r="H75" s="95"/>
      <c r="I75" s="95"/>
      <c r="J75" s="92"/>
      <c r="K75" s="95"/>
      <c r="L75" s="111"/>
      <c r="M75" s="143"/>
    </row>
    <row r="76" spans="1:13" s="51" customFormat="1" ht="14.1" customHeight="1" x14ac:dyDescent="0.15">
      <c r="A76" s="32" t="s">
        <v>238</v>
      </c>
      <c r="B76" s="671"/>
      <c r="C76" s="72">
        <v>35</v>
      </c>
      <c r="D76" s="86"/>
      <c r="E76" s="95"/>
      <c r="F76" s="111"/>
      <c r="G76" s="95"/>
      <c r="H76" s="95"/>
      <c r="I76" s="95"/>
      <c r="J76" s="92"/>
      <c r="K76" s="95"/>
      <c r="L76" s="111"/>
      <c r="M76" s="143"/>
    </row>
    <row r="77" spans="1:13" s="51" customFormat="1" ht="14.1" customHeight="1" x14ac:dyDescent="0.15">
      <c r="A77" s="32" t="s">
        <v>239</v>
      </c>
      <c r="B77" s="671"/>
      <c r="C77" s="72">
        <v>37.5</v>
      </c>
      <c r="D77" s="86"/>
      <c r="E77" s="95"/>
      <c r="F77" s="111"/>
      <c r="G77" s="95"/>
      <c r="H77" s="95"/>
      <c r="I77" s="95"/>
      <c r="J77" s="92"/>
      <c r="K77" s="95"/>
      <c r="L77" s="111"/>
      <c r="M77" s="143"/>
    </row>
    <row r="78" spans="1:13" s="51" customFormat="1" ht="14.1" customHeight="1" x14ac:dyDescent="0.15">
      <c r="A78" s="30" t="s">
        <v>240</v>
      </c>
      <c r="B78" s="671"/>
      <c r="C78" s="70">
        <v>40</v>
      </c>
      <c r="D78" s="86"/>
      <c r="E78" s="95"/>
      <c r="F78" s="111"/>
      <c r="G78" s="95"/>
      <c r="H78" s="95"/>
      <c r="I78" s="95"/>
      <c r="J78" s="92"/>
      <c r="K78" s="95"/>
      <c r="L78" s="111"/>
      <c r="M78" s="143"/>
    </row>
    <row r="79" spans="1:13" s="51" customFormat="1" ht="14.1" customHeight="1" x14ac:dyDescent="0.15">
      <c r="A79" s="32" t="s">
        <v>241</v>
      </c>
      <c r="B79" s="671"/>
      <c r="C79" s="72">
        <v>50</v>
      </c>
      <c r="D79" s="86"/>
      <c r="E79" s="95"/>
      <c r="F79" s="111"/>
      <c r="G79" s="95"/>
      <c r="H79" s="95"/>
      <c r="I79" s="95"/>
      <c r="J79" s="92"/>
      <c r="K79" s="95"/>
      <c r="L79" s="111"/>
      <c r="M79" s="143"/>
    </row>
    <row r="80" spans="1:13" s="51" customFormat="1" ht="14.1" customHeight="1" x14ac:dyDescent="0.15">
      <c r="A80" s="32" t="s">
        <v>242</v>
      </c>
      <c r="B80" s="671"/>
      <c r="C80" s="72">
        <v>62.5</v>
      </c>
      <c r="D80" s="86"/>
      <c r="E80" s="95"/>
      <c r="F80" s="111"/>
      <c r="G80" s="95"/>
      <c r="H80" s="95"/>
      <c r="I80" s="95"/>
      <c r="J80" s="92"/>
      <c r="K80" s="95"/>
      <c r="L80" s="111"/>
      <c r="M80" s="143"/>
    </row>
    <row r="81" spans="1:13" s="51" customFormat="1" ht="14.1" customHeight="1" x14ac:dyDescent="0.15">
      <c r="A81" s="30" t="s">
        <v>243</v>
      </c>
      <c r="B81" s="671"/>
      <c r="C81" s="70">
        <v>70</v>
      </c>
      <c r="D81" s="86"/>
      <c r="E81" s="95"/>
      <c r="F81" s="111"/>
      <c r="G81" s="95"/>
      <c r="H81" s="95"/>
      <c r="I81" s="95"/>
      <c r="J81" s="92"/>
      <c r="K81" s="95"/>
      <c r="L81" s="111"/>
      <c r="M81" s="143"/>
    </row>
    <row r="82" spans="1:13" s="51" customFormat="1" ht="14.1" customHeight="1" x14ac:dyDescent="0.15">
      <c r="A82" s="36" t="s">
        <v>244</v>
      </c>
      <c r="B82" s="672"/>
      <c r="C82" s="73">
        <v>75</v>
      </c>
      <c r="D82" s="87"/>
      <c r="E82" s="96"/>
      <c r="F82" s="112"/>
      <c r="G82" s="96"/>
      <c r="H82" s="96"/>
      <c r="I82" s="96"/>
      <c r="J82" s="129"/>
      <c r="K82" s="96"/>
      <c r="L82" s="112"/>
      <c r="M82" s="144"/>
    </row>
    <row r="83" spans="1:13" s="51" customFormat="1" ht="14.1" customHeight="1" x14ac:dyDescent="0.15">
      <c r="A83" s="34" t="s">
        <v>245</v>
      </c>
      <c r="B83" s="670" t="s">
        <v>338</v>
      </c>
      <c r="C83" s="72">
        <v>30</v>
      </c>
      <c r="D83" s="85"/>
      <c r="E83" s="94"/>
      <c r="F83" s="113"/>
      <c r="G83" s="94"/>
      <c r="H83" s="94"/>
      <c r="I83" s="94"/>
      <c r="J83" s="91"/>
      <c r="K83" s="94"/>
      <c r="L83" s="113"/>
      <c r="M83" s="145"/>
    </row>
    <row r="84" spans="1:13" s="51" customFormat="1" ht="14.1" customHeight="1" x14ac:dyDescent="0.15">
      <c r="A84" s="32" t="s">
        <v>246</v>
      </c>
      <c r="B84" s="671"/>
      <c r="C84" s="72">
        <v>35</v>
      </c>
      <c r="D84" s="86"/>
      <c r="E84" s="95"/>
      <c r="F84" s="111"/>
      <c r="G84" s="95"/>
      <c r="H84" s="95"/>
      <c r="I84" s="95"/>
      <c r="J84" s="92"/>
      <c r="K84" s="95"/>
      <c r="L84" s="111"/>
      <c r="M84" s="143"/>
    </row>
    <row r="85" spans="1:13" s="51" customFormat="1" ht="14.1" customHeight="1" x14ac:dyDescent="0.15">
      <c r="A85" s="32" t="s">
        <v>247</v>
      </c>
      <c r="B85" s="671"/>
      <c r="C85" s="72">
        <v>43.75</v>
      </c>
      <c r="D85" s="86"/>
      <c r="E85" s="95"/>
      <c r="F85" s="111"/>
      <c r="G85" s="95"/>
      <c r="H85" s="95"/>
      <c r="I85" s="95"/>
      <c r="J85" s="92"/>
      <c r="K85" s="95"/>
      <c r="L85" s="111"/>
      <c r="M85" s="143"/>
    </row>
    <row r="86" spans="1:13" s="51" customFormat="1" ht="14.1" customHeight="1" x14ac:dyDescent="0.15">
      <c r="A86" s="32" t="s">
        <v>248</v>
      </c>
      <c r="B86" s="671"/>
      <c r="C86" s="72">
        <v>45</v>
      </c>
      <c r="D86" s="86"/>
      <c r="E86" s="95"/>
      <c r="F86" s="111"/>
      <c r="G86" s="95"/>
      <c r="H86" s="95"/>
      <c r="I86" s="95"/>
      <c r="J86" s="92"/>
      <c r="K86" s="95"/>
      <c r="L86" s="111"/>
      <c r="M86" s="143"/>
    </row>
    <row r="87" spans="1:13" s="51" customFormat="1" ht="14.1" customHeight="1" x14ac:dyDescent="0.15">
      <c r="A87" s="32" t="s">
        <v>249</v>
      </c>
      <c r="B87" s="671"/>
      <c r="C87" s="72">
        <v>56.25</v>
      </c>
      <c r="D87" s="86"/>
      <c r="E87" s="95"/>
      <c r="F87" s="111"/>
      <c r="G87" s="95"/>
      <c r="H87" s="95"/>
      <c r="I87" s="95"/>
      <c r="J87" s="92"/>
      <c r="K87" s="95"/>
      <c r="L87" s="111"/>
      <c r="M87" s="143"/>
    </row>
    <row r="88" spans="1:13" s="51" customFormat="1" ht="14.1" customHeight="1" x14ac:dyDescent="0.15">
      <c r="A88" s="32" t="s">
        <v>250</v>
      </c>
      <c r="B88" s="671"/>
      <c r="C88" s="72">
        <v>60</v>
      </c>
      <c r="D88" s="86"/>
      <c r="E88" s="95"/>
      <c r="F88" s="111"/>
      <c r="G88" s="95"/>
      <c r="H88" s="95"/>
      <c r="I88" s="95"/>
      <c r="J88" s="92"/>
      <c r="K88" s="95"/>
      <c r="L88" s="111"/>
      <c r="M88" s="143"/>
    </row>
    <row r="89" spans="1:13" s="51" customFormat="1" ht="14.1" customHeight="1" x14ac:dyDescent="0.15">
      <c r="A89" s="30" t="s">
        <v>251</v>
      </c>
      <c r="B89" s="671"/>
      <c r="C89" s="70">
        <v>75</v>
      </c>
      <c r="D89" s="86"/>
      <c r="E89" s="95"/>
      <c r="F89" s="111"/>
      <c r="G89" s="95"/>
      <c r="H89" s="95"/>
      <c r="I89" s="95"/>
      <c r="J89" s="92"/>
      <c r="K89" s="95"/>
      <c r="L89" s="111"/>
      <c r="M89" s="143"/>
    </row>
    <row r="90" spans="1:13" s="51" customFormat="1" ht="14.1" customHeight="1" x14ac:dyDescent="0.15">
      <c r="A90" s="32" t="s">
        <v>252</v>
      </c>
      <c r="B90" s="671"/>
      <c r="C90" s="72">
        <v>93.75</v>
      </c>
      <c r="D90" s="86"/>
      <c r="E90" s="95"/>
      <c r="F90" s="111"/>
      <c r="G90" s="95"/>
      <c r="H90" s="95"/>
      <c r="I90" s="95"/>
      <c r="J90" s="92"/>
      <c r="K90" s="95"/>
      <c r="L90" s="111"/>
      <c r="M90" s="143"/>
    </row>
    <row r="91" spans="1:13" s="51" customFormat="1" ht="14.1" customHeight="1" x14ac:dyDescent="0.15">
      <c r="A91" s="32" t="s">
        <v>253</v>
      </c>
      <c r="B91" s="671"/>
      <c r="C91" s="72">
        <v>105</v>
      </c>
      <c r="D91" s="86"/>
      <c r="E91" s="95"/>
      <c r="F91" s="111"/>
      <c r="G91" s="95"/>
      <c r="H91" s="95"/>
      <c r="I91" s="95"/>
      <c r="J91" s="92"/>
      <c r="K91" s="95"/>
      <c r="L91" s="111"/>
      <c r="M91" s="143"/>
    </row>
    <row r="92" spans="1:13" s="51" customFormat="1" ht="14.1" customHeight="1" x14ac:dyDescent="0.15">
      <c r="A92" s="36" t="s">
        <v>254</v>
      </c>
      <c r="B92" s="672"/>
      <c r="C92" s="73">
        <v>150</v>
      </c>
      <c r="D92" s="87"/>
      <c r="E92" s="96"/>
      <c r="F92" s="112"/>
      <c r="G92" s="96"/>
      <c r="H92" s="96"/>
      <c r="I92" s="96"/>
      <c r="J92" s="129"/>
      <c r="K92" s="96"/>
      <c r="L92" s="112"/>
      <c r="M92" s="144"/>
    </row>
    <row r="93" spans="1:13" s="51" customFormat="1" ht="14.1" customHeight="1" x14ac:dyDescent="0.15">
      <c r="A93" s="32" t="s">
        <v>255</v>
      </c>
      <c r="B93" s="667" t="s">
        <v>339</v>
      </c>
      <c r="C93" s="72">
        <v>70</v>
      </c>
      <c r="D93" s="85"/>
      <c r="E93" s="94"/>
      <c r="F93" s="113"/>
      <c r="G93" s="94"/>
      <c r="H93" s="94"/>
      <c r="I93" s="94"/>
      <c r="J93" s="91"/>
      <c r="K93" s="94"/>
      <c r="L93" s="113"/>
      <c r="M93" s="145"/>
    </row>
    <row r="94" spans="1:13" s="51" customFormat="1" ht="14.1" customHeight="1" x14ac:dyDescent="0.15">
      <c r="A94" s="32" t="s">
        <v>256</v>
      </c>
      <c r="B94" s="668"/>
      <c r="C94" s="72">
        <v>90</v>
      </c>
      <c r="D94" s="86"/>
      <c r="E94" s="95"/>
      <c r="F94" s="111"/>
      <c r="G94" s="95"/>
      <c r="H94" s="95"/>
      <c r="I94" s="95"/>
      <c r="J94" s="92"/>
      <c r="K94" s="95"/>
      <c r="L94" s="111"/>
      <c r="M94" s="143"/>
    </row>
    <row r="95" spans="1:13" s="51" customFormat="1" ht="14.1" customHeight="1" x14ac:dyDescent="0.15">
      <c r="A95" s="32" t="s">
        <v>257</v>
      </c>
      <c r="B95" s="668"/>
      <c r="C95" s="72">
        <v>110</v>
      </c>
      <c r="D95" s="86"/>
      <c r="E95" s="95"/>
      <c r="F95" s="111"/>
      <c r="G95" s="95"/>
      <c r="H95" s="95"/>
      <c r="I95" s="95"/>
      <c r="J95" s="92"/>
      <c r="K95" s="95"/>
      <c r="L95" s="111"/>
      <c r="M95" s="143"/>
    </row>
    <row r="96" spans="1:13" s="51" customFormat="1" ht="14.1" customHeight="1" x14ac:dyDescent="0.15">
      <c r="A96" s="32" t="s">
        <v>258</v>
      </c>
      <c r="B96" s="673"/>
      <c r="C96" s="72">
        <v>112.5</v>
      </c>
      <c r="D96" s="86"/>
      <c r="E96" s="95"/>
      <c r="F96" s="111"/>
      <c r="G96" s="95"/>
      <c r="H96" s="95"/>
      <c r="I96" s="95"/>
      <c r="J96" s="92"/>
      <c r="K96" s="95"/>
      <c r="L96" s="111"/>
      <c r="M96" s="143"/>
    </row>
    <row r="97" spans="1:14" ht="14.1" customHeight="1" x14ac:dyDescent="0.15">
      <c r="A97" s="36" t="s">
        <v>259</v>
      </c>
      <c r="B97" s="669"/>
      <c r="C97" s="73">
        <v>150</v>
      </c>
      <c r="D97" s="87"/>
      <c r="E97" s="96"/>
      <c r="F97" s="112"/>
      <c r="G97" s="96"/>
      <c r="H97" s="96"/>
      <c r="I97" s="96"/>
      <c r="J97" s="129"/>
      <c r="K97" s="96"/>
      <c r="L97" s="112"/>
      <c r="M97" s="144"/>
      <c r="N97" s="51"/>
    </row>
    <row r="98" spans="1:14" ht="14.1" customHeight="1" x14ac:dyDescent="0.15">
      <c r="A98" s="41" t="s">
        <v>260</v>
      </c>
      <c r="B98" s="58" t="s">
        <v>340</v>
      </c>
      <c r="C98" s="68">
        <v>60</v>
      </c>
      <c r="D98" s="88"/>
      <c r="E98" s="94"/>
      <c r="F98" s="113"/>
      <c r="G98" s="94"/>
      <c r="H98" s="94"/>
      <c r="I98" s="94"/>
      <c r="J98" s="91"/>
      <c r="K98" s="94"/>
      <c r="L98" s="113"/>
      <c r="M98" s="145"/>
      <c r="N98" s="51"/>
    </row>
    <row r="99" spans="1:14" ht="14.1" customHeight="1" x14ac:dyDescent="0.15">
      <c r="A99" s="32" t="s">
        <v>261</v>
      </c>
      <c r="B99" s="535" t="s">
        <v>341</v>
      </c>
      <c r="C99" s="72">
        <v>100</v>
      </c>
      <c r="D99" s="85"/>
      <c r="E99" s="94"/>
      <c r="F99" s="113"/>
      <c r="G99" s="94"/>
      <c r="H99" s="94"/>
      <c r="I99" s="94"/>
      <c r="J99" s="91"/>
      <c r="K99" s="94"/>
      <c r="L99" s="113"/>
      <c r="M99" s="145"/>
      <c r="N99" s="51"/>
    </row>
    <row r="100" spans="1:14" ht="14.1" customHeight="1" x14ac:dyDescent="0.15">
      <c r="A100" s="36" t="s">
        <v>262</v>
      </c>
      <c r="B100" s="537"/>
      <c r="C100" s="73">
        <v>150</v>
      </c>
      <c r="D100" s="87"/>
      <c r="E100" s="96"/>
      <c r="F100" s="112"/>
      <c r="G100" s="96"/>
      <c r="H100" s="96"/>
      <c r="I100" s="96"/>
      <c r="J100" s="129"/>
      <c r="K100" s="96"/>
      <c r="L100" s="112"/>
      <c r="M100" s="144"/>
      <c r="N100" s="51"/>
    </row>
    <row r="101" spans="1:14" ht="14.1" customHeight="1" x14ac:dyDescent="0.15">
      <c r="A101" s="32" t="s">
        <v>263</v>
      </c>
      <c r="B101" s="535" t="s">
        <v>342</v>
      </c>
      <c r="C101" s="72">
        <v>100</v>
      </c>
      <c r="D101" s="85"/>
      <c r="E101" s="94"/>
      <c r="F101" s="113"/>
      <c r="G101" s="94"/>
      <c r="H101" s="94"/>
      <c r="I101" s="94"/>
      <c r="J101" s="91"/>
      <c r="K101" s="94"/>
      <c r="L101" s="113"/>
      <c r="M101" s="145"/>
      <c r="N101" s="51"/>
    </row>
    <row r="102" spans="1:14" ht="14.1" customHeight="1" x14ac:dyDescent="0.15">
      <c r="A102" s="32" t="s">
        <v>264</v>
      </c>
      <c r="B102" s="536"/>
      <c r="C102" s="72">
        <v>125</v>
      </c>
      <c r="D102" s="88"/>
      <c r="E102" s="95"/>
      <c r="F102" s="111"/>
      <c r="G102" s="95"/>
      <c r="H102" s="95"/>
      <c r="I102" s="95"/>
      <c r="J102" s="92"/>
      <c r="K102" s="95"/>
      <c r="L102" s="111"/>
      <c r="M102" s="143"/>
      <c r="N102" s="51"/>
    </row>
    <row r="103" spans="1:14" ht="14.1" customHeight="1" x14ac:dyDescent="0.15">
      <c r="A103" s="36" t="s">
        <v>265</v>
      </c>
      <c r="B103" s="537"/>
      <c r="C103" s="73">
        <v>150</v>
      </c>
      <c r="D103" s="87"/>
      <c r="E103" s="96"/>
      <c r="F103" s="112"/>
      <c r="G103" s="96"/>
      <c r="H103" s="96"/>
      <c r="I103" s="96"/>
      <c r="J103" s="129"/>
      <c r="K103" s="96"/>
      <c r="L103" s="112"/>
      <c r="M103" s="144"/>
      <c r="N103" s="51"/>
    </row>
    <row r="104" spans="1:14" ht="14.1" customHeight="1" x14ac:dyDescent="0.15">
      <c r="A104" s="42" t="s">
        <v>266</v>
      </c>
      <c r="B104" s="670" t="s">
        <v>343</v>
      </c>
      <c r="C104" s="74">
        <v>50</v>
      </c>
      <c r="D104" s="91"/>
      <c r="E104" s="102"/>
      <c r="F104" s="113"/>
      <c r="G104" s="102"/>
      <c r="H104" s="102"/>
      <c r="I104" s="102"/>
      <c r="J104" s="91"/>
      <c r="K104" s="102"/>
      <c r="L104" s="113"/>
      <c r="M104" s="145"/>
    </row>
    <row r="105" spans="1:14" ht="14.1" customHeight="1" x14ac:dyDescent="0.15">
      <c r="A105" s="43" t="s">
        <v>267</v>
      </c>
      <c r="B105" s="671"/>
      <c r="C105" s="75">
        <v>100</v>
      </c>
      <c r="D105" s="92"/>
      <c r="E105" s="103"/>
      <c r="F105" s="111"/>
      <c r="G105" s="103"/>
      <c r="H105" s="103"/>
      <c r="I105" s="103"/>
      <c r="J105" s="92"/>
      <c r="K105" s="103"/>
      <c r="L105" s="111"/>
      <c r="M105" s="143"/>
    </row>
    <row r="106" spans="1:14" ht="14.1" customHeight="1" x14ac:dyDescent="0.15">
      <c r="A106" s="33" t="s">
        <v>268</v>
      </c>
      <c r="B106" s="672"/>
      <c r="C106" s="71">
        <v>150</v>
      </c>
      <c r="D106" s="87"/>
      <c r="E106" s="96"/>
      <c r="F106" s="112"/>
      <c r="G106" s="96"/>
      <c r="H106" s="96"/>
      <c r="I106" s="96"/>
      <c r="J106" s="129"/>
      <c r="K106" s="96"/>
      <c r="L106" s="112"/>
      <c r="M106" s="144"/>
    </row>
    <row r="107" spans="1:14" ht="14.1" customHeight="1" x14ac:dyDescent="0.15">
      <c r="A107" s="44" t="s">
        <v>269</v>
      </c>
      <c r="B107" s="65" t="s">
        <v>344</v>
      </c>
      <c r="C107" s="76">
        <v>20</v>
      </c>
      <c r="D107" s="93"/>
      <c r="E107" s="104"/>
      <c r="F107" s="115"/>
      <c r="G107" s="104"/>
      <c r="H107" s="104"/>
      <c r="I107" s="104"/>
      <c r="J107" s="93"/>
      <c r="K107" s="104"/>
      <c r="L107" s="115"/>
      <c r="M107" s="147"/>
    </row>
    <row r="108" spans="1:14" ht="14.1" customHeight="1" x14ac:dyDescent="0.15">
      <c r="A108" s="44" t="s">
        <v>270</v>
      </c>
      <c r="B108" s="66" t="s">
        <v>345</v>
      </c>
      <c r="C108" s="76">
        <v>10</v>
      </c>
      <c r="D108" s="93"/>
      <c r="E108" s="104"/>
      <c r="F108" s="115"/>
      <c r="G108" s="104"/>
      <c r="H108" s="104"/>
      <c r="I108" s="104"/>
      <c r="J108" s="93"/>
      <c r="K108" s="104"/>
      <c r="L108" s="115"/>
      <c r="M108" s="147"/>
    </row>
    <row r="109" spans="1:14" ht="30" customHeight="1" x14ac:dyDescent="0.15">
      <c r="A109" s="44" t="s">
        <v>271</v>
      </c>
      <c r="B109" s="66" t="s">
        <v>346</v>
      </c>
      <c r="C109" s="76">
        <v>10</v>
      </c>
      <c r="D109" s="93"/>
      <c r="E109" s="104"/>
      <c r="F109" s="115"/>
      <c r="G109" s="104"/>
      <c r="H109" s="104"/>
      <c r="I109" s="104"/>
      <c r="J109" s="93"/>
      <c r="K109" s="104"/>
      <c r="L109" s="115"/>
      <c r="M109" s="147"/>
    </row>
    <row r="110" spans="1:14" ht="30" customHeight="1" x14ac:dyDescent="0.15">
      <c r="A110" s="34" t="s">
        <v>272</v>
      </c>
      <c r="B110" s="535" t="s">
        <v>139</v>
      </c>
      <c r="C110" s="69">
        <v>100</v>
      </c>
      <c r="D110" s="85"/>
      <c r="E110" s="94"/>
      <c r="F110" s="113"/>
      <c r="G110" s="94"/>
      <c r="H110" s="94"/>
      <c r="I110" s="94"/>
      <c r="J110" s="91"/>
      <c r="K110" s="94"/>
      <c r="L110" s="113"/>
      <c r="M110" s="145"/>
      <c r="N110" s="51"/>
    </row>
    <row r="111" spans="1:14" ht="14.1" customHeight="1" x14ac:dyDescent="0.15">
      <c r="A111" s="45" t="s">
        <v>273</v>
      </c>
      <c r="B111" s="536"/>
      <c r="C111" s="70">
        <v>130</v>
      </c>
      <c r="D111" s="86"/>
      <c r="E111" s="95"/>
      <c r="F111" s="111"/>
      <c r="G111" s="95"/>
      <c r="H111" s="95"/>
      <c r="I111" s="95"/>
      <c r="J111" s="92"/>
      <c r="K111" s="95"/>
      <c r="L111" s="111"/>
      <c r="M111" s="143"/>
      <c r="N111" s="51"/>
    </row>
    <row r="112" spans="1:14" ht="14.1" customHeight="1" x14ac:dyDescent="0.15">
      <c r="A112" s="39" t="s">
        <v>274</v>
      </c>
      <c r="B112" s="536"/>
      <c r="C112" s="54">
        <v>160</v>
      </c>
      <c r="D112" s="86"/>
      <c r="E112" s="95"/>
      <c r="F112" s="111"/>
      <c r="G112" s="95"/>
      <c r="H112" s="95"/>
      <c r="I112" s="95"/>
      <c r="J112" s="92"/>
      <c r="K112" s="95"/>
      <c r="L112" s="111"/>
      <c r="M112" s="143"/>
      <c r="N112" s="51"/>
    </row>
    <row r="113" spans="1:13" s="51" customFormat="1" ht="14.1" customHeight="1" x14ac:dyDescent="0.15">
      <c r="A113" s="39" t="s">
        <v>275</v>
      </c>
      <c r="B113" s="536"/>
      <c r="C113" s="70">
        <v>190</v>
      </c>
      <c r="D113" s="86"/>
      <c r="E113" s="95"/>
      <c r="F113" s="111"/>
      <c r="G113" s="95"/>
      <c r="H113" s="95"/>
      <c r="I113" s="95"/>
      <c r="J113" s="92"/>
      <c r="K113" s="95"/>
      <c r="L113" s="111"/>
      <c r="M113" s="143"/>
    </row>
    <row r="114" spans="1:13" s="51" customFormat="1" ht="14.1" customHeight="1" x14ac:dyDescent="0.15">
      <c r="A114" s="39" t="s">
        <v>276</v>
      </c>
      <c r="B114" s="536"/>
      <c r="C114" s="70">
        <v>220</v>
      </c>
      <c r="D114" s="86"/>
      <c r="E114" s="95"/>
      <c r="F114" s="111"/>
      <c r="G114" s="95"/>
      <c r="H114" s="95"/>
      <c r="I114" s="95"/>
      <c r="J114" s="92"/>
      <c r="K114" s="95"/>
      <c r="L114" s="111"/>
      <c r="M114" s="143"/>
    </row>
    <row r="115" spans="1:13" s="51" customFormat="1" ht="14.1" customHeight="1" x14ac:dyDescent="0.15">
      <c r="A115" s="45" t="s">
        <v>277</v>
      </c>
      <c r="B115" s="536"/>
      <c r="C115" s="70">
        <v>250</v>
      </c>
      <c r="D115" s="86"/>
      <c r="E115" s="95"/>
      <c r="F115" s="111"/>
      <c r="G115" s="95"/>
      <c r="H115" s="95"/>
      <c r="I115" s="95"/>
      <c r="J115" s="92"/>
      <c r="K115" s="95"/>
      <c r="L115" s="111"/>
      <c r="M115" s="143"/>
    </row>
    <row r="116" spans="1:13" s="51" customFormat="1" ht="14.1" customHeight="1" x14ac:dyDescent="0.15">
      <c r="A116" s="39" t="s">
        <v>278</v>
      </c>
      <c r="B116" s="536"/>
      <c r="C116" s="70">
        <v>280</v>
      </c>
      <c r="D116" s="86"/>
      <c r="E116" s="95"/>
      <c r="F116" s="111"/>
      <c r="G116" s="95"/>
      <c r="H116" s="95"/>
      <c r="I116" s="95"/>
      <c r="J116" s="92"/>
      <c r="K116" s="95"/>
      <c r="L116" s="111"/>
      <c r="M116" s="143"/>
    </row>
    <row r="117" spans="1:13" s="51" customFormat="1" ht="14.1" customHeight="1" x14ac:dyDescent="0.15">
      <c r="A117" s="45" t="s">
        <v>279</v>
      </c>
      <c r="B117" s="536"/>
      <c r="C117" s="70">
        <v>340</v>
      </c>
      <c r="D117" s="86"/>
      <c r="E117" s="95"/>
      <c r="F117" s="111"/>
      <c r="G117" s="95"/>
      <c r="H117" s="95"/>
      <c r="I117" s="95"/>
      <c r="J117" s="92"/>
      <c r="K117" s="95"/>
      <c r="L117" s="111"/>
      <c r="M117" s="143"/>
    </row>
    <row r="118" spans="1:13" s="51" customFormat="1" ht="14.1" customHeight="1" x14ac:dyDescent="0.15">
      <c r="A118" s="36" t="s">
        <v>280</v>
      </c>
      <c r="B118" s="537"/>
      <c r="C118" s="71">
        <v>400</v>
      </c>
      <c r="D118" s="87"/>
      <c r="E118" s="99"/>
      <c r="F118" s="116"/>
      <c r="G118" s="99"/>
      <c r="H118" s="99"/>
      <c r="I118" s="99"/>
      <c r="J118" s="131"/>
      <c r="K118" s="99"/>
      <c r="L118" s="116"/>
      <c r="M118" s="148"/>
    </row>
    <row r="119" spans="1:13" s="51" customFormat="1" ht="14.1" customHeight="1" x14ac:dyDescent="0.15">
      <c r="A119" s="41" t="s">
        <v>281</v>
      </c>
      <c r="B119" s="57" t="s">
        <v>347</v>
      </c>
      <c r="C119" s="68">
        <v>1250</v>
      </c>
      <c r="D119" s="84"/>
      <c r="E119" s="100"/>
      <c r="F119" s="115"/>
      <c r="G119" s="100"/>
      <c r="H119" s="100"/>
      <c r="I119" s="100"/>
      <c r="J119" s="93"/>
      <c r="K119" s="100"/>
      <c r="L119" s="115"/>
      <c r="M119" s="147"/>
    </row>
    <row r="120" spans="1:13" s="51" customFormat="1" ht="14.1" customHeight="1" x14ac:dyDescent="0.15">
      <c r="A120" s="32" t="s">
        <v>282</v>
      </c>
      <c r="B120" s="535" t="s">
        <v>348</v>
      </c>
      <c r="C120" s="72">
        <v>150</v>
      </c>
      <c r="D120" s="85"/>
      <c r="E120" s="94"/>
      <c r="F120" s="113"/>
      <c r="G120" s="94"/>
      <c r="H120" s="94"/>
      <c r="I120" s="94"/>
      <c r="J120" s="91"/>
      <c r="K120" s="94"/>
      <c r="L120" s="113"/>
      <c r="M120" s="145"/>
    </row>
    <row r="121" spans="1:13" s="51" customFormat="1" ht="14.1" customHeight="1" x14ac:dyDescent="0.15">
      <c r="A121" s="36" t="s">
        <v>283</v>
      </c>
      <c r="B121" s="537"/>
      <c r="C121" s="73">
        <v>250</v>
      </c>
      <c r="D121" s="87"/>
      <c r="E121" s="96"/>
      <c r="F121" s="112"/>
      <c r="G121" s="96"/>
      <c r="H121" s="96"/>
      <c r="I121" s="96"/>
      <c r="J121" s="129"/>
      <c r="K121" s="96"/>
      <c r="L121" s="112"/>
      <c r="M121" s="144"/>
    </row>
    <row r="122" spans="1:13" s="51" customFormat="1" ht="14.1" customHeight="1" x14ac:dyDescent="0.15">
      <c r="A122" s="32" t="s">
        <v>284</v>
      </c>
      <c r="B122" s="670" t="s">
        <v>349</v>
      </c>
      <c r="C122" s="72">
        <v>30</v>
      </c>
      <c r="D122" s="85"/>
      <c r="E122" s="94"/>
      <c r="F122" s="113"/>
      <c r="G122" s="94"/>
      <c r="H122" s="94"/>
      <c r="I122" s="94"/>
      <c r="J122" s="91"/>
      <c r="K122" s="94"/>
      <c r="L122" s="113"/>
      <c r="M122" s="145"/>
    </row>
    <row r="123" spans="1:13" s="51" customFormat="1" ht="14.1" customHeight="1" x14ac:dyDescent="0.15">
      <c r="A123" s="32" t="s">
        <v>285</v>
      </c>
      <c r="B123" s="671"/>
      <c r="C123" s="72">
        <f>25*1.5</f>
        <v>37.5</v>
      </c>
      <c r="D123" s="86"/>
      <c r="E123" s="95"/>
      <c r="F123" s="111"/>
      <c r="G123" s="95"/>
      <c r="H123" s="95"/>
      <c r="I123" s="95"/>
      <c r="J123" s="92"/>
      <c r="K123" s="95"/>
      <c r="L123" s="111"/>
      <c r="M123" s="143"/>
    </row>
    <row r="124" spans="1:13" s="51" customFormat="1" ht="14.1" customHeight="1" x14ac:dyDescent="0.15">
      <c r="A124" s="32" t="s">
        <v>286</v>
      </c>
      <c r="B124" s="671"/>
      <c r="C124" s="72">
        <v>45</v>
      </c>
      <c r="D124" s="86"/>
      <c r="E124" s="95"/>
      <c r="F124" s="111"/>
      <c r="G124" s="95"/>
      <c r="H124" s="95"/>
      <c r="I124" s="95"/>
      <c r="J124" s="92"/>
      <c r="K124" s="95"/>
      <c r="L124" s="111"/>
      <c r="M124" s="143"/>
    </row>
    <row r="125" spans="1:13" s="51" customFormat="1" ht="14.1" customHeight="1" x14ac:dyDescent="0.15">
      <c r="A125" s="32" t="s">
        <v>287</v>
      </c>
      <c r="B125" s="671"/>
      <c r="C125" s="72">
        <v>46.875</v>
      </c>
      <c r="D125" s="86"/>
      <c r="E125" s="95"/>
      <c r="F125" s="111"/>
      <c r="G125" s="95"/>
      <c r="H125" s="95"/>
      <c r="I125" s="95"/>
      <c r="J125" s="92"/>
      <c r="K125" s="95"/>
      <c r="L125" s="111"/>
      <c r="M125" s="143"/>
    </row>
    <row r="126" spans="1:13" s="51" customFormat="1" ht="14.1" customHeight="1" x14ac:dyDescent="0.15">
      <c r="A126" s="32" t="s">
        <v>288</v>
      </c>
      <c r="B126" s="671"/>
      <c r="C126" s="72">
        <f>35*1.5</f>
        <v>52.5</v>
      </c>
      <c r="D126" s="86"/>
      <c r="E126" s="95"/>
      <c r="F126" s="111"/>
      <c r="G126" s="95"/>
      <c r="H126" s="95"/>
      <c r="I126" s="95"/>
      <c r="J126" s="92"/>
      <c r="K126" s="95"/>
      <c r="L126" s="111"/>
      <c r="M126" s="143"/>
    </row>
    <row r="127" spans="1:13" s="51" customFormat="1" ht="14.1" customHeight="1" x14ac:dyDescent="0.15">
      <c r="A127" s="32" t="s">
        <v>289</v>
      </c>
      <c r="B127" s="671"/>
      <c r="C127" s="72">
        <v>56.25</v>
      </c>
      <c r="D127" s="86"/>
      <c r="E127" s="95"/>
      <c r="F127" s="111"/>
      <c r="G127" s="95"/>
      <c r="H127" s="95"/>
      <c r="I127" s="95"/>
      <c r="J127" s="92"/>
      <c r="K127" s="95"/>
      <c r="L127" s="111"/>
      <c r="M127" s="143"/>
    </row>
    <row r="128" spans="1:13" s="51" customFormat="1" ht="14.1" customHeight="1" x14ac:dyDescent="0.15">
      <c r="A128" s="30" t="s">
        <v>290</v>
      </c>
      <c r="B128" s="671"/>
      <c r="C128" s="70">
        <v>60</v>
      </c>
      <c r="D128" s="86"/>
      <c r="E128" s="95"/>
      <c r="F128" s="111"/>
      <c r="G128" s="95"/>
      <c r="H128" s="95"/>
      <c r="I128" s="95"/>
      <c r="J128" s="92"/>
      <c r="K128" s="95"/>
      <c r="L128" s="111"/>
      <c r="M128" s="143"/>
    </row>
    <row r="129" spans="1:13" s="51" customFormat="1" ht="14.1" customHeight="1" x14ac:dyDescent="0.15">
      <c r="A129" s="30" t="s">
        <v>291</v>
      </c>
      <c r="B129" s="671"/>
      <c r="C129" s="70">
        <v>65.625</v>
      </c>
      <c r="D129" s="86"/>
      <c r="E129" s="95"/>
      <c r="F129" s="111"/>
      <c r="G129" s="95"/>
      <c r="H129" s="95"/>
      <c r="I129" s="95"/>
      <c r="J129" s="92"/>
      <c r="K129" s="95"/>
      <c r="L129" s="111"/>
      <c r="M129" s="143"/>
    </row>
    <row r="130" spans="1:13" s="51" customFormat="1" ht="14.1" customHeight="1" x14ac:dyDescent="0.15">
      <c r="A130" s="32" t="s">
        <v>292</v>
      </c>
      <c r="B130" s="671"/>
      <c r="C130" s="72">
        <f>45*1.5</f>
        <v>67.5</v>
      </c>
      <c r="D130" s="86"/>
      <c r="E130" s="95"/>
      <c r="F130" s="111"/>
      <c r="G130" s="95"/>
      <c r="H130" s="95"/>
      <c r="I130" s="95"/>
      <c r="J130" s="92"/>
      <c r="K130" s="95"/>
      <c r="L130" s="111"/>
      <c r="M130" s="143"/>
    </row>
    <row r="131" spans="1:13" s="51" customFormat="1" ht="14.1" customHeight="1" x14ac:dyDescent="0.15">
      <c r="A131" s="32" t="s">
        <v>293</v>
      </c>
      <c r="B131" s="671"/>
      <c r="C131" s="72">
        <v>75</v>
      </c>
      <c r="D131" s="86"/>
      <c r="E131" s="95"/>
      <c r="F131" s="111"/>
      <c r="G131" s="95"/>
      <c r="H131" s="95"/>
      <c r="I131" s="95"/>
      <c r="J131" s="92"/>
      <c r="K131" s="95"/>
      <c r="L131" s="111"/>
      <c r="M131" s="143"/>
    </row>
    <row r="132" spans="1:13" s="51" customFormat="1" ht="14.1" customHeight="1" x14ac:dyDescent="0.15">
      <c r="A132" s="32" t="s">
        <v>294</v>
      </c>
      <c r="B132" s="671"/>
      <c r="C132" s="72">
        <v>84.375</v>
      </c>
      <c r="D132" s="86"/>
      <c r="E132" s="95"/>
      <c r="F132" s="111"/>
      <c r="G132" s="95"/>
      <c r="H132" s="95"/>
      <c r="I132" s="95"/>
      <c r="J132" s="92"/>
      <c r="K132" s="95"/>
      <c r="L132" s="111"/>
      <c r="M132" s="143"/>
    </row>
    <row r="133" spans="1:13" s="51" customFormat="1" ht="14.1" customHeight="1" x14ac:dyDescent="0.15">
      <c r="A133" s="32" t="s">
        <v>295</v>
      </c>
      <c r="B133" s="671"/>
      <c r="C133" s="72">
        <v>90</v>
      </c>
      <c r="D133" s="86"/>
      <c r="E133" s="95"/>
      <c r="F133" s="111"/>
      <c r="G133" s="95"/>
      <c r="H133" s="95"/>
      <c r="I133" s="95"/>
      <c r="J133" s="92"/>
      <c r="K133" s="95"/>
      <c r="L133" s="111"/>
      <c r="M133" s="143"/>
    </row>
    <row r="134" spans="1:13" s="51" customFormat="1" ht="14.1" customHeight="1" x14ac:dyDescent="0.15">
      <c r="A134" s="32" t="s">
        <v>296</v>
      </c>
      <c r="B134" s="671"/>
      <c r="C134" s="72">
        <v>93.75</v>
      </c>
      <c r="D134" s="86"/>
      <c r="E134" s="95"/>
      <c r="F134" s="111"/>
      <c r="G134" s="95"/>
      <c r="H134" s="95"/>
      <c r="I134" s="95"/>
      <c r="J134" s="92"/>
      <c r="K134" s="95"/>
      <c r="L134" s="111"/>
      <c r="M134" s="143"/>
    </row>
    <row r="135" spans="1:13" s="51" customFormat="1" ht="14.1" customHeight="1" x14ac:dyDescent="0.15">
      <c r="A135" s="30" t="s">
        <v>297</v>
      </c>
      <c r="B135" s="671"/>
      <c r="C135" s="70">
        <v>105</v>
      </c>
      <c r="D135" s="86"/>
      <c r="E135" s="95"/>
      <c r="F135" s="111"/>
      <c r="G135" s="95"/>
      <c r="H135" s="95"/>
      <c r="I135" s="95"/>
      <c r="J135" s="92"/>
      <c r="K135" s="95"/>
      <c r="L135" s="111"/>
      <c r="M135" s="143"/>
    </row>
    <row r="136" spans="1:13" s="51" customFormat="1" ht="14.1" customHeight="1" x14ac:dyDescent="0.15">
      <c r="A136" s="33" t="s">
        <v>298</v>
      </c>
      <c r="B136" s="671"/>
      <c r="C136" s="77">
        <f>75*1.5</f>
        <v>112.5</v>
      </c>
      <c r="D136" s="86"/>
      <c r="E136" s="95"/>
      <c r="F136" s="111"/>
      <c r="G136" s="95"/>
      <c r="H136" s="95"/>
      <c r="I136" s="95"/>
      <c r="J136" s="92"/>
      <c r="K136" s="95"/>
      <c r="L136" s="111"/>
      <c r="M136" s="143"/>
    </row>
    <row r="137" spans="1:13" s="51" customFormat="1" ht="14.1" customHeight="1" x14ac:dyDescent="0.15">
      <c r="A137" s="33" t="s">
        <v>299</v>
      </c>
      <c r="B137" s="671"/>
      <c r="C137" s="77">
        <v>140.625</v>
      </c>
      <c r="D137" s="86"/>
      <c r="E137" s="95"/>
      <c r="F137" s="111"/>
      <c r="G137" s="95"/>
      <c r="H137" s="95"/>
      <c r="I137" s="95"/>
      <c r="J137" s="92"/>
      <c r="K137" s="95"/>
      <c r="L137" s="111"/>
      <c r="M137" s="143"/>
    </row>
    <row r="138" spans="1:13" s="51" customFormat="1" ht="14.1" customHeight="1" x14ac:dyDescent="0.15">
      <c r="A138" s="36" t="s">
        <v>300</v>
      </c>
      <c r="B138" s="672"/>
      <c r="C138" s="73">
        <v>150</v>
      </c>
      <c r="D138" s="87"/>
      <c r="E138" s="96"/>
      <c r="F138" s="112"/>
      <c r="G138" s="96"/>
      <c r="H138" s="96"/>
      <c r="I138" s="96"/>
      <c r="J138" s="129"/>
      <c r="K138" s="96"/>
      <c r="L138" s="112"/>
      <c r="M138" s="144"/>
    </row>
    <row r="139" spans="1:13" ht="14.1" customHeight="1" x14ac:dyDescent="0.15">
      <c r="A139" s="46" t="s">
        <v>301</v>
      </c>
      <c r="B139" s="59" t="s">
        <v>350</v>
      </c>
      <c r="C139" s="68">
        <v>100</v>
      </c>
      <c r="D139" s="84"/>
      <c r="E139" s="100"/>
      <c r="F139" s="115"/>
      <c r="G139" s="100"/>
      <c r="H139" s="100"/>
      <c r="I139" s="100"/>
      <c r="J139" s="93"/>
      <c r="K139" s="100"/>
      <c r="L139" s="115"/>
      <c r="M139" s="147"/>
    </row>
    <row r="140" spans="1:13" ht="14.1" customHeight="1" x14ac:dyDescent="0.15">
      <c r="A140" s="47" t="s">
        <v>302</v>
      </c>
      <c r="B140" s="667" t="s">
        <v>351</v>
      </c>
      <c r="C140" s="78" t="s">
        <v>360</v>
      </c>
      <c r="D140" s="85"/>
      <c r="E140" s="94"/>
      <c r="F140" s="113"/>
      <c r="G140" s="94"/>
      <c r="H140" s="94"/>
      <c r="I140" s="94"/>
      <c r="J140" s="91"/>
      <c r="K140" s="94"/>
      <c r="L140" s="108"/>
      <c r="M140" s="140"/>
    </row>
    <row r="141" spans="1:13" ht="14.1" customHeight="1" x14ac:dyDescent="0.15">
      <c r="A141" s="30" t="s">
        <v>303</v>
      </c>
      <c r="B141" s="668"/>
      <c r="C141" s="79" t="s">
        <v>361</v>
      </c>
      <c r="D141" s="86"/>
      <c r="E141" s="95"/>
      <c r="F141" s="111"/>
      <c r="G141" s="95"/>
      <c r="H141" s="95"/>
      <c r="I141" s="95"/>
      <c r="J141" s="92"/>
      <c r="K141" s="95"/>
      <c r="L141" s="109"/>
      <c r="M141" s="141"/>
    </row>
    <row r="142" spans="1:13" ht="14.1" customHeight="1" x14ac:dyDescent="0.15">
      <c r="A142" s="30" t="s">
        <v>304</v>
      </c>
      <c r="B142" s="668"/>
      <c r="C142" s="79" t="s">
        <v>362</v>
      </c>
      <c r="D142" s="86"/>
      <c r="E142" s="95"/>
      <c r="F142" s="111"/>
      <c r="G142" s="95"/>
      <c r="H142" s="95"/>
      <c r="I142" s="95"/>
      <c r="J142" s="92"/>
      <c r="K142" s="95"/>
      <c r="L142" s="109"/>
      <c r="M142" s="141"/>
    </row>
    <row r="143" spans="1:13" ht="14.1" customHeight="1" x14ac:dyDescent="0.15">
      <c r="A143" s="30" t="s">
        <v>305</v>
      </c>
      <c r="B143" s="668"/>
      <c r="C143" s="79" t="s">
        <v>363</v>
      </c>
      <c r="D143" s="86"/>
      <c r="E143" s="95"/>
      <c r="F143" s="111"/>
      <c r="G143" s="95"/>
      <c r="H143" s="95"/>
      <c r="I143" s="95"/>
      <c r="J143" s="92"/>
      <c r="K143" s="95"/>
      <c r="L143" s="109"/>
      <c r="M143" s="141"/>
    </row>
    <row r="144" spans="1:13" ht="14.1" customHeight="1" x14ac:dyDescent="0.15">
      <c r="A144" s="33" t="s">
        <v>306</v>
      </c>
      <c r="B144" s="669"/>
      <c r="C144" s="80">
        <v>1250</v>
      </c>
      <c r="D144" s="87"/>
      <c r="E144" s="96"/>
      <c r="F144" s="112"/>
      <c r="G144" s="96"/>
      <c r="H144" s="96"/>
      <c r="I144" s="96"/>
      <c r="J144" s="129"/>
      <c r="K144" s="96"/>
      <c r="L144" s="110"/>
      <c r="M144" s="142"/>
    </row>
    <row r="145" spans="1:13" ht="14.1" customHeight="1" x14ac:dyDescent="0.15">
      <c r="A145" s="47" t="s">
        <v>307</v>
      </c>
      <c r="B145" s="667" t="s">
        <v>352</v>
      </c>
      <c r="C145" s="78" t="s">
        <v>364</v>
      </c>
      <c r="D145" s="85"/>
      <c r="E145" s="94"/>
      <c r="F145" s="113"/>
      <c r="G145" s="94"/>
      <c r="H145" s="94"/>
      <c r="I145" s="94"/>
      <c r="J145" s="91"/>
      <c r="K145" s="94"/>
      <c r="L145" s="108"/>
      <c r="M145" s="140"/>
    </row>
    <row r="146" spans="1:13" ht="14.1" customHeight="1" x14ac:dyDescent="0.15">
      <c r="A146" s="30" t="s">
        <v>308</v>
      </c>
      <c r="B146" s="668"/>
      <c r="C146" s="79" t="s">
        <v>365</v>
      </c>
      <c r="D146" s="86"/>
      <c r="E146" s="95"/>
      <c r="F146" s="111"/>
      <c r="G146" s="95"/>
      <c r="H146" s="95"/>
      <c r="I146" s="95"/>
      <c r="J146" s="92"/>
      <c r="K146" s="95"/>
      <c r="L146" s="109"/>
      <c r="M146" s="141"/>
    </row>
    <row r="147" spans="1:13" ht="14.1" customHeight="1" x14ac:dyDescent="0.15">
      <c r="A147" s="30" t="s">
        <v>309</v>
      </c>
      <c r="B147" s="668"/>
      <c r="C147" s="79" t="s">
        <v>366</v>
      </c>
      <c r="D147" s="86"/>
      <c r="E147" s="95"/>
      <c r="F147" s="111"/>
      <c r="G147" s="95"/>
      <c r="H147" s="95"/>
      <c r="I147" s="95"/>
      <c r="J147" s="92"/>
      <c r="K147" s="95"/>
      <c r="L147" s="109"/>
      <c r="M147" s="141"/>
    </row>
    <row r="148" spans="1:13" ht="14.1" customHeight="1" x14ac:dyDescent="0.15">
      <c r="A148" s="30" t="s">
        <v>310</v>
      </c>
      <c r="B148" s="668"/>
      <c r="C148" s="79" t="s">
        <v>367</v>
      </c>
      <c r="D148" s="86"/>
      <c r="E148" s="95"/>
      <c r="F148" s="111"/>
      <c r="G148" s="95"/>
      <c r="H148" s="95"/>
      <c r="I148" s="95"/>
      <c r="J148" s="92"/>
      <c r="K148" s="95"/>
      <c r="L148" s="109"/>
      <c r="M148" s="141"/>
    </row>
    <row r="149" spans="1:13" ht="14.1" customHeight="1" x14ac:dyDescent="0.15">
      <c r="A149" s="33" t="s">
        <v>311</v>
      </c>
      <c r="B149" s="669"/>
      <c r="C149" s="80">
        <v>1250</v>
      </c>
      <c r="D149" s="87"/>
      <c r="E149" s="96"/>
      <c r="F149" s="112"/>
      <c r="G149" s="96"/>
      <c r="H149" s="96"/>
      <c r="I149" s="96"/>
      <c r="J149" s="129"/>
      <c r="K149" s="96"/>
      <c r="L149" s="110"/>
      <c r="M149" s="142"/>
    </row>
    <row r="150" spans="1:13" ht="14.1" customHeight="1" x14ac:dyDescent="0.15">
      <c r="A150" s="29" t="s">
        <v>312</v>
      </c>
      <c r="B150" s="667" t="s">
        <v>353</v>
      </c>
      <c r="C150" s="78" t="s">
        <v>368</v>
      </c>
      <c r="D150" s="85"/>
      <c r="E150" s="94"/>
      <c r="F150" s="113"/>
      <c r="G150" s="94"/>
      <c r="H150" s="94"/>
      <c r="I150" s="94"/>
      <c r="J150" s="91"/>
      <c r="K150" s="94"/>
      <c r="L150" s="108"/>
      <c r="M150" s="140"/>
    </row>
    <row r="151" spans="1:13" ht="14.1" customHeight="1" x14ac:dyDescent="0.15">
      <c r="A151" s="30" t="s">
        <v>313</v>
      </c>
      <c r="B151" s="668"/>
      <c r="C151" s="79" t="s">
        <v>369</v>
      </c>
      <c r="D151" s="86"/>
      <c r="E151" s="95"/>
      <c r="F151" s="111"/>
      <c r="G151" s="95"/>
      <c r="H151" s="95"/>
      <c r="I151" s="95"/>
      <c r="J151" s="92"/>
      <c r="K151" s="95"/>
      <c r="L151" s="109"/>
      <c r="M151" s="141"/>
    </row>
    <row r="152" spans="1:13" ht="14.1" customHeight="1" x14ac:dyDescent="0.15">
      <c r="A152" s="30" t="s">
        <v>314</v>
      </c>
      <c r="B152" s="668"/>
      <c r="C152" s="79" t="s">
        <v>370</v>
      </c>
      <c r="D152" s="86"/>
      <c r="E152" s="95"/>
      <c r="F152" s="111"/>
      <c r="G152" s="95"/>
      <c r="H152" s="95"/>
      <c r="I152" s="95"/>
      <c r="J152" s="92"/>
      <c r="K152" s="95"/>
      <c r="L152" s="109"/>
      <c r="M152" s="141"/>
    </row>
    <row r="153" spans="1:13" ht="14.1" customHeight="1" x14ac:dyDescent="0.15">
      <c r="A153" s="30" t="s">
        <v>315</v>
      </c>
      <c r="B153" s="673"/>
      <c r="C153" s="79" t="s">
        <v>367</v>
      </c>
      <c r="D153" s="86"/>
      <c r="E153" s="95"/>
      <c r="F153" s="111"/>
      <c r="G153" s="95"/>
      <c r="H153" s="95"/>
      <c r="I153" s="95"/>
      <c r="J153" s="92"/>
      <c r="K153" s="95"/>
      <c r="L153" s="109"/>
      <c r="M153" s="141"/>
    </row>
    <row r="154" spans="1:13" ht="14.1" customHeight="1" x14ac:dyDescent="0.15">
      <c r="A154" s="33" t="s">
        <v>316</v>
      </c>
      <c r="B154" s="669"/>
      <c r="C154" s="80">
        <v>1250</v>
      </c>
      <c r="D154" s="87"/>
      <c r="E154" s="96"/>
      <c r="F154" s="112"/>
      <c r="G154" s="96"/>
      <c r="H154" s="96"/>
      <c r="I154" s="96"/>
      <c r="J154" s="129"/>
      <c r="K154" s="96"/>
      <c r="L154" s="110"/>
      <c r="M154" s="142"/>
    </row>
    <row r="155" spans="1:13" ht="13.5" customHeight="1" x14ac:dyDescent="0.15">
      <c r="A155" s="29" t="s">
        <v>317</v>
      </c>
      <c r="B155" s="667" t="s">
        <v>354</v>
      </c>
      <c r="C155" s="69">
        <v>0</v>
      </c>
      <c r="D155" s="94"/>
      <c r="E155" s="94"/>
      <c r="F155" s="113"/>
      <c r="G155" s="94"/>
      <c r="H155" s="94"/>
      <c r="I155" s="94"/>
      <c r="J155" s="93"/>
      <c r="K155" s="94"/>
      <c r="L155" s="108"/>
      <c r="M155" s="140"/>
    </row>
    <row r="156" spans="1:13" ht="14.1" customHeight="1" x14ac:dyDescent="0.15">
      <c r="A156" s="30" t="s">
        <v>318</v>
      </c>
      <c r="B156" s="668"/>
      <c r="C156" s="70">
        <v>2</v>
      </c>
      <c r="D156" s="95"/>
      <c r="E156" s="95"/>
      <c r="F156" s="111"/>
      <c r="G156" s="95"/>
      <c r="H156" s="95"/>
      <c r="I156" s="95"/>
      <c r="J156" s="93"/>
      <c r="K156" s="95"/>
      <c r="L156" s="109"/>
      <c r="M156" s="141"/>
    </row>
    <row r="157" spans="1:13" ht="14.1" customHeight="1" x14ac:dyDescent="0.15">
      <c r="A157" s="30" t="s">
        <v>319</v>
      </c>
      <c r="B157" s="668"/>
      <c r="C157" s="70">
        <v>4</v>
      </c>
      <c r="D157" s="95"/>
      <c r="E157" s="95"/>
      <c r="F157" s="111"/>
      <c r="G157" s="95"/>
      <c r="H157" s="95"/>
      <c r="I157" s="95"/>
      <c r="J157" s="93"/>
      <c r="K157" s="95"/>
      <c r="L157" s="109"/>
      <c r="M157" s="141"/>
    </row>
    <row r="158" spans="1:13" ht="14.1" customHeight="1" thickBot="1" x14ac:dyDescent="0.2">
      <c r="A158" s="48" t="s">
        <v>320</v>
      </c>
      <c r="B158" s="681"/>
      <c r="C158" s="81">
        <v>20</v>
      </c>
      <c r="D158" s="96"/>
      <c r="E158" s="96"/>
      <c r="F158" s="117"/>
      <c r="G158" s="96"/>
      <c r="H158" s="96"/>
      <c r="I158" s="96"/>
      <c r="J158" s="130"/>
      <c r="K158" s="96"/>
      <c r="L158" s="134"/>
      <c r="M158" s="149"/>
    </row>
    <row r="159" spans="1:13" ht="14.1" customHeight="1" thickBot="1" x14ac:dyDescent="0.2">
      <c r="A159" s="49"/>
      <c r="B159" s="682" t="s">
        <v>355</v>
      </c>
      <c r="C159" s="683"/>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2" t="s">
        <v>356</v>
      </c>
      <c r="C160" s="683"/>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t="str">
        <f t="array" ref="K160">IF(COUNT(K155:K158)&gt;0,SUM(K155:K158),"")</f>
        <v/>
      </c>
      <c r="L160" s="135"/>
      <c r="M160" s="150"/>
    </row>
    <row r="161" spans="1:13" ht="14.1" customHeight="1" thickBot="1" x14ac:dyDescent="0.2">
      <c r="A161" s="50"/>
      <c r="B161" s="682" t="s">
        <v>357</v>
      </c>
      <c r="C161" s="683"/>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t="str">
        <f t="array" ref="K161">IF(COUNT(K159:K160)&gt;0,SUM(K159:K160),"")</f>
        <v/>
      </c>
      <c r="L161" s="135"/>
      <c r="M161" s="150"/>
    </row>
    <row r="163" spans="1:13" ht="13.5" customHeight="1" x14ac:dyDescent="0.15">
      <c r="A163" s="684" t="s">
        <v>321</v>
      </c>
      <c r="B163" s="684"/>
      <c r="C163" s="684"/>
      <c r="D163" s="684"/>
      <c r="E163" s="684"/>
      <c r="F163" s="684"/>
      <c r="G163" s="684"/>
      <c r="H163" s="684"/>
      <c r="I163" s="684"/>
      <c r="J163" s="684"/>
      <c r="K163" s="684"/>
      <c r="L163" s="684"/>
      <c r="M163" s="684"/>
    </row>
    <row r="164" spans="1:13" ht="169.5" customHeight="1" x14ac:dyDescent="0.15">
      <c r="A164" s="684"/>
      <c r="B164" s="684"/>
      <c r="C164" s="684"/>
      <c r="D164" s="684"/>
      <c r="E164" s="684"/>
      <c r="F164" s="684"/>
      <c r="G164" s="684"/>
      <c r="H164" s="684"/>
      <c r="I164" s="684"/>
      <c r="J164" s="684"/>
      <c r="K164" s="684"/>
      <c r="L164" s="684"/>
      <c r="M164" s="684"/>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77" right="0.39370078740157477" top="0.39370078740157477" bottom="0.39370078740157477" header="0.19685039370078738" footer="0.19685039370078738"/>
  <pageSetup paperSize="9" scale="44" fitToHeight="2" pageOrder="overThenDown" orientation="portrait" r:id="rId1"/>
  <headerFooter alignWithMargins="0">
    <oddFooter>&amp;P / &amp;N ページ</oddFooter>
  </headerFooter>
  <rowBreaks count="1" manualBreakCount="1">
    <brk id="109" max="1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99CFC-F516-48A9-8FAD-7EF399FE9123}">
  <sheetPr>
    <pageSetUpPr fitToPage="1"/>
  </sheetPr>
  <dimension ref="A1:H22"/>
  <sheetViews>
    <sheetView showGridLines="0" view="pageBreakPreview" zoomScale="85" zoomScaleNormal="90" zoomScaleSheetLayoutView="85" workbookViewId="0"/>
  </sheetViews>
  <sheetFormatPr defaultRowHeight="18.75" x14ac:dyDescent="0.15"/>
  <cols>
    <col min="1" max="1" width="20" style="715" customWidth="1"/>
    <col min="2" max="2" width="36.75" style="715" customWidth="1"/>
    <col min="3" max="4" width="18.625" style="715" customWidth="1"/>
    <col min="5" max="5" width="18.5" style="715" customWidth="1"/>
    <col min="6" max="7" width="18.625" style="715" customWidth="1"/>
    <col min="8" max="8" width="19.625" style="715" customWidth="1"/>
    <col min="9" max="256" width="9" style="715"/>
    <col min="257" max="257" width="20" style="715" customWidth="1"/>
    <col min="258" max="258" width="36.75" style="715" customWidth="1"/>
    <col min="259" max="260" width="18.625" style="715" customWidth="1"/>
    <col min="261" max="261" width="18.5" style="715" customWidth="1"/>
    <col min="262" max="263" width="18.625" style="715" customWidth="1"/>
    <col min="264" max="264" width="19.625" style="715" customWidth="1"/>
    <col min="265" max="512" width="9" style="715"/>
    <col min="513" max="513" width="20" style="715" customWidth="1"/>
    <col min="514" max="514" width="36.75" style="715" customWidth="1"/>
    <col min="515" max="516" width="18.625" style="715" customWidth="1"/>
    <col min="517" max="517" width="18.5" style="715" customWidth="1"/>
    <col min="518" max="519" width="18.625" style="715" customWidth="1"/>
    <col min="520" max="520" width="19.625" style="715" customWidth="1"/>
    <col min="521" max="768" width="9" style="715"/>
    <col min="769" max="769" width="20" style="715" customWidth="1"/>
    <col min="770" max="770" width="36.75" style="715" customWidth="1"/>
    <col min="771" max="772" width="18.625" style="715" customWidth="1"/>
    <col min="773" max="773" width="18.5" style="715" customWidth="1"/>
    <col min="774" max="775" width="18.625" style="715" customWidth="1"/>
    <col min="776" max="776" width="19.625" style="715" customWidth="1"/>
    <col min="777" max="1024" width="9" style="715"/>
    <col min="1025" max="1025" width="20" style="715" customWidth="1"/>
    <col min="1026" max="1026" width="36.75" style="715" customWidth="1"/>
    <col min="1027" max="1028" width="18.625" style="715" customWidth="1"/>
    <col min="1029" max="1029" width="18.5" style="715" customWidth="1"/>
    <col min="1030" max="1031" width="18.625" style="715" customWidth="1"/>
    <col min="1032" max="1032" width="19.625" style="715" customWidth="1"/>
    <col min="1033" max="1280" width="9" style="715"/>
    <col min="1281" max="1281" width="20" style="715" customWidth="1"/>
    <col min="1282" max="1282" width="36.75" style="715" customWidth="1"/>
    <col min="1283" max="1284" width="18.625" style="715" customWidth="1"/>
    <col min="1285" max="1285" width="18.5" style="715" customWidth="1"/>
    <col min="1286" max="1287" width="18.625" style="715" customWidth="1"/>
    <col min="1288" max="1288" width="19.625" style="715" customWidth="1"/>
    <col min="1289" max="1536" width="9" style="715"/>
    <col min="1537" max="1537" width="20" style="715" customWidth="1"/>
    <col min="1538" max="1538" width="36.75" style="715" customWidth="1"/>
    <col min="1539" max="1540" width="18.625" style="715" customWidth="1"/>
    <col min="1541" max="1541" width="18.5" style="715" customWidth="1"/>
    <col min="1542" max="1543" width="18.625" style="715" customWidth="1"/>
    <col min="1544" max="1544" width="19.625" style="715" customWidth="1"/>
    <col min="1545" max="1792" width="9" style="715"/>
    <col min="1793" max="1793" width="20" style="715" customWidth="1"/>
    <col min="1794" max="1794" width="36.75" style="715" customWidth="1"/>
    <col min="1795" max="1796" width="18.625" style="715" customWidth="1"/>
    <col min="1797" max="1797" width="18.5" style="715" customWidth="1"/>
    <col min="1798" max="1799" width="18.625" style="715" customWidth="1"/>
    <col min="1800" max="1800" width="19.625" style="715" customWidth="1"/>
    <col min="1801" max="2048" width="9" style="715"/>
    <col min="2049" max="2049" width="20" style="715" customWidth="1"/>
    <col min="2050" max="2050" width="36.75" style="715" customWidth="1"/>
    <col min="2051" max="2052" width="18.625" style="715" customWidth="1"/>
    <col min="2053" max="2053" width="18.5" style="715" customWidth="1"/>
    <col min="2054" max="2055" width="18.625" style="715" customWidth="1"/>
    <col min="2056" max="2056" width="19.625" style="715" customWidth="1"/>
    <col min="2057" max="2304" width="9" style="715"/>
    <col min="2305" max="2305" width="20" style="715" customWidth="1"/>
    <col min="2306" max="2306" width="36.75" style="715" customWidth="1"/>
    <col min="2307" max="2308" width="18.625" style="715" customWidth="1"/>
    <col min="2309" max="2309" width="18.5" style="715" customWidth="1"/>
    <col min="2310" max="2311" width="18.625" style="715" customWidth="1"/>
    <col min="2312" max="2312" width="19.625" style="715" customWidth="1"/>
    <col min="2313" max="2560" width="9" style="715"/>
    <col min="2561" max="2561" width="20" style="715" customWidth="1"/>
    <col min="2562" max="2562" width="36.75" style="715" customWidth="1"/>
    <col min="2563" max="2564" width="18.625" style="715" customWidth="1"/>
    <col min="2565" max="2565" width="18.5" style="715" customWidth="1"/>
    <col min="2566" max="2567" width="18.625" style="715" customWidth="1"/>
    <col min="2568" max="2568" width="19.625" style="715" customWidth="1"/>
    <col min="2569" max="2816" width="9" style="715"/>
    <col min="2817" max="2817" width="20" style="715" customWidth="1"/>
    <col min="2818" max="2818" width="36.75" style="715" customWidth="1"/>
    <col min="2819" max="2820" width="18.625" style="715" customWidth="1"/>
    <col min="2821" max="2821" width="18.5" style="715" customWidth="1"/>
    <col min="2822" max="2823" width="18.625" style="715" customWidth="1"/>
    <col min="2824" max="2824" width="19.625" style="715" customWidth="1"/>
    <col min="2825" max="3072" width="9" style="715"/>
    <col min="3073" max="3073" width="20" style="715" customWidth="1"/>
    <col min="3074" max="3074" width="36.75" style="715" customWidth="1"/>
    <col min="3075" max="3076" width="18.625" style="715" customWidth="1"/>
    <col min="3077" max="3077" width="18.5" style="715" customWidth="1"/>
    <col min="3078" max="3079" width="18.625" style="715" customWidth="1"/>
    <col min="3080" max="3080" width="19.625" style="715" customWidth="1"/>
    <col min="3081" max="3328" width="9" style="715"/>
    <col min="3329" max="3329" width="20" style="715" customWidth="1"/>
    <col min="3330" max="3330" width="36.75" style="715" customWidth="1"/>
    <col min="3331" max="3332" width="18.625" style="715" customWidth="1"/>
    <col min="3333" max="3333" width="18.5" style="715" customWidth="1"/>
    <col min="3334" max="3335" width="18.625" style="715" customWidth="1"/>
    <col min="3336" max="3336" width="19.625" style="715" customWidth="1"/>
    <col min="3337" max="3584" width="9" style="715"/>
    <col min="3585" max="3585" width="20" style="715" customWidth="1"/>
    <col min="3586" max="3586" width="36.75" style="715" customWidth="1"/>
    <col min="3587" max="3588" width="18.625" style="715" customWidth="1"/>
    <col min="3589" max="3589" width="18.5" style="715" customWidth="1"/>
    <col min="3590" max="3591" width="18.625" style="715" customWidth="1"/>
    <col min="3592" max="3592" width="19.625" style="715" customWidth="1"/>
    <col min="3593" max="3840" width="9" style="715"/>
    <col min="3841" max="3841" width="20" style="715" customWidth="1"/>
    <col min="3842" max="3842" width="36.75" style="715" customWidth="1"/>
    <col min="3843" max="3844" width="18.625" style="715" customWidth="1"/>
    <col min="3845" max="3845" width="18.5" style="715" customWidth="1"/>
    <col min="3846" max="3847" width="18.625" style="715" customWidth="1"/>
    <col min="3848" max="3848" width="19.625" style="715" customWidth="1"/>
    <col min="3849" max="4096" width="9" style="715"/>
    <col min="4097" max="4097" width="20" style="715" customWidth="1"/>
    <col min="4098" max="4098" width="36.75" style="715" customWidth="1"/>
    <col min="4099" max="4100" width="18.625" style="715" customWidth="1"/>
    <col min="4101" max="4101" width="18.5" style="715" customWidth="1"/>
    <col min="4102" max="4103" width="18.625" style="715" customWidth="1"/>
    <col min="4104" max="4104" width="19.625" style="715" customWidth="1"/>
    <col min="4105" max="4352" width="9" style="715"/>
    <col min="4353" max="4353" width="20" style="715" customWidth="1"/>
    <col min="4354" max="4354" width="36.75" style="715" customWidth="1"/>
    <col min="4355" max="4356" width="18.625" style="715" customWidth="1"/>
    <col min="4357" max="4357" width="18.5" style="715" customWidth="1"/>
    <col min="4358" max="4359" width="18.625" style="715" customWidth="1"/>
    <col min="4360" max="4360" width="19.625" style="715" customWidth="1"/>
    <col min="4361" max="4608" width="9" style="715"/>
    <col min="4609" max="4609" width="20" style="715" customWidth="1"/>
    <col min="4610" max="4610" width="36.75" style="715" customWidth="1"/>
    <col min="4611" max="4612" width="18.625" style="715" customWidth="1"/>
    <col min="4613" max="4613" width="18.5" style="715" customWidth="1"/>
    <col min="4614" max="4615" width="18.625" style="715" customWidth="1"/>
    <col min="4616" max="4616" width="19.625" style="715" customWidth="1"/>
    <col min="4617" max="4864" width="9" style="715"/>
    <col min="4865" max="4865" width="20" style="715" customWidth="1"/>
    <col min="4866" max="4866" width="36.75" style="715" customWidth="1"/>
    <col min="4867" max="4868" width="18.625" style="715" customWidth="1"/>
    <col min="4869" max="4869" width="18.5" style="715" customWidth="1"/>
    <col min="4870" max="4871" width="18.625" style="715" customWidth="1"/>
    <col min="4872" max="4872" width="19.625" style="715" customWidth="1"/>
    <col min="4873" max="5120" width="9" style="715"/>
    <col min="5121" max="5121" width="20" style="715" customWidth="1"/>
    <col min="5122" max="5122" width="36.75" style="715" customWidth="1"/>
    <col min="5123" max="5124" width="18.625" style="715" customWidth="1"/>
    <col min="5125" max="5125" width="18.5" style="715" customWidth="1"/>
    <col min="5126" max="5127" width="18.625" style="715" customWidth="1"/>
    <col min="5128" max="5128" width="19.625" style="715" customWidth="1"/>
    <col min="5129" max="5376" width="9" style="715"/>
    <col min="5377" max="5377" width="20" style="715" customWidth="1"/>
    <col min="5378" max="5378" width="36.75" style="715" customWidth="1"/>
    <col min="5379" max="5380" width="18.625" style="715" customWidth="1"/>
    <col min="5381" max="5381" width="18.5" style="715" customWidth="1"/>
    <col min="5382" max="5383" width="18.625" style="715" customWidth="1"/>
    <col min="5384" max="5384" width="19.625" style="715" customWidth="1"/>
    <col min="5385" max="5632" width="9" style="715"/>
    <col min="5633" max="5633" width="20" style="715" customWidth="1"/>
    <col min="5634" max="5634" width="36.75" style="715" customWidth="1"/>
    <col min="5635" max="5636" width="18.625" style="715" customWidth="1"/>
    <col min="5637" max="5637" width="18.5" style="715" customWidth="1"/>
    <col min="5638" max="5639" width="18.625" style="715" customWidth="1"/>
    <col min="5640" max="5640" width="19.625" style="715" customWidth="1"/>
    <col min="5641" max="5888" width="9" style="715"/>
    <col min="5889" max="5889" width="20" style="715" customWidth="1"/>
    <col min="5890" max="5890" width="36.75" style="715" customWidth="1"/>
    <col min="5891" max="5892" width="18.625" style="715" customWidth="1"/>
    <col min="5893" max="5893" width="18.5" style="715" customWidth="1"/>
    <col min="5894" max="5895" width="18.625" style="715" customWidth="1"/>
    <col min="5896" max="5896" width="19.625" style="715" customWidth="1"/>
    <col min="5897" max="6144" width="9" style="715"/>
    <col min="6145" max="6145" width="20" style="715" customWidth="1"/>
    <col min="6146" max="6146" width="36.75" style="715" customWidth="1"/>
    <col min="6147" max="6148" width="18.625" style="715" customWidth="1"/>
    <col min="6149" max="6149" width="18.5" style="715" customWidth="1"/>
    <col min="6150" max="6151" width="18.625" style="715" customWidth="1"/>
    <col min="6152" max="6152" width="19.625" style="715" customWidth="1"/>
    <col min="6153" max="6400" width="9" style="715"/>
    <col min="6401" max="6401" width="20" style="715" customWidth="1"/>
    <col min="6402" max="6402" width="36.75" style="715" customWidth="1"/>
    <col min="6403" max="6404" width="18.625" style="715" customWidth="1"/>
    <col min="6405" max="6405" width="18.5" style="715" customWidth="1"/>
    <col min="6406" max="6407" width="18.625" style="715" customWidth="1"/>
    <col min="6408" max="6408" width="19.625" style="715" customWidth="1"/>
    <col min="6409" max="6656" width="9" style="715"/>
    <col min="6657" max="6657" width="20" style="715" customWidth="1"/>
    <col min="6658" max="6658" width="36.75" style="715" customWidth="1"/>
    <col min="6659" max="6660" width="18.625" style="715" customWidth="1"/>
    <col min="6661" max="6661" width="18.5" style="715" customWidth="1"/>
    <col min="6662" max="6663" width="18.625" style="715" customWidth="1"/>
    <col min="6664" max="6664" width="19.625" style="715" customWidth="1"/>
    <col min="6665" max="6912" width="9" style="715"/>
    <col min="6913" max="6913" width="20" style="715" customWidth="1"/>
    <col min="6914" max="6914" width="36.75" style="715" customWidth="1"/>
    <col min="6915" max="6916" width="18.625" style="715" customWidth="1"/>
    <col min="6917" max="6917" width="18.5" style="715" customWidth="1"/>
    <col min="6918" max="6919" width="18.625" style="715" customWidth="1"/>
    <col min="6920" max="6920" width="19.625" style="715" customWidth="1"/>
    <col min="6921" max="7168" width="9" style="715"/>
    <col min="7169" max="7169" width="20" style="715" customWidth="1"/>
    <col min="7170" max="7170" width="36.75" style="715" customWidth="1"/>
    <col min="7171" max="7172" width="18.625" style="715" customWidth="1"/>
    <col min="7173" max="7173" width="18.5" style="715" customWidth="1"/>
    <col min="7174" max="7175" width="18.625" style="715" customWidth="1"/>
    <col min="7176" max="7176" width="19.625" style="715" customWidth="1"/>
    <col min="7177" max="7424" width="9" style="715"/>
    <col min="7425" max="7425" width="20" style="715" customWidth="1"/>
    <col min="7426" max="7426" width="36.75" style="715" customWidth="1"/>
    <col min="7427" max="7428" width="18.625" style="715" customWidth="1"/>
    <col min="7429" max="7429" width="18.5" style="715" customWidth="1"/>
    <col min="7430" max="7431" width="18.625" style="715" customWidth="1"/>
    <col min="7432" max="7432" width="19.625" style="715" customWidth="1"/>
    <col min="7433" max="7680" width="9" style="715"/>
    <col min="7681" max="7681" width="20" style="715" customWidth="1"/>
    <col min="7682" max="7682" width="36.75" style="715" customWidth="1"/>
    <col min="7683" max="7684" width="18.625" style="715" customWidth="1"/>
    <col min="7685" max="7685" width="18.5" style="715" customWidth="1"/>
    <col min="7686" max="7687" width="18.625" style="715" customWidth="1"/>
    <col min="7688" max="7688" width="19.625" style="715" customWidth="1"/>
    <col min="7689" max="7936" width="9" style="715"/>
    <col min="7937" max="7937" width="20" style="715" customWidth="1"/>
    <col min="7938" max="7938" width="36.75" style="715" customWidth="1"/>
    <col min="7939" max="7940" width="18.625" style="715" customWidth="1"/>
    <col min="7941" max="7941" width="18.5" style="715" customWidth="1"/>
    <col min="7942" max="7943" width="18.625" style="715" customWidth="1"/>
    <col min="7944" max="7944" width="19.625" style="715" customWidth="1"/>
    <col min="7945" max="8192" width="9" style="715"/>
    <col min="8193" max="8193" width="20" style="715" customWidth="1"/>
    <col min="8194" max="8194" width="36.75" style="715" customWidth="1"/>
    <col min="8195" max="8196" width="18.625" style="715" customWidth="1"/>
    <col min="8197" max="8197" width="18.5" style="715" customWidth="1"/>
    <col min="8198" max="8199" width="18.625" style="715" customWidth="1"/>
    <col min="8200" max="8200" width="19.625" style="715" customWidth="1"/>
    <col min="8201" max="8448" width="9" style="715"/>
    <col min="8449" max="8449" width="20" style="715" customWidth="1"/>
    <col min="8450" max="8450" width="36.75" style="715" customWidth="1"/>
    <col min="8451" max="8452" width="18.625" style="715" customWidth="1"/>
    <col min="8453" max="8453" width="18.5" style="715" customWidth="1"/>
    <col min="8454" max="8455" width="18.625" style="715" customWidth="1"/>
    <col min="8456" max="8456" width="19.625" style="715" customWidth="1"/>
    <col min="8457" max="8704" width="9" style="715"/>
    <col min="8705" max="8705" width="20" style="715" customWidth="1"/>
    <col min="8706" max="8706" width="36.75" style="715" customWidth="1"/>
    <col min="8707" max="8708" width="18.625" style="715" customWidth="1"/>
    <col min="8709" max="8709" width="18.5" style="715" customWidth="1"/>
    <col min="8710" max="8711" width="18.625" style="715" customWidth="1"/>
    <col min="8712" max="8712" width="19.625" style="715" customWidth="1"/>
    <col min="8713" max="8960" width="9" style="715"/>
    <col min="8961" max="8961" width="20" style="715" customWidth="1"/>
    <col min="8962" max="8962" width="36.75" style="715" customWidth="1"/>
    <col min="8963" max="8964" width="18.625" style="715" customWidth="1"/>
    <col min="8965" max="8965" width="18.5" style="715" customWidth="1"/>
    <col min="8966" max="8967" width="18.625" style="715" customWidth="1"/>
    <col min="8968" max="8968" width="19.625" style="715" customWidth="1"/>
    <col min="8969" max="9216" width="9" style="715"/>
    <col min="9217" max="9217" width="20" style="715" customWidth="1"/>
    <col min="9218" max="9218" width="36.75" style="715" customWidth="1"/>
    <col min="9219" max="9220" width="18.625" style="715" customWidth="1"/>
    <col min="9221" max="9221" width="18.5" style="715" customWidth="1"/>
    <col min="9222" max="9223" width="18.625" style="715" customWidth="1"/>
    <col min="9224" max="9224" width="19.625" style="715" customWidth="1"/>
    <col min="9225" max="9472" width="9" style="715"/>
    <col min="9473" max="9473" width="20" style="715" customWidth="1"/>
    <col min="9474" max="9474" width="36.75" style="715" customWidth="1"/>
    <col min="9475" max="9476" width="18.625" style="715" customWidth="1"/>
    <col min="9477" max="9477" width="18.5" style="715" customWidth="1"/>
    <col min="9478" max="9479" width="18.625" style="715" customWidth="1"/>
    <col min="9480" max="9480" width="19.625" style="715" customWidth="1"/>
    <col min="9481" max="9728" width="9" style="715"/>
    <col min="9729" max="9729" width="20" style="715" customWidth="1"/>
    <col min="9730" max="9730" width="36.75" style="715" customWidth="1"/>
    <col min="9731" max="9732" width="18.625" style="715" customWidth="1"/>
    <col min="9733" max="9733" width="18.5" style="715" customWidth="1"/>
    <col min="9734" max="9735" width="18.625" style="715" customWidth="1"/>
    <col min="9736" max="9736" width="19.625" style="715" customWidth="1"/>
    <col min="9737" max="9984" width="9" style="715"/>
    <col min="9985" max="9985" width="20" style="715" customWidth="1"/>
    <col min="9986" max="9986" width="36.75" style="715" customWidth="1"/>
    <col min="9987" max="9988" width="18.625" style="715" customWidth="1"/>
    <col min="9989" max="9989" width="18.5" style="715" customWidth="1"/>
    <col min="9990" max="9991" width="18.625" style="715" customWidth="1"/>
    <col min="9992" max="9992" width="19.625" style="715" customWidth="1"/>
    <col min="9993" max="10240" width="9" style="715"/>
    <col min="10241" max="10241" width="20" style="715" customWidth="1"/>
    <col min="10242" max="10242" width="36.75" style="715" customWidth="1"/>
    <col min="10243" max="10244" width="18.625" style="715" customWidth="1"/>
    <col min="10245" max="10245" width="18.5" style="715" customWidth="1"/>
    <col min="10246" max="10247" width="18.625" style="715" customWidth="1"/>
    <col min="10248" max="10248" width="19.625" style="715" customWidth="1"/>
    <col min="10249" max="10496" width="9" style="715"/>
    <col min="10497" max="10497" width="20" style="715" customWidth="1"/>
    <col min="10498" max="10498" width="36.75" style="715" customWidth="1"/>
    <col min="10499" max="10500" width="18.625" style="715" customWidth="1"/>
    <col min="10501" max="10501" width="18.5" style="715" customWidth="1"/>
    <col min="10502" max="10503" width="18.625" style="715" customWidth="1"/>
    <col min="10504" max="10504" width="19.625" style="715" customWidth="1"/>
    <col min="10505" max="10752" width="9" style="715"/>
    <col min="10753" max="10753" width="20" style="715" customWidth="1"/>
    <col min="10754" max="10754" width="36.75" style="715" customWidth="1"/>
    <col min="10755" max="10756" width="18.625" style="715" customWidth="1"/>
    <col min="10757" max="10757" width="18.5" style="715" customWidth="1"/>
    <col min="10758" max="10759" width="18.625" style="715" customWidth="1"/>
    <col min="10760" max="10760" width="19.625" style="715" customWidth="1"/>
    <col min="10761" max="11008" width="9" style="715"/>
    <col min="11009" max="11009" width="20" style="715" customWidth="1"/>
    <col min="11010" max="11010" width="36.75" style="715" customWidth="1"/>
    <col min="11011" max="11012" width="18.625" style="715" customWidth="1"/>
    <col min="11013" max="11013" width="18.5" style="715" customWidth="1"/>
    <col min="11014" max="11015" width="18.625" style="715" customWidth="1"/>
    <col min="11016" max="11016" width="19.625" style="715" customWidth="1"/>
    <col min="11017" max="11264" width="9" style="715"/>
    <col min="11265" max="11265" width="20" style="715" customWidth="1"/>
    <col min="11266" max="11266" width="36.75" style="715" customWidth="1"/>
    <col min="11267" max="11268" width="18.625" style="715" customWidth="1"/>
    <col min="11269" max="11269" width="18.5" style="715" customWidth="1"/>
    <col min="11270" max="11271" width="18.625" style="715" customWidth="1"/>
    <col min="11272" max="11272" width="19.625" style="715" customWidth="1"/>
    <col min="11273" max="11520" width="9" style="715"/>
    <col min="11521" max="11521" width="20" style="715" customWidth="1"/>
    <col min="11522" max="11522" width="36.75" style="715" customWidth="1"/>
    <col min="11523" max="11524" width="18.625" style="715" customWidth="1"/>
    <col min="11525" max="11525" width="18.5" style="715" customWidth="1"/>
    <col min="11526" max="11527" width="18.625" style="715" customWidth="1"/>
    <col min="11528" max="11528" width="19.625" style="715" customWidth="1"/>
    <col min="11529" max="11776" width="9" style="715"/>
    <col min="11777" max="11777" width="20" style="715" customWidth="1"/>
    <col min="11778" max="11778" width="36.75" style="715" customWidth="1"/>
    <col min="11779" max="11780" width="18.625" style="715" customWidth="1"/>
    <col min="11781" max="11781" width="18.5" style="715" customWidth="1"/>
    <col min="11782" max="11783" width="18.625" style="715" customWidth="1"/>
    <col min="11784" max="11784" width="19.625" style="715" customWidth="1"/>
    <col min="11785" max="12032" width="9" style="715"/>
    <col min="12033" max="12033" width="20" style="715" customWidth="1"/>
    <col min="12034" max="12034" width="36.75" style="715" customWidth="1"/>
    <col min="12035" max="12036" width="18.625" style="715" customWidth="1"/>
    <col min="12037" max="12037" width="18.5" style="715" customWidth="1"/>
    <col min="12038" max="12039" width="18.625" style="715" customWidth="1"/>
    <col min="12040" max="12040" width="19.625" style="715" customWidth="1"/>
    <col min="12041" max="12288" width="9" style="715"/>
    <col min="12289" max="12289" width="20" style="715" customWidth="1"/>
    <col min="12290" max="12290" width="36.75" style="715" customWidth="1"/>
    <col min="12291" max="12292" width="18.625" style="715" customWidth="1"/>
    <col min="12293" max="12293" width="18.5" style="715" customWidth="1"/>
    <col min="12294" max="12295" width="18.625" style="715" customWidth="1"/>
    <col min="12296" max="12296" width="19.625" style="715" customWidth="1"/>
    <col min="12297" max="12544" width="9" style="715"/>
    <col min="12545" max="12545" width="20" style="715" customWidth="1"/>
    <col min="12546" max="12546" width="36.75" style="715" customWidth="1"/>
    <col min="12547" max="12548" width="18.625" style="715" customWidth="1"/>
    <col min="12549" max="12549" width="18.5" style="715" customWidth="1"/>
    <col min="12550" max="12551" width="18.625" style="715" customWidth="1"/>
    <col min="12552" max="12552" width="19.625" style="715" customWidth="1"/>
    <col min="12553" max="12800" width="9" style="715"/>
    <col min="12801" max="12801" width="20" style="715" customWidth="1"/>
    <col min="12802" max="12802" width="36.75" style="715" customWidth="1"/>
    <col min="12803" max="12804" width="18.625" style="715" customWidth="1"/>
    <col min="12805" max="12805" width="18.5" style="715" customWidth="1"/>
    <col min="12806" max="12807" width="18.625" style="715" customWidth="1"/>
    <col min="12808" max="12808" width="19.625" style="715" customWidth="1"/>
    <col min="12809" max="13056" width="9" style="715"/>
    <col min="13057" max="13057" width="20" style="715" customWidth="1"/>
    <col min="13058" max="13058" width="36.75" style="715" customWidth="1"/>
    <col min="13059" max="13060" width="18.625" style="715" customWidth="1"/>
    <col min="13061" max="13061" width="18.5" style="715" customWidth="1"/>
    <col min="13062" max="13063" width="18.625" style="715" customWidth="1"/>
    <col min="13064" max="13064" width="19.625" style="715" customWidth="1"/>
    <col min="13065" max="13312" width="9" style="715"/>
    <col min="13313" max="13313" width="20" style="715" customWidth="1"/>
    <col min="13314" max="13314" width="36.75" style="715" customWidth="1"/>
    <col min="13315" max="13316" width="18.625" style="715" customWidth="1"/>
    <col min="13317" max="13317" width="18.5" style="715" customWidth="1"/>
    <col min="13318" max="13319" width="18.625" style="715" customWidth="1"/>
    <col min="13320" max="13320" width="19.625" style="715" customWidth="1"/>
    <col min="13321" max="13568" width="9" style="715"/>
    <col min="13569" max="13569" width="20" style="715" customWidth="1"/>
    <col min="13570" max="13570" width="36.75" style="715" customWidth="1"/>
    <col min="13571" max="13572" width="18.625" style="715" customWidth="1"/>
    <col min="13573" max="13573" width="18.5" style="715" customWidth="1"/>
    <col min="13574" max="13575" width="18.625" style="715" customWidth="1"/>
    <col min="13576" max="13576" width="19.625" style="715" customWidth="1"/>
    <col min="13577" max="13824" width="9" style="715"/>
    <col min="13825" max="13825" width="20" style="715" customWidth="1"/>
    <col min="13826" max="13826" width="36.75" style="715" customWidth="1"/>
    <col min="13827" max="13828" width="18.625" style="715" customWidth="1"/>
    <col min="13829" max="13829" width="18.5" style="715" customWidth="1"/>
    <col min="13830" max="13831" width="18.625" style="715" customWidth="1"/>
    <col min="13832" max="13832" width="19.625" style="715" customWidth="1"/>
    <col min="13833" max="14080" width="9" style="715"/>
    <col min="14081" max="14081" width="20" style="715" customWidth="1"/>
    <col min="14082" max="14082" width="36.75" style="715" customWidth="1"/>
    <col min="14083" max="14084" width="18.625" style="715" customWidth="1"/>
    <col min="14085" max="14085" width="18.5" style="715" customWidth="1"/>
    <col min="14086" max="14087" width="18.625" style="715" customWidth="1"/>
    <col min="14088" max="14088" width="19.625" style="715" customWidth="1"/>
    <col min="14089" max="14336" width="9" style="715"/>
    <col min="14337" max="14337" width="20" style="715" customWidth="1"/>
    <col min="14338" max="14338" width="36.75" style="715" customWidth="1"/>
    <col min="14339" max="14340" width="18.625" style="715" customWidth="1"/>
    <col min="14341" max="14341" width="18.5" style="715" customWidth="1"/>
    <col min="14342" max="14343" width="18.625" style="715" customWidth="1"/>
    <col min="14344" max="14344" width="19.625" style="715" customWidth="1"/>
    <col min="14345" max="14592" width="9" style="715"/>
    <col min="14593" max="14593" width="20" style="715" customWidth="1"/>
    <col min="14594" max="14594" width="36.75" style="715" customWidth="1"/>
    <col min="14595" max="14596" width="18.625" style="715" customWidth="1"/>
    <col min="14597" max="14597" width="18.5" style="715" customWidth="1"/>
    <col min="14598" max="14599" width="18.625" style="715" customWidth="1"/>
    <col min="14600" max="14600" width="19.625" style="715" customWidth="1"/>
    <col min="14601" max="14848" width="9" style="715"/>
    <col min="14849" max="14849" width="20" style="715" customWidth="1"/>
    <col min="14850" max="14850" width="36.75" style="715" customWidth="1"/>
    <col min="14851" max="14852" width="18.625" style="715" customWidth="1"/>
    <col min="14853" max="14853" width="18.5" style="715" customWidth="1"/>
    <col min="14854" max="14855" width="18.625" style="715" customWidth="1"/>
    <col min="14856" max="14856" width="19.625" style="715" customWidth="1"/>
    <col min="14857" max="15104" width="9" style="715"/>
    <col min="15105" max="15105" width="20" style="715" customWidth="1"/>
    <col min="15106" max="15106" width="36.75" style="715" customWidth="1"/>
    <col min="15107" max="15108" width="18.625" style="715" customWidth="1"/>
    <col min="15109" max="15109" width="18.5" style="715" customWidth="1"/>
    <col min="15110" max="15111" width="18.625" style="715" customWidth="1"/>
    <col min="15112" max="15112" width="19.625" style="715" customWidth="1"/>
    <col min="15113" max="15360" width="9" style="715"/>
    <col min="15361" max="15361" width="20" style="715" customWidth="1"/>
    <col min="15362" max="15362" width="36.75" style="715" customWidth="1"/>
    <col min="15363" max="15364" width="18.625" style="715" customWidth="1"/>
    <col min="15365" max="15365" width="18.5" style="715" customWidth="1"/>
    <col min="15366" max="15367" width="18.625" style="715" customWidth="1"/>
    <col min="15368" max="15368" width="19.625" style="715" customWidth="1"/>
    <col min="15369" max="15616" width="9" style="715"/>
    <col min="15617" max="15617" width="20" style="715" customWidth="1"/>
    <col min="15618" max="15618" width="36.75" style="715" customWidth="1"/>
    <col min="15619" max="15620" width="18.625" style="715" customWidth="1"/>
    <col min="15621" max="15621" width="18.5" style="715" customWidth="1"/>
    <col min="15622" max="15623" width="18.625" style="715" customWidth="1"/>
    <col min="15624" max="15624" width="19.625" style="715" customWidth="1"/>
    <col min="15625" max="15872" width="9" style="715"/>
    <col min="15873" max="15873" width="20" style="715" customWidth="1"/>
    <col min="15874" max="15874" width="36.75" style="715" customWidth="1"/>
    <col min="15875" max="15876" width="18.625" style="715" customWidth="1"/>
    <col min="15877" max="15877" width="18.5" style="715" customWidth="1"/>
    <col min="15878" max="15879" width="18.625" style="715" customWidth="1"/>
    <col min="15880" max="15880" width="19.625" style="715" customWidth="1"/>
    <col min="15881" max="16128" width="9" style="715"/>
    <col min="16129" max="16129" width="20" style="715" customWidth="1"/>
    <col min="16130" max="16130" width="36.75" style="715" customWidth="1"/>
    <col min="16131" max="16132" width="18.625" style="715" customWidth="1"/>
    <col min="16133" max="16133" width="18.5" style="715" customWidth="1"/>
    <col min="16134" max="16135" width="18.625" style="715" customWidth="1"/>
    <col min="16136" max="16136" width="19.625" style="715" customWidth="1"/>
    <col min="16137" max="16384" width="9" style="715"/>
  </cols>
  <sheetData>
    <row r="1" spans="1:8" x14ac:dyDescent="0.15">
      <c r="A1" s="713" t="s">
        <v>167</v>
      </c>
      <c r="B1" s="714"/>
      <c r="C1" s="714"/>
      <c r="D1" s="714"/>
      <c r="E1" s="714"/>
      <c r="F1" s="714"/>
      <c r="G1" s="714"/>
      <c r="H1" s="714"/>
    </row>
    <row r="2" spans="1:8" x14ac:dyDescent="0.15">
      <c r="A2" s="716" t="s">
        <v>5</v>
      </c>
      <c r="B2" s="716"/>
      <c r="C2" s="716"/>
      <c r="D2" s="716"/>
      <c r="E2" s="716"/>
      <c r="F2" s="716"/>
      <c r="G2" s="716"/>
      <c r="H2" s="717" t="s">
        <v>383</v>
      </c>
    </row>
    <row r="3" spans="1:8" x14ac:dyDescent="0.15">
      <c r="A3" s="714" t="s">
        <v>498</v>
      </c>
      <c r="B3" s="714"/>
      <c r="C3" s="718"/>
      <c r="D3" s="719"/>
      <c r="E3" s="714"/>
      <c r="F3" s="720"/>
      <c r="G3" s="719"/>
      <c r="H3" s="714" t="s">
        <v>23</v>
      </c>
    </row>
    <row r="4" spans="1:8" ht="19.5" thickBot="1" x14ac:dyDescent="0.2">
      <c r="A4" s="721"/>
      <c r="B4" s="721"/>
      <c r="C4" s="718"/>
      <c r="D4" s="719"/>
      <c r="E4" s="714"/>
      <c r="F4" s="720"/>
      <c r="G4" s="719"/>
      <c r="H4" s="714"/>
    </row>
    <row r="5" spans="1:8" ht="23.25" customHeight="1" thickBot="1" x14ac:dyDescent="0.2">
      <c r="A5" s="722" t="s">
        <v>499</v>
      </c>
      <c r="B5" s="723"/>
      <c r="C5" s="724" t="s">
        <v>500</v>
      </c>
      <c r="D5" s="725" t="s">
        <v>501</v>
      </c>
      <c r="E5" s="726" t="s">
        <v>502</v>
      </c>
      <c r="F5" s="727"/>
      <c r="G5" s="727"/>
      <c r="H5" s="728"/>
    </row>
    <row r="6" spans="1:8" ht="30" customHeight="1" x14ac:dyDescent="0.15">
      <c r="A6" s="729" t="s">
        <v>503</v>
      </c>
      <c r="B6" s="730"/>
      <c r="C6" s="731" t="s">
        <v>7</v>
      </c>
      <c r="D6" s="732"/>
      <c r="E6" s="733"/>
      <c r="F6" s="734"/>
      <c r="G6" s="734"/>
      <c r="H6" s="735"/>
    </row>
    <row r="7" spans="1:8" ht="30" customHeight="1" x14ac:dyDescent="0.15">
      <c r="A7" s="736" t="s">
        <v>504</v>
      </c>
      <c r="B7" s="737"/>
      <c r="C7" s="738" t="s">
        <v>7</v>
      </c>
      <c r="D7" s="739"/>
      <c r="E7" s="740"/>
      <c r="F7" s="734"/>
      <c r="G7" s="734"/>
      <c r="H7" s="735"/>
    </row>
    <row r="8" spans="1:8" ht="27" customHeight="1" x14ac:dyDescent="0.15">
      <c r="A8" s="741" t="s">
        <v>505</v>
      </c>
      <c r="B8" s="742"/>
      <c r="C8" s="743" t="s">
        <v>7</v>
      </c>
      <c r="D8" s="744"/>
      <c r="E8" s="745"/>
      <c r="F8" s="734"/>
      <c r="G8" s="734"/>
      <c r="H8" s="735"/>
    </row>
    <row r="9" spans="1:8" x14ac:dyDescent="0.15">
      <c r="A9" s="741" t="s">
        <v>506</v>
      </c>
      <c r="B9" s="742"/>
      <c r="C9" s="743" t="s">
        <v>7</v>
      </c>
      <c r="D9" s="743" t="s">
        <v>7</v>
      </c>
      <c r="E9" s="746" t="s">
        <v>7</v>
      </c>
      <c r="F9" s="734"/>
      <c r="G9" s="734"/>
      <c r="H9" s="735"/>
    </row>
    <row r="10" spans="1:8" x14ac:dyDescent="0.15">
      <c r="A10" s="741" t="s">
        <v>507</v>
      </c>
      <c r="B10" s="742"/>
      <c r="C10" s="743" t="s">
        <v>7</v>
      </c>
      <c r="D10" s="743" t="s">
        <v>7</v>
      </c>
      <c r="E10" s="746" t="s">
        <v>7</v>
      </c>
      <c r="F10" s="734"/>
      <c r="G10" s="734"/>
      <c r="H10" s="735"/>
    </row>
    <row r="11" spans="1:8" x14ac:dyDescent="0.15">
      <c r="A11" s="741" t="s">
        <v>508</v>
      </c>
      <c r="B11" s="742"/>
      <c r="C11" s="743" t="s">
        <v>7</v>
      </c>
      <c r="D11" s="743" t="s">
        <v>7</v>
      </c>
      <c r="E11" s="746" t="s">
        <v>7</v>
      </c>
      <c r="F11" s="734"/>
      <c r="G11" s="734"/>
      <c r="H11" s="735"/>
    </row>
    <row r="12" spans="1:8" x14ac:dyDescent="0.15">
      <c r="A12" s="741" t="s">
        <v>509</v>
      </c>
      <c r="B12" s="742"/>
      <c r="C12" s="743" t="s">
        <v>7</v>
      </c>
      <c r="D12" s="743" t="s">
        <v>7</v>
      </c>
      <c r="E12" s="746" t="s">
        <v>7</v>
      </c>
      <c r="F12" s="734"/>
      <c r="G12" s="734"/>
      <c r="H12" s="735"/>
    </row>
    <row r="13" spans="1:8" x14ac:dyDescent="0.15">
      <c r="A13" s="741" t="s">
        <v>510</v>
      </c>
      <c r="B13" s="742"/>
      <c r="C13" s="743" t="s">
        <v>7</v>
      </c>
      <c r="D13" s="743" t="s">
        <v>7</v>
      </c>
      <c r="E13" s="746" t="s">
        <v>7</v>
      </c>
      <c r="F13" s="734"/>
      <c r="G13" s="734"/>
      <c r="H13" s="735"/>
    </row>
    <row r="14" spans="1:8" x14ac:dyDescent="0.15">
      <c r="A14" s="741" t="s">
        <v>511</v>
      </c>
      <c r="B14" s="742"/>
      <c r="C14" s="743" t="s">
        <v>7</v>
      </c>
      <c r="D14" s="743" t="s">
        <v>7</v>
      </c>
      <c r="E14" s="746" t="s">
        <v>7</v>
      </c>
      <c r="F14" s="734"/>
      <c r="G14" s="734"/>
      <c r="H14" s="735"/>
    </row>
    <row r="15" spans="1:8" ht="26.25" customHeight="1" x14ac:dyDescent="0.15">
      <c r="A15" s="741" t="s">
        <v>512</v>
      </c>
      <c r="B15" s="742"/>
      <c r="C15" s="743" t="s">
        <v>7</v>
      </c>
      <c r="D15" s="743" t="s">
        <v>7</v>
      </c>
      <c r="E15" s="746" t="s">
        <v>7</v>
      </c>
      <c r="F15" s="734"/>
      <c r="G15" s="734"/>
      <c r="H15" s="735"/>
    </row>
    <row r="16" spans="1:8" x14ac:dyDescent="0.15">
      <c r="A16" s="741" t="s">
        <v>513</v>
      </c>
      <c r="B16" s="742"/>
      <c r="C16" s="743" t="s">
        <v>7</v>
      </c>
      <c r="D16" s="743" t="s">
        <v>7</v>
      </c>
      <c r="E16" s="746" t="s">
        <v>7</v>
      </c>
      <c r="F16" s="734"/>
      <c r="G16" s="734"/>
      <c r="H16" s="735"/>
    </row>
    <row r="17" spans="1:8" ht="19.5" thickBot="1" x14ac:dyDescent="0.2">
      <c r="A17" s="747" t="s">
        <v>514</v>
      </c>
      <c r="B17" s="748"/>
      <c r="C17" s="749" t="s">
        <v>7</v>
      </c>
      <c r="D17" s="750"/>
      <c r="E17" s="751" t="s">
        <v>7</v>
      </c>
      <c r="F17" s="734"/>
      <c r="G17" s="734"/>
      <c r="H17" s="735"/>
    </row>
    <row r="18" spans="1:8" ht="18.75" customHeight="1" thickBot="1" x14ac:dyDescent="0.2">
      <c r="A18" s="752" t="s">
        <v>515</v>
      </c>
      <c r="B18" s="753"/>
      <c r="C18" s="754" t="s">
        <v>7</v>
      </c>
      <c r="D18" s="754" t="s">
        <v>7</v>
      </c>
      <c r="E18" s="755" t="s">
        <v>7</v>
      </c>
      <c r="F18" s="756"/>
      <c r="G18" s="756"/>
      <c r="H18" s="735"/>
    </row>
    <row r="19" spans="1:8" x14ac:dyDescent="0.15">
      <c r="A19" s="719"/>
      <c r="B19" s="719"/>
      <c r="C19" s="757"/>
      <c r="D19" s="714"/>
      <c r="E19" s="714"/>
      <c r="F19" s="714"/>
      <c r="G19" s="714"/>
      <c r="H19" s="714"/>
    </row>
    <row r="20" spans="1:8" x14ac:dyDescent="0.15">
      <c r="A20" s="719"/>
      <c r="B20" s="719"/>
      <c r="C20" s="719"/>
      <c r="D20" s="719"/>
      <c r="E20" s="719"/>
      <c r="F20" s="714"/>
      <c r="G20" s="714"/>
      <c r="H20" s="714"/>
    </row>
    <row r="21" spans="1:8" ht="174" customHeight="1" x14ac:dyDescent="0.15">
      <c r="A21" s="758" t="s">
        <v>516</v>
      </c>
      <c r="B21" s="758"/>
      <c r="C21" s="758"/>
      <c r="D21" s="758"/>
      <c r="E21" s="758"/>
      <c r="F21" s="758"/>
      <c r="G21" s="758"/>
      <c r="H21" s="758"/>
    </row>
    <row r="22" spans="1:8" x14ac:dyDescent="0.15">
      <c r="A22" s="758"/>
      <c r="B22" s="758"/>
      <c r="C22" s="758"/>
      <c r="D22" s="758"/>
      <c r="E22" s="758"/>
      <c r="F22" s="758"/>
      <c r="G22" s="758"/>
      <c r="H22" s="758"/>
    </row>
  </sheetData>
  <sheetProtection selectLockedCells="1"/>
  <mergeCells count="16">
    <mergeCell ref="A16:B16"/>
    <mergeCell ref="A17:B17"/>
    <mergeCell ref="A18:B18"/>
    <mergeCell ref="A21:H22"/>
    <mergeCell ref="A10:B10"/>
    <mergeCell ref="A11:B11"/>
    <mergeCell ref="A12:B12"/>
    <mergeCell ref="A13:B13"/>
    <mergeCell ref="A14:B14"/>
    <mergeCell ref="A15:B15"/>
    <mergeCell ref="A2:G2"/>
    <mergeCell ref="A5:B5"/>
    <mergeCell ref="A6:B6"/>
    <mergeCell ref="A7:B7"/>
    <mergeCell ref="A8:B8"/>
    <mergeCell ref="A9:B9"/>
  </mergeCells>
  <phoneticPr fontId="12"/>
  <pageMargins left="0.70866141732283472" right="0.70866141732283472" top="0.74803149606299213" bottom="0.74803149606299213" header="0.31496062992125984" footer="0.31496062992125984"/>
  <pageSetup paperSize="9" scale="79" orientation="landscape" r:id="rId1"/>
  <headerFooter alignWithMargins="0">
    <oddFooter>&amp;P / &amp;N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unitList">
              <controlPr defaultSize="0" autoLine="0" autoPict="0">
                <anchor moveWithCells="1">
                  <from>
                    <xdr:col>1</xdr:col>
                    <xdr:colOff>1143000</xdr:colOff>
                    <xdr:row>1</xdr:row>
                    <xdr:rowOff>0</xdr:rowOff>
                  </from>
                  <to>
                    <xdr:col>1</xdr:col>
                    <xdr:colOff>1571625</xdr:colOff>
                    <xdr:row>1</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S32"/>
  <sheetViews>
    <sheetView view="pageBreakPreview" zoomScale="85" zoomScaleNormal="100" zoomScaleSheetLayoutView="85" workbookViewId="0"/>
  </sheetViews>
  <sheetFormatPr defaultRowHeight="11.25" x14ac:dyDescent="0.15"/>
  <cols>
    <col min="1" max="1" width="11.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45" x14ac:dyDescent="0.15">
      <c r="A1" s="12" t="s">
        <v>0</v>
      </c>
      <c r="B1" s="3" t="s">
        <v>5</v>
      </c>
      <c r="D1" s="1"/>
      <c r="AD1" s="18"/>
      <c r="AE1" s="18"/>
    </row>
    <row r="2" spans="1:45" x14ac:dyDescent="0.15">
      <c r="A2" s="12" t="s">
        <v>1</v>
      </c>
      <c r="B2" s="4">
        <v>46234</v>
      </c>
      <c r="D2" s="15" t="s">
        <v>68</v>
      </c>
      <c r="F2" s="15" t="s">
        <v>23</v>
      </c>
      <c r="G2" s="15" t="s">
        <v>25</v>
      </c>
    </row>
    <row r="3" spans="1:45"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c r="AD3" s="13" t="s">
        <v>2</v>
      </c>
      <c r="AE3" s="13" t="s">
        <v>2</v>
      </c>
      <c r="AF3" s="13" t="s">
        <v>2</v>
      </c>
      <c r="AG3" s="13" t="s">
        <v>2</v>
      </c>
      <c r="AH3" s="13" t="s">
        <v>2</v>
      </c>
      <c r="AI3" s="13" t="s">
        <v>2</v>
      </c>
      <c r="AJ3" s="13" t="s">
        <v>2</v>
      </c>
      <c r="AK3" s="13" t="s">
        <v>2</v>
      </c>
      <c r="AL3" s="13" t="s">
        <v>2</v>
      </c>
      <c r="AM3" s="13" t="s">
        <v>2</v>
      </c>
      <c r="AN3" s="13" t="s">
        <v>2</v>
      </c>
      <c r="AO3" s="13" t="s">
        <v>2</v>
      </c>
      <c r="AP3" s="13" t="s">
        <v>2</v>
      </c>
      <c r="AQ3" s="13" t="s">
        <v>2</v>
      </c>
      <c r="AR3" s="13" t="s">
        <v>2</v>
      </c>
      <c r="AS3" s="13" t="s">
        <v>2</v>
      </c>
    </row>
    <row r="4" spans="1:45" ht="23.25" customHeight="1" x14ac:dyDescent="0.15">
      <c r="A4" s="694" t="s">
        <v>3</v>
      </c>
      <c r="B4" s="694" t="s">
        <v>6</v>
      </c>
      <c r="C4" s="695" t="s">
        <v>8</v>
      </c>
      <c r="D4" s="687" t="s">
        <v>11</v>
      </c>
      <c r="E4" s="687" t="s">
        <v>91</v>
      </c>
      <c r="F4" s="687" t="s">
        <v>17</v>
      </c>
      <c r="G4" s="687" t="s">
        <v>58</v>
      </c>
      <c r="H4" s="689" t="s">
        <v>28</v>
      </c>
      <c r="I4" s="690"/>
      <c r="J4" s="690"/>
      <c r="K4" s="691"/>
      <c r="L4" s="689" t="s">
        <v>31</v>
      </c>
      <c r="M4" s="690"/>
      <c r="N4" s="690"/>
      <c r="O4" s="691"/>
      <c r="P4" s="692" t="s">
        <v>146</v>
      </c>
      <c r="Q4" s="692" t="s">
        <v>147</v>
      </c>
      <c r="R4" s="692" t="s">
        <v>148</v>
      </c>
      <c r="S4" s="692" t="s">
        <v>149</v>
      </c>
      <c r="T4" s="692" t="s">
        <v>150</v>
      </c>
      <c r="U4" s="692" t="s">
        <v>151</v>
      </c>
      <c r="V4" s="685" t="s">
        <v>152</v>
      </c>
      <c r="W4" s="685" t="s">
        <v>43</v>
      </c>
      <c r="X4" s="685" t="s">
        <v>44</v>
      </c>
      <c r="Y4" s="685" t="s">
        <v>154</v>
      </c>
      <c r="Z4" s="685" t="s">
        <v>155</v>
      </c>
      <c r="AA4" s="685" t="s">
        <v>156</v>
      </c>
      <c r="AB4" s="685" t="s">
        <v>157</v>
      </c>
      <c r="AC4" s="685" t="s">
        <v>158</v>
      </c>
      <c r="AD4" s="685" t="s">
        <v>47</v>
      </c>
      <c r="AE4" s="685" t="s">
        <v>48</v>
      </c>
      <c r="AF4" s="685" t="s">
        <v>49</v>
      </c>
      <c r="AG4" s="685" t="s">
        <v>50</v>
      </c>
      <c r="AH4" s="685" t="s">
        <v>51</v>
      </c>
      <c r="AI4" s="685" t="s">
        <v>52</v>
      </c>
      <c r="AJ4" s="685" t="s">
        <v>53</v>
      </c>
      <c r="AK4" s="685" t="s">
        <v>54</v>
      </c>
      <c r="AL4" s="685" t="s">
        <v>55</v>
      </c>
      <c r="AM4" s="685" t="s">
        <v>56</v>
      </c>
      <c r="AN4" s="685" t="s">
        <v>57</v>
      </c>
      <c r="AO4" s="685" t="s">
        <v>58</v>
      </c>
      <c r="AP4" s="685" t="s">
        <v>59</v>
      </c>
      <c r="AQ4" s="685" t="s">
        <v>60</v>
      </c>
      <c r="AR4" s="685" t="s">
        <v>62</v>
      </c>
      <c r="AS4" s="685" t="s">
        <v>63</v>
      </c>
    </row>
    <row r="5" spans="1:45" ht="32.450000000000003" customHeight="1" x14ac:dyDescent="0.15">
      <c r="A5" s="685"/>
      <c r="B5" s="685"/>
      <c r="C5" s="696"/>
      <c r="D5" s="688"/>
      <c r="E5" s="688"/>
      <c r="F5" s="688"/>
      <c r="G5" s="688"/>
      <c r="H5" s="5" t="s">
        <v>26</v>
      </c>
      <c r="I5" s="7" t="s">
        <v>142</v>
      </c>
      <c r="J5" s="7" t="s">
        <v>143</v>
      </c>
      <c r="K5" s="5" t="s">
        <v>30</v>
      </c>
      <c r="L5" s="5" t="s">
        <v>26</v>
      </c>
      <c r="M5" s="7" t="s">
        <v>142</v>
      </c>
      <c r="N5" s="7" t="s">
        <v>143</v>
      </c>
      <c r="O5" s="5" t="s">
        <v>30</v>
      </c>
      <c r="P5" s="693"/>
      <c r="Q5" s="693"/>
      <c r="R5" s="693"/>
      <c r="S5" s="693"/>
      <c r="T5" s="693"/>
      <c r="U5" s="693"/>
      <c r="V5" s="686"/>
      <c r="W5" s="686"/>
      <c r="X5" s="686"/>
      <c r="Y5" s="686"/>
      <c r="Z5" s="686"/>
      <c r="AA5" s="686"/>
      <c r="AB5" s="686"/>
      <c r="AC5" s="686"/>
      <c r="AD5" s="700"/>
      <c r="AE5" s="700"/>
      <c r="AF5" s="700"/>
      <c r="AG5" s="700"/>
      <c r="AH5" s="700"/>
      <c r="AI5" s="700"/>
      <c r="AJ5" s="700"/>
      <c r="AK5" s="700"/>
      <c r="AL5" s="700"/>
      <c r="AM5" s="700"/>
      <c r="AN5" s="700"/>
      <c r="AO5" s="700"/>
      <c r="AP5" s="700"/>
      <c r="AQ5" s="700"/>
      <c r="AR5" s="700"/>
      <c r="AS5" s="700"/>
    </row>
    <row r="6" spans="1:45" x14ac:dyDescent="0.15">
      <c r="A6" s="14" t="s">
        <v>64</v>
      </c>
      <c r="B6" s="14" t="s">
        <v>66</v>
      </c>
      <c r="C6" s="14" t="s">
        <v>9</v>
      </c>
      <c r="D6" s="14" t="s">
        <v>69</v>
      </c>
      <c r="E6" s="14" t="s">
        <v>92</v>
      </c>
      <c r="F6" s="14" t="s">
        <v>112</v>
      </c>
      <c r="G6" s="14" t="s">
        <v>67</v>
      </c>
      <c r="H6" s="14" t="s">
        <v>139</v>
      </c>
      <c r="I6" s="16">
        <v>43498400</v>
      </c>
      <c r="J6" s="14" t="s">
        <v>144</v>
      </c>
      <c r="K6" s="16">
        <v>69597440</v>
      </c>
      <c r="L6" s="14" t="s">
        <v>139</v>
      </c>
      <c r="M6" s="16">
        <v>43498400</v>
      </c>
      <c r="N6" s="14" t="s">
        <v>144</v>
      </c>
      <c r="O6" s="16">
        <v>69597440</v>
      </c>
      <c r="P6" s="16">
        <v>43498400</v>
      </c>
      <c r="Q6" s="16">
        <v>0</v>
      </c>
      <c r="R6" s="16">
        <v>0</v>
      </c>
      <c r="S6" s="17">
        <v>0</v>
      </c>
      <c r="T6" s="14" t="s">
        <v>61</v>
      </c>
      <c r="U6" s="14" t="s">
        <v>67</v>
      </c>
      <c r="V6" s="14" t="s">
        <v>153</v>
      </c>
      <c r="W6" s="17" t="s">
        <v>67</v>
      </c>
      <c r="X6" s="17">
        <v>1</v>
      </c>
      <c r="Y6" s="14" t="s">
        <v>67</v>
      </c>
      <c r="Z6" s="14" t="s">
        <v>67</v>
      </c>
      <c r="AA6" s="17" t="s">
        <v>67</v>
      </c>
      <c r="AB6" s="17" t="s">
        <v>67</v>
      </c>
      <c r="AC6" s="14" t="s">
        <v>67</v>
      </c>
      <c r="AD6" s="701">
        <v>17600</v>
      </c>
      <c r="AE6" s="702">
        <v>2579.0300000000002</v>
      </c>
      <c r="AF6" s="701">
        <v>45390992</v>
      </c>
      <c r="AG6" s="702">
        <v>2471.5</v>
      </c>
      <c r="AH6" s="703">
        <v>1</v>
      </c>
      <c r="AI6" s="701">
        <v>0</v>
      </c>
      <c r="AJ6" s="701">
        <v>0</v>
      </c>
      <c r="AK6" s="701">
        <v>0</v>
      </c>
      <c r="AL6" s="704" t="s">
        <v>67</v>
      </c>
      <c r="AM6" s="701">
        <v>43498400</v>
      </c>
      <c r="AN6" s="701">
        <v>0</v>
      </c>
      <c r="AO6" s="705" t="s">
        <v>67</v>
      </c>
      <c r="AP6" s="706">
        <v>0</v>
      </c>
      <c r="AQ6" s="705" t="s">
        <v>164</v>
      </c>
      <c r="AR6" s="705" t="s">
        <v>67</v>
      </c>
      <c r="AS6" s="705" t="s">
        <v>67</v>
      </c>
    </row>
    <row r="7" spans="1:45" x14ac:dyDescent="0.15">
      <c r="A7" s="14" t="s">
        <v>64</v>
      </c>
      <c r="B7" s="14" t="s">
        <v>66</v>
      </c>
      <c r="C7" s="14" t="s">
        <v>9</v>
      </c>
      <c r="D7" s="14" t="s">
        <v>70</v>
      </c>
      <c r="E7" s="14" t="s">
        <v>93</v>
      </c>
      <c r="F7" s="14" t="s">
        <v>113</v>
      </c>
      <c r="G7" s="14" t="s">
        <v>67</v>
      </c>
      <c r="H7" s="14" t="s">
        <v>139</v>
      </c>
      <c r="I7" s="16">
        <v>10709150</v>
      </c>
      <c r="J7" s="14" t="s">
        <v>144</v>
      </c>
      <c r="K7" s="16">
        <v>17134640</v>
      </c>
      <c r="L7" s="14" t="s">
        <v>139</v>
      </c>
      <c r="M7" s="16">
        <v>10709150</v>
      </c>
      <c r="N7" s="14" t="s">
        <v>144</v>
      </c>
      <c r="O7" s="16">
        <v>17134640</v>
      </c>
      <c r="P7" s="16">
        <v>10371600</v>
      </c>
      <c r="Q7" s="16">
        <v>337550</v>
      </c>
      <c r="R7" s="16">
        <v>0</v>
      </c>
      <c r="S7" s="17">
        <v>0</v>
      </c>
      <c r="T7" s="14" t="s">
        <v>61</v>
      </c>
      <c r="U7" s="14" t="s">
        <v>67</v>
      </c>
      <c r="V7" s="14" t="s">
        <v>153</v>
      </c>
      <c r="W7" s="17" t="s">
        <v>67</v>
      </c>
      <c r="X7" s="17">
        <v>1</v>
      </c>
      <c r="Y7" s="14" t="s">
        <v>67</v>
      </c>
      <c r="Z7" s="14" t="s">
        <v>67</v>
      </c>
      <c r="AA7" s="17" t="s">
        <v>67</v>
      </c>
      <c r="AB7" s="17" t="s">
        <v>67</v>
      </c>
      <c r="AC7" s="14" t="s">
        <v>67</v>
      </c>
      <c r="AD7" s="701">
        <v>25800</v>
      </c>
      <c r="AE7" s="702">
        <v>393.49</v>
      </c>
      <c r="AF7" s="701">
        <v>10152196</v>
      </c>
      <c r="AG7" s="702">
        <v>402</v>
      </c>
      <c r="AH7" s="703">
        <v>1</v>
      </c>
      <c r="AI7" s="701">
        <v>337550</v>
      </c>
      <c r="AJ7" s="701">
        <v>0</v>
      </c>
      <c r="AK7" s="701">
        <v>337550</v>
      </c>
      <c r="AL7" s="704" t="s">
        <v>67</v>
      </c>
      <c r="AM7" s="701">
        <v>10709150</v>
      </c>
      <c r="AN7" s="701">
        <v>0</v>
      </c>
      <c r="AO7" s="705" t="s">
        <v>67</v>
      </c>
      <c r="AP7" s="706">
        <v>0</v>
      </c>
      <c r="AQ7" s="705" t="s">
        <v>164</v>
      </c>
      <c r="AR7" s="705" t="s">
        <v>67</v>
      </c>
      <c r="AS7" s="705" t="s">
        <v>67</v>
      </c>
    </row>
    <row r="8" spans="1:45" x14ac:dyDescent="0.15">
      <c r="A8" s="14" t="s">
        <v>64</v>
      </c>
      <c r="B8" s="14" t="s">
        <v>66</v>
      </c>
      <c r="C8" s="14" t="s">
        <v>9</v>
      </c>
      <c r="D8" s="14" t="s">
        <v>71</v>
      </c>
      <c r="E8" s="14" t="s">
        <v>94</v>
      </c>
      <c r="F8" s="14" t="s">
        <v>114</v>
      </c>
      <c r="G8" s="14" t="s">
        <v>67</v>
      </c>
      <c r="H8" s="14" t="s">
        <v>139</v>
      </c>
      <c r="I8" s="16">
        <v>77738850</v>
      </c>
      <c r="J8" s="14" t="s">
        <v>144</v>
      </c>
      <c r="K8" s="16">
        <v>124382160</v>
      </c>
      <c r="L8" s="14" t="s">
        <v>139</v>
      </c>
      <c r="M8" s="16">
        <v>77738850</v>
      </c>
      <c r="N8" s="14" t="s">
        <v>144</v>
      </c>
      <c r="O8" s="16">
        <v>124382160</v>
      </c>
      <c r="P8" s="16">
        <v>77738850</v>
      </c>
      <c r="Q8" s="16">
        <v>0</v>
      </c>
      <c r="R8" s="16">
        <v>0</v>
      </c>
      <c r="S8" s="17">
        <v>0</v>
      </c>
      <c r="T8" s="14" t="s">
        <v>61</v>
      </c>
      <c r="U8" s="14" t="s">
        <v>67</v>
      </c>
      <c r="V8" s="14" t="s">
        <v>153</v>
      </c>
      <c r="W8" s="17" t="s">
        <v>67</v>
      </c>
      <c r="X8" s="17">
        <v>1</v>
      </c>
      <c r="Y8" s="14" t="s">
        <v>67</v>
      </c>
      <c r="Z8" s="14" t="s">
        <v>67</v>
      </c>
      <c r="AA8" s="17" t="s">
        <v>67</v>
      </c>
      <c r="AB8" s="17" t="s">
        <v>67</v>
      </c>
      <c r="AC8" s="14" t="s">
        <v>67</v>
      </c>
      <c r="AD8" s="701">
        <v>48300</v>
      </c>
      <c r="AE8" s="702">
        <v>1507.4</v>
      </c>
      <c r="AF8" s="701">
        <v>72807596</v>
      </c>
      <c r="AG8" s="702">
        <v>1609.5</v>
      </c>
      <c r="AH8" s="703">
        <v>1</v>
      </c>
      <c r="AI8" s="701">
        <v>0</v>
      </c>
      <c r="AJ8" s="701">
        <v>0</v>
      </c>
      <c r="AK8" s="701">
        <v>0</v>
      </c>
      <c r="AL8" s="704" t="s">
        <v>67</v>
      </c>
      <c r="AM8" s="701">
        <v>77738850</v>
      </c>
      <c r="AN8" s="701">
        <v>0</v>
      </c>
      <c r="AO8" s="705" t="s">
        <v>67</v>
      </c>
      <c r="AP8" s="706">
        <v>0</v>
      </c>
      <c r="AQ8" s="705" t="s">
        <v>164</v>
      </c>
      <c r="AR8" s="705" t="s">
        <v>67</v>
      </c>
      <c r="AS8" s="705" t="s">
        <v>67</v>
      </c>
    </row>
    <row r="9" spans="1:45" x14ac:dyDescent="0.15">
      <c r="A9" s="14" t="s">
        <v>64</v>
      </c>
      <c r="B9" s="14" t="s">
        <v>66</v>
      </c>
      <c r="C9" s="14" t="s">
        <v>9</v>
      </c>
      <c r="D9" s="14" t="s">
        <v>72</v>
      </c>
      <c r="E9" s="14" t="s">
        <v>95</v>
      </c>
      <c r="F9" s="14" t="s">
        <v>115</v>
      </c>
      <c r="G9" s="14" t="s">
        <v>67</v>
      </c>
      <c r="H9" s="14" t="s">
        <v>139</v>
      </c>
      <c r="I9" s="16">
        <v>243860800</v>
      </c>
      <c r="J9" s="14" t="s">
        <v>144</v>
      </c>
      <c r="K9" s="16">
        <v>390177280</v>
      </c>
      <c r="L9" s="14" t="s">
        <v>139</v>
      </c>
      <c r="M9" s="16">
        <v>243860800</v>
      </c>
      <c r="N9" s="14" t="s">
        <v>144</v>
      </c>
      <c r="O9" s="16">
        <v>390177280</v>
      </c>
      <c r="P9" s="16">
        <v>242096800</v>
      </c>
      <c r="Q9" s="16">
        <v>1764000</v>
      </c>
      <c r="R9" s="16">
        <v>0</v>
      </c>
      <c r="S9" s="17">
        <v>0</v>
      </c>
      <c r="T9" s="14" t="s">
        <v>61</v>
      </c>
      <c r="U9" s="14" t="s">
        <v>67</v>
      </c>
      <c r="V9" s="14" t="s">
        <v>153</v>
      </c>
      <c r="W9" s="17" t="s">
        <v>67</v>
      </c>
      <c r="X9" s="17">
        <v>1</v>
      </c>
      <c r="Y9" s="14" t="s">
        <v>67</v>
      </c>
      <c r="Z9" s="14" t="s">
        <v>67</v>
      </c>
      <c r="AA9" s="17" t="s">
        <v>67</v>
      </c>
      <c r="AB9" s="17" t="s">
        <v>67</v>
      </c>
      <c r="AC9" s="14" t="s">
        <v>67</v>
      </c>
      <c r="AD9" s="701">
        <v>96800</v>
      </c>
      <c r="AE9" s="702">
        <v>2256.23</v>
      </c>
      <c r="AF9" s="701">
        <v>218403554</v>
      </c>
      <c r="AG9" s="702">
        <v>2501</v>
      </c>
      <c r="AH9" s="703">
        <v>1</v>
      </c>
      <c r="AI9" s="701">
        <v>1764000</v>
      </c>
      <c r="AJ9" s="701">
        <v>0</v>
      </c>
      <c r="AK9" s="701">
        <v>1764000</v>
      </c>
      <c r="AL9" s="704" t="s">
        <v>67</v>
      </c>
      <c r="AM9" s="701">
        <v>243860800</v>
      </c>
      <c r="AN9" s="701">
        <v>0</v>
      </c>
      <c r="AO9" s="705" t="s">
        <v>67</v>
      </c>
      <c r="AP9" s="706">
        <v>0</v>
      </c>
      <c r="AQ9" s="705" t="s">
        <v>164</v>
      </c>
      <c r="AR9" s="705" t="s">
        <v>67</v>
      </c>
      <c r="AS9" s="705" t="s">
        <v>67</v>
      </c>
    </row>
    <row r="10" spans="1:45" x14ac:dyDescent="0.15">
      <c r="A10" s="14" t="s">
        <v>64</v>
      </c>
      <c r="B10" s="14" t="s">
        <v>66</v>
      </c>
      <c r="C10" s="14" t="s">
        <v>9</v>
      </c>
      <c r="D10" s="14" t="s">
        <v>73</v>
      </c>
      <c r="E10" s="14" t="s">
        <v>96</v>
      </c>
      <c r="F10" s="14" t="s">
        <v>116</v>
      </c>
      <c r="G10" s="14" t="s">
        <v>67</v>
      </c>
      <c r="H10" s="14" t="s">
        <v>139</v>
      </c>
      <c r="I10" s="16">
        <v>7330400</v>
      </c>
      <c r="J10" s="14" t="s">
        <v>144</v>
      </c>
      <c r="K10" s="16">
        <v>11728640</v>
      </c>
      <c r="L10" s="14" t="s">
        <v>139</v>
      </c>
      <c r="M10" s="16">
        <v>7330400</v>
      </c>
      <c r="N10" s="14" t="s">
        <v>144</v>
      </c>
      <c r="O10" s="16">
        <v>11728640</v>
      </c>
      <c r="P10" s="16">
        <v>7330400</v>
      </c>
      <c r="Q10" s="16">
        <v>0</v>
      </c>
      <c r="R10" s="16">
        <v>0</v>
      </c>
      <c r="S10" s="17">
        <v>0</v>
      </c>
      <c r="T10" s="14" t="s">
        <v>61</v>
      </c>
      <c r="U10" s="14" t="s">
        <v>67</v>
      </c>
      <c r="V10" s="14" t="s">
        <v>153</v>
      </c>
      <c r="W10" s="17" t="s">
        <v>67</v>
      </c>
      <c r="X10" s="17">
        <v>1</v>
      </c>
      <c r="Y10" s="14" t="s">
        <v>67</v>
      </c>
      <c r="Z10" s="14" t="s">
        <v>67</v>
      </c>
      <c r="AA10" s="17" t="s">
        <v>67</v>
      </c>
      <c r="AB10" s="17" t="s">
        <v>67</v>
      </c>
      <c r="AC10" s="14" t="s">
        <v>67</v>
      </c>
      <c r="AD10" s="701">
        <v>18700</v>
      </c>
      <c r="AE10" s="702">
        <v>378.29</v>
      </c>
      <c r="AF10" s="701">
        <v>7074200</v>
      </c>
      <c r="AG10" s="702">
        <v>392</v>
      </c>
      <c r="AH10" s="703">
        <v>1</v>
      </c>
      <c r="AI10" s="701">
        <v>0</v>
      </c>
      <c r="AJ10" s="701">
        <v>0</v>
      </c>
      <c r="AK10" s="701">
        <v>0</v>
      </c>
      <c r="AL10" s="704" t="s">
        <v>67</v>
      </c>
      <c r="AM10" s="701">
        <v>7330400</v>
      </c>
      <c r="AN10" s="701">
        <v>0</v>
      </c>
      <c r="AO10" s="705" t="s">
        <v>67</v>
      </c>
      <c r="AP10" s="706">
        <v>0</v>
      </c>
      <c r="AQ10" s="705" t="s">
        <v>164</v>
      </c>
      <c r="AR10" s="705" t="s">
        <v>67</v>
      </c>
      <c r="AS10" s="705" t="s">
        <v>67</v>
      </c>
    </row>
    <row r="11" spans="1:45" x14ac:dyDescent="0.15">
      <c r="A11" s="14" t="s">
        <v>64</v>
      </c>
      <c r="B11" s="14" t="s">
        <v>66</v>
      </c>
      <c r="C11" s="14" t="s">
        <v>9</v>
      </c>
      <c r="D11" s="14" t="s">
        <v>74</v>
      </c>
      <c r="E11" s="14" t="s">
        <v>97</v>
      </c>
      <c r="F11" s="14" t="s">
        <v>117</v>
      </c>
      <c r="G11" s="14" t="s">
        <v>67</v>
      </c>
      <c r="H11" s="14" t="s">
        <v>139</v>
      </c>
      <c r="I11" s="16">
        <v>23977800</v>
      </c>
      <c r="J11" s="14" t="s">
        <v>144</v>
      </c>
      <c r="K11" s="16">
        <v>38364480</v>
      </c>
      <c r="L11" s="14" t="s">
        <v>139</v>
      </c>
      <c r="M11" s="16">
        <v>23977800</v>
      </c>
      <c r="N11" s="14" t="s">
        <v>144</v>
      </c>
      <c r="O11" s="16">
        <v>38364480</v>
      </c>
      <c r="P11" s="16">
        <v>23977800</v>
      </c>
      <c r="Q11" s="16">
        <v>0</v>
      </c>
      <c r="R11" s="16">
        <v>0</v>
      </c>
      <c r="S11" s="17">
        <v>0</v>
      </c>
      <c r="T11" s="14" t="s">
        <v>61</v>
      </c>
      <c r="U11" s="14" t="s">
        <v>67</v>
      </c>
      <c r="V11" s="14" t="s">
        <v>153</v>
      </c>
      <c r="W11" s="17" t="s">
        <v>67</v>
      </c>
      <c r="X11" s="17">
        <v>1</v>
      </c>
      <c r="Y11" s="14" t="s">
        <v>67</v>
      </c>
      <c r="Z11" s="14" t="s">
        <v>67</v>
      </c>
      <c r="AA11" s="17" t="s">
        <v>67</v>
      </c>
      <c r="AB11" s="17" t="s">
        <v>67</v>
      </c>
      <c r="AC11" s="14" t="s">
        <v>67</v>
      </c>
      <c r="AD11" s="701">
        <v>9900</v>
      </c>
      <c r="AE11" s="702">
        <v>2273.13</v>
      </c>
      <c r="AF11" s="701">
        <v>22504000</v>
      </c>
      <c r="AG11" s="702">
        <v>2422</v>
      </c>
      <c r="AH11" s="703">
        <v>1</v>
      </c>
      <c r="AI11" s="701">
        <v>0</v>
      </c>
      <c r="AJ11" s="701">
        <v>0</v>
      </c>
      <c r="AK11" s="701">
        <v>0</v>
      </c>
      <c r="AL11" s="704" t="s">
        <v>67</v>
      </c>
      <c r="AM11" s="701">
        <v>23977800</v>
      </c>
      <c r="AN11" s="701">
        <v>0</v>
      </c>
      <c r="AO11" s="705" t="s">
        <v>67</v>
      </c>
      <c r="AP11" s="706">
        <v>0</v>
      </c>
      <c r="AQ11" s="705" t="s">
        <v>164</v>
      </c>
      <c r="AR11" s="705" t="s">
        <v>67</v>
      </c>
      <c r="AS11" s="705" t="s">
        <v>67</v>
      </c>
    </row>
    <row r="12" spans="1:45" x14ac:dyDescent="0.15">
      <c r="A12" s="14" t="s">
        <v>64</v>
      </c>
      <c r="B12" s="14" t="s">
        <v>66</v>
      </c>
      <c r="C12" s="14" t="s">
        <v>9</v>
      </c>
      <c r="D12" s="14" t="s">
        <v>75</v>
      </c>
      <c r="E12" s="14" t="s">
        <v>98</v>
      </c>
      <c r="F12" s="14" t="s">
        <v>118</v>
      </c>
      <c r="G12" s="14" t="s">
        <v>67</v>
      </c>
      <c r="H12" s="14" t="s">
        <v>139</v>
      </c>
      <c r="I12" s="16">
        <v>88727600</v>
      </c>
      <c r="J12" s="14" t="s">
        <v>144</v>
      </c>
      <c r="K12" s="16">
        <v>141964160</v>
      </c>
      <c r="L12" s="14" t="s">
        <v>139</v>
      </c>
      <c r="M12" s="16">
        <v>88727600</v>
      </c>
      <c r="N12" s="14" t="s">
        <v>144</v>
      </c>
      <c r="O12" s="16">
        <v>141964160</v>
      </c>
      <c r="P12" s="16">
        <v>88727600</v>
      </c>
      <c r="Q12" s="16">
        <v>0</v>
      </c>
      <c r="R12" s="16">
        <v>0</v>
      </c>
      <c r="S12" s="17">
        <v>0</v>
      </c>
      <c r="T12" s="14" t="s">
        <v>61</v>
      </c>
      <c r="U12" s="14" t="s">
        <v>67</v>
      </c>
      <c r="V12" s="14" t="s">
        <v>153</v>
      </c>
      <c r="W12" s="17" t="s">
        <v>67</v>
      </c>
      <c r="X12" s="17">
        <v>1</v>
      </c>
      <c r="Y12" s="14" t="s">
        <v>67</v>
      </c>
      <c r="Z12" s="14" t="s">
        <v>67</v>
      </c>
      <c r="AA12" s="17" t="s">
        <v>67</v>
      </c>
      <c r="AB12" s="17" t="s">
        <v>67</v>
      </c>
      <c r="AC12" s="14" t="s">
        <v>67</v>
      </c>
      <c r="AD12" s="701">
        <v>30200</v>
      </c>
      <c r="AE12" s="702">
        <v>2494.9299999999998</v>
      </c>
      <c r="AF12" s="701">
        <v>75346976</v>
      </c>
      <c r="AG12" s="702">
        <v>2938</v>
      </c>
      <c r="AH12" s="703">
        <v>1</v>
      </c>
      <c r="AI12" s="701">
        <v>0</v>
      </c>
      <c r="AJ12" s="701">
        <v>0</v>
      </c>
      <c r="AK12" s="701">
        <v>0</v>
      </c>
      <c r="AL12" s="704" t="s">
        <v>67</v>
      </c>
      <c r="AM12" s="701">
        <v>88727600</v>
      </c>
      <c r="AN12" s="701">
        <v>0</v>
      </c>
      <c r="AO12" s="705" t="s">
        <v>67</v>
      </c>
      <c r="AP12" s="706">
        <v>0</v>
      </c>
      <c r="AQ12" s="705" t="s">
        <v>164</v>
      </c>
      <c r="AR12" s="705" t="s">
        <v>67</v>
      </c>
      <c r="AS12" s="705" t="s">
        <v>67</v>
      </c>
    </row>
    <row r="13" spans="1:45" x14ac:dyDescent="0.15">
      <c r="A13" s="14" t="s">
        <v>64</v>
      </c>
      <c r="B13" s="14" t="s">
        <v>66</v>
      </c>
      <c r="C13" s="14" t="s">
        <v>9</v>
      </c>
      <c r="D13" s="14" t="s">
        <v>76</v>
      </c>
      <c r="E13" s="14" t="s">
        <v>99</v>
      </c>
      <c r="F13" s="14" t="s">
        <v>119</v>
      </c>
      <c r="G13" s="14" t="s">
        <v>67</v>
      </c>
      <c r="H13" s="14" t="s">
        <v>139</v>
      </c>
      <c r="I13" s="16">
        <v>87402300</v>
      </c>
      <c r="J13" s="14" t="s">
        <v>144</v>
      </c>
      <c r="K13" s="16">
        <v>139843680</v>
      </c>
      <c r="L13" s="14" t="s">
        <v>139</v>
      </c>
      <c r="M13" s="16">
        <v>87402300</v>
      </c>
      <c r="N13" s="14" t="s">
        <v>144</v>
      </c>
      <c r="O13" s="16">
        <v>139843680</v>
      </c>
      <c r="P13" s="16">
        <v>87402300</v>
      </c>
      <c r="Q13" s="16">
        <v>0</v>
      </c>
      <c r="R13" s="16">
        <v>0</v>
      </c>
      <c r="S13" s="17">
        <v>0</v>
      </c>
      <c r="T13" s="14" t="s">
        <v>61</v>
      </c>
      <c r="U13" s="14" t="s">
        <v>67</v>
      </c>
      <c r="V13" s="14" t="s">
        <v>153</v>
      </c>
      <c r="W13" s="17" t="s">
        <v>67</v>
      </c>
      <c r="X13" s="17">
        <v>1</v>
      </c>
      <c r="Y13" s="14" t="s">
        <v>67</v>
      </c>
      <c r="Z13" s="14" t="s">
        <v>67</v>
      </c>
      <c r="AA13" s="17" t="s">
        <v>67</v>
      </c>
      <c r="AB13" s="17" t="s">
        <v>67</v>
      </c>
      <c r="AC13" s="14" t="s">
        <v>67</v>
      </c>
      <c r="AD13" s="701">
        <v>31800</v>
      </c>
      <c r="AE13" s="702">
        <v>2331.9</v>
      </c>
      <c r="AF13" s="701">
        <v>74154584</v>
      </c>
      <c r="AG13" s="702">
        <v>2748.5</v>
      </c>
      <c r="AH13" s="703">
        <v>1</v>
      </c>
      <c r="AI13" s="701">
        <v>0</v>
      </c>
      <c r="AJ13" s="701">
        <v>0</v>
      </c>
      <c r="AK13" s="701">
        <v>0</v>
      </c>
      <c r="AL13" s="704" t="s">
        <v>67</v>
      </c>
      <c r="AM13" s="701">
        <v>87402300</v>
      </c>
      <c r="AN13" s="701">
        <v>0</v>
      </c>
      <c r="AO13" s="705" t="s">
        <v>67</v>
      </c>
      <c r="AP13" s="706">
        <v>0</v>
      </c>
      <c r="AQ13" s="705" t="s">
        <v>164</v>
      </c>
      <c r="AR13" s="705" t="s">
        <v>67</v>
      </c>
      <c r="AS13" s="705" t="s">
        <v>67</v>
      </c>
    </row>
    <row r="14" spans="1:45" x14ac:dyDescent="0.15">
      <c r="A14" s="14" t="s">
        <v>64</v>
      </c>
      <c r="B14" s="14" t="s">
        <v>66</v>
      </c>
      <c r="C14" s="14" t="s">
        <v>9</v>
      </c>
      <c r="D14" s="14" t="s">
        <v>77</v>
      </c>
      <c r="E14" s="14" t="s">
        <v>100</v>
      </c>
      <c r="F14" s="14" t="s">
        <v>120</v>
      </c>
      <c r="G14" s="14" t="s">
        <v>67</v>
      </c>
      <c r="H14" s="14" t="s">
        <v>139</v>
      </c>
      <c r="I14" s="16">
        <v>266604800</v>
      </c>
      <c r="J14" s="14" t="s">
        <v>144</v>
      </c>
      <c r="K14" s="16">
        <v>426567680</v>
      </c>
      <c r="L14" s="14" t="s">
        <v>139</v>
      </c>
      <c r="M14" s="16">
        <v>266604800</v>
      </c>
      <c r="N14" s="14" t="s">
        <v>144</v>
      </c>
      <c r="O14" s="16">
        <v>426567680</v>
      </c>
      <c r="P14" s="16">
        <v>266604800</v>
      </c>
      <c r="Q14" s="16">
        <v>0</v>
      </c>
      <c r="R14" s="16">
        <v>0</v>
      </c>
      <c r="S14" s="17">
        <v>0</v>
      </c>
      <c r="T14" s="14" t="s">
        <v>61</v>
      </c>
      <c r="U14" s="14" t="s">
        <v>67</v>
      </c>
      <c r="V14" s="14" t="s">
        <v>153</v>
      </c>
      <c r="W14" s="17" t="s">
        <v>67</v>
      </c>
      <c r="X14" s="17">
        <v>1</v>
      </c>
      <c r="Y14" s="14" t="s">
        <v>67</v>
      </c>
      <c r="Z14" s="14" t="s">
        <v>67</v>
      </c>
      <c r="AA14" s="17" t="s">
        <v>67</v>
      </c>
      <c r="AB14" s="17" t="s">
        <v>67</v>
      </c>
      <c r="AC14" s="14" t="s">
        <v>67</v>
      </c>
      <c r="AD14" s="701">
        <v>70400</v>
      </c>
      <c r="AE14" s="702">
        <v>3411.85</v>
      </c>
      <c r="AF14" s="701">
        <v>240194488</v>
      </c>
      <c r="AG14" s="702">
        <v>3787</v>
      </c>
      <c r="AH14" s="703">
        <v>1</v>
      </c>
      <c r="AI14" s="701">
        <v>0</v>
      </c>
      <c r="AJ14" s="701">
        <v>0</v>
      </c>
      <c r="AK14" s="701">
        <v>0</v>
      </c>
      <c r="AL14" s="704" t="s">
        <v>67</v>
      </c>
      <c r="AM14" s="701">
        <v>266604800</v>
      </c>
      <c r="AN14" s="701">
        <v>0</v>
      </c>
      <c r="AO14" s="705" t="s">
        <v>67</v>
      </c>
      <c r="AP14" s="706">
        <v>0</v>
      </c>
      <c r="AQ14" s="705" t="s">
        <v>164</v>
      </c>
      <c r="AR14" s="705" t="s">
        <v>67</v>
      </c>
      <c r="AS14" s="705" t="s">
        <v>67</v>
      </c>
    </row>
    <row r="15" spans="1:45" x14ac:dyDescent="0.15">
      <c r="A15" s="14" t="s">
        <v>64</v>
      </c>
      <c r="B15" s="14" t="s">
        <v>66</v>
      </c>
      <c r="C15" s="14" t="s">
        <v>9</v>
      </c>
      <c r="D15" s="14" t="s">
        <v>78</v>
      </c>
      <c r="E15" s="14" t="s">
        <v>101</v>
      </c>
      <c r="F15" s="14" t="s">
        <v>121</v>
      </c>
      <c r="G15" s="14" t="s">
        <v>67</v>
      </c>
      <c r="H15" s="14" t="s">
        <v>139</v>
      </c>
      <c r="I15" s="16">
        <v>292671500</v>
      </c>
      <c r="J15" s="14" t="s">
        <v>144</v>
      </c>
      <c r="K15" s="16">
        <v>468274400</v>
      </c>
      <c r="L15" s="14" t="s">
        <v>139</v>
      </c>
      <c r="M15" s="16">
        <v>292671500</v>
      </c>
      <c r="N15" s="14" t="s">
        <v>144</v>
      </c>
      <c r="O15" s="16">
        <v>468274400</v>
      </c>
      <c r="P15" s="16">
        <v>292671500</v>
      </c>
      <c r="Q15" s="16">
        <v>0</v>
      </c>
      <c r="R15" s="16">
        <v>0</v>
      </c>
      <c r="S15" s="17">
        <v>0</v>
      </c>
      <c r="T15" s="14" t="s">
        <v>61</v>
      </c>
      <c r="U15" s="14" t="s">
        <v>67</v>
      </c>
      <c r="V15" s="14" t="s">
        <v>153</v>
      </c>
      <c r="W15" s="17" t="s">
        <v>67</v>
      </c>
      <c r="X15" s="17">
        <v>1</v>
      </c>
      <c r="Y15" s="14" t="s">
        <v>67</v>
      </c>
      <c r="Z15" s="14" t="s">
        <v>67</v>
      </c>
      <c r="AA15" s="17" t="s">
        <v>67</v>
      </c>
      <c r="AB15" s="17" t="s">
        <v>67</v>
      </c>
      <c r="AC15" s="14" t="s">
        <v>67</v>
      </c>
      <c r="AD15" s="701">
        <v>63500</v>
      </c>
      <c r="AE15" s="702">
        <v>3856.3</v>
      </c>
      <c r="AF15" s="701">
        <v>244875513</v>
      </c>
      <c r="AG15" s="702">
        <v>4609</v>
      </c>
      <c r="AH15" s="703">
        <v>1</v>
      </c>
      <c r="AI15" s="701">
        <v>0</v>
      </c>
      <c r="AJ15" s="701">
        <v>0</v>
      </c>
      <c r="AK15" s="701">
        <v>0</v>
      </c>
      <c r="AL15" s="704" t="s">
        <v>67</v>
      </c>
      <c r="AM15" s="701">
        <v>292671500</v>
      </c>
      <c r="AN15" s="701">
        <v>0</v>
      </c>
      <c r="AO15" s="705" t="s">
        <v>67</v>
      </c>
      <c r="AP15" s="706">
        <v>0</v>
      </c>
      <c r="AQ15" s="705" t="s">
        <v>164</v>
      </c>
      <c r="AR15" s="705" t="s">
        <v>67</v>
      </c>
      <c r="AS15" s="705" t="s">
        <v>67</v>
      </c>
    </row>
    <row r="16" spans="1:45" x14ac:dyDescent="0.15">
      <c r="A16" s="14" t="s">
        <v>64</v>
      </c>
      <c r="B16" s="14" t="s">
        <v>66</v>
      </c>
      <c r="C16" s="14" t="s">
        <v>9</v>
      </c>
      <c r="D16" s="14" t="s">
        <v>79</v>
      </c>
      <c r="E16" s="14" t="s">
        <v>102</v>
      </c>
      <c r="F16" s="14" t="s">
        <v>122</v>
      </c>
      <c r="G16" s="14" t="s">
        <v>67</v>
      </c>
      <c r="H16" s="14" t="s">
        <v>139</v>
      </c>
      <c r="I16" s="16">
        <v>48964500</v>
      </c>
      <c r="J16" s="14" t="s">
        <v>144</v>
      </c>
      <c r="K16" s="16">
        <v>78343200</v>
      </c>
      <c r="L16" s="14" t="s">
        <v>139</v>
      </c>
      <c r="M16" s="16">
        <v>48964500</v>
      </c>
      <c r="N16" s="14" t="s">
        <v>144</v>
      </c>
      <c r="O16" s="16">
        <v>78343200</v>
      </c>
      <c r="P16" s="16">
        <v>48964500</v>
      </c>
      <c r="Q16" s="16">
        <v>0</v>
      </c>
      <c r="R16" s="16">
        <v>0</v>
      </c>
      <c r="S16" s="17">
        <v>0</v>
      </c>
      <c r="T16" s="14" t="s">
        <v>61</v>
      </c>
      <c r="U16" s="14" t="s">
        <v>67</v>
      </c>
      <c r="V16" s="14" t="s">
        <v>153</v>
      </c>
      <c r="W16" s="17" t="s">
        <v>67</v>
      </c>
      <c r="X16" s="17">
        <v>1</v>
      </c>
      <c r="Y16" s="14" t="s">
        <v>67</v>
      </c>
      <c r="Z16" s="14" t="s">
        <v>67</v>
      </c>
      <c r="AA16" s="17" t="s">
        <v>67</v>
      </c>
      <c r="AB16" s="17" t="s">
        <v>67</v>
      </c>
      <c r="AC16" s="14" t="s">
        <v>67</v>
      </c>
      <c r="AD16" s="701">
        <v>13500</v>
      </c>
      <c r="AE16" s="702">
        <v>3144.43</v>
      </c>
      <c r="AF16" s="701">
        <v>42449910</v>
      </c>
      <c r="AG16" s="702">
        <v>3627</v>
      </c>
      <c r="AH16" s="703">
        <v>1</v>
      </c>
      <c r="AI16" s="701">
        <v>0</v>
      </c>
      <c r="AJ16" s="701">
        <v>0</v>
      </c>
      <c r="AK16" s="701">
        <v>0</v>
      </c>
      <c r="AL16" s="704" t="s">
        <v>67</v>
      </c>
      <c r="AM16" s="701">
        <v>48964500</v>
      </c>
      <c r="AN16" s="701">
        <v>0</v>
      </c>
      <c r="AO16" s="705" t="s">
        <v>67</v>
      </c>
      <c r="AP16" s="706">
        <v>0</v>
      </c>
      <c r="AQ16" s="705" t="s">
        <v>164</v>
      </c>
      <c r="AR16" s="705" t="s">
        <v>67</v>
      </c>
      <c r="AS16" s="705" t="s">
        <v>67</v>
      </c>
    </row>
    <row r="17" spans="1:45" x14ac:dyDescent="0.15">
      <c r="A17" s="14" t="s">
        <v>64</v>
      </c>
      <c r="B17" s="14" t="s">
        <v>66</v>
      </c>
      <c r="C17" s="14" t="s">
        <v>9</v>
      </c>
      <c r="D17" s="14" t="s">
        <v>80</v>
      </c>
      <c r="E17" s="14" t="s">
        <v>103</v>
      </c>
      <c r="F17" s="14" t="s">
        <v>123</v>
      </c>
      <c r="G17" s="14" t="s">
        <v>67</v>
      </c>
      <c r="H17" s="14" t="s">
        <v>139</v>
      </c>
      <c r="I17" s="16">
        <v>179688600</v>
      </c>
      <c r="J17" s="14" t="s">
        <v>144</v>
      </c>
      <c r="K17" s="16">
        <v>287501760</v>
      </c>
      <c r="L17" s="14" t="s">
        <v>139</v>
      </c>
      <c r="M17" s="16">
        <v>179688600</v>
      </c>
      <c r="N17" s="14" t="s">
        <v>144</v>
      </c>
      <c r="O17" s="16">
        <v>287501760</v>
      </c>
      <c r="P17" s="16">
        <v>179688600</v>
      </c>
      <c r="Q17" s="16">
        <v>0</v>
      </c>
      <c r="R17" s="16">
        <v>0</v>
      </c>
      <c r="S17" s="17">
        <v>0</v>
      </c>
      <c r="T17" s="14" t="s">
        <v>61</v>
      </c>
      <c r="U17" s="14" t="s">
        <v>67</v>
      </c>
      <c r="V17" s="14" t="s">
        <v>153</v>
      </c>
      <c r="W17" s="17" t="s">
        <v>67</v>
      </c>
      <c r="X17" s="17">
        <v>1</v>
      </c>
      <c r="Y17" s="14" t="s">
        <v>67</v>
      </c>
      <c r="Z17" s="14" t="s">
        <v>67</v>
      </c>
      <c r="AA17" s="17" t="s">
        <v>67</v>
      </c>
      <c r="AB17" s="17" t="s">
        <v>67</v>
      </c>
      <c r="AC17" s="14" t="s">
        <v>67</v>
      </c>
      <c r="AD17" s="701">
        <v>23400</v>
      </c>
      <c r="AE17" s="702">
        <v>7287.16</v>
      </c>
      <c r="AF17" s="701">
        <v>170519700</v>
      </c>
      <c r="AG17" s="702">
        <v>7679</v>
      </c>
      <c r="AH17" s="703">
        <v>1</v>
      </c>
      <c r="AI17" s="701">
        <v>0</v>
      </c>
      <c r="AJ17" s="701">
        <v>0</v>
      </c>
      <c r="AK17" s="701">
        <v>0</v>
      </c>
      <c r="AL17" s="704" t="s">
        <v>67</v>
      </c>
      <c r="AM17" s="701">
        <v>179688600</v>
      </c>
      <c r="AN17" s="701">
        <v>0</v>
      </c>
      <c r="AO17" s="705" t="s">
        <v>67</v>
      </c>
      <c r="AP17" s="706">
        <v>0</v>
      </c>
      <c r="AQ17" s="705" t="s">
        <v>164</v>
      </c>
      <c r="AR17" s="705" t="s">
        <v>67</v>
      </c>
      <c r="AS17" s="705" t="s">
        <v>67</v>
      </c>
    </row>
    <row r="18" spans="1:45" x14ac:dyDescent="0.15">
      <c r="A18" s="14" t="s">
        <v>64</v>
      </c>
      <c r="B18" s="14" t="s">
        <v>66</v>
      </c>
      <c r="C18" s="14" t="s">
        <v>9</v>
      </c>
      <c r="D18" s="14" t="s">
        <v>81</v>
      </c>
      <c r="E18" s="14" t="s">
        <v>104</v>
      </c>
      <c r="F18" s="14" t="s">
        <v>124</v>
      </c>
      <c r="G18" s="14" t="s">
        <v>67</v>
      </c>
      <c r="H18" s="14" t="s">
        <v>139</v>
      </c>
      <c r="I18" s="16">
        <v>233503750</v>
      </c>
      <c r="J18" s="14" t="s">
        <v>144</v>
      </c>
      <c r="K18" s="16">
        <v>373606000</v>
      </c>
      <c r="L18" s="14" t="s">
        <v>139</v>
      </c>
      <c r="M18" s="16">
        <v>233503750</v>
      </c>
      <c r="N18" s="14" t="s">
        <v>144</v>
      </c>
      <c r="O18" s="16">
        <v>373606000</v>
      </c>
      <c r="P18" s="16">
        <v>233503750</v>
      </c>
      <c r="Q18" s="16">
        <v>0</v>
      </c>
      <c r="R18" s="16">
        <v>0</v>
      </c>
      <c r="S18" s="17">
        <v>0</v>
      </c>
      <c r="T18" s="14" t="s">
        <v>61</v>
      </c>
      <c r="U18" s="14" t="s">
        <v>67</v>
      </c>
      <c r="V18" s="14" t="s">
        <v>153</v>
      </c>
      <c r="W18" s="17" t="s">
        <v>67</v>
      </c>
      <c r="X18" s="17">
        <v>1</v>
      </c>
      <c r="Y18" s="14" t="s">
        <v>67</v>
      </c>
      <c r="Z18" s="14" t="s">
        <v>67</v>
      </c>
      <c r="AA18" s="17" t="s">
        <v>67</v>
      </c>
      <c r="AB18" s="17" t="s">
        <v>67</v>
      </c>
      <c r="AC18" s="14" t="s">
        <v>67</v>
      </c>
      <c r="AD18" s="701">
        <v>183500</v>
      </c>
      <c r="AE18" s="702">
        <v>1003.37</v>
      </c>
      <c r="AF18" s="701">
        <v>184119747</v>
      </c>
      <c r="AG18" s="702">
        <v>1272.5</v>
      </c>
      <c r="AH18" s="703">
        <v>1</v>
      </c>
      <c r="AI18" s="701">
        <v>0</v>
      </c>
      <c r="AJ18" s="701">
        <v>0</v>
      </c>
      <c r="AK18" s="701">
        <v>0</v>
      </c>
      <c r="AL18" s="704" t="s">
        <v>67</v>
      </c>
      <c r="AM18" s="701">
        <v>233503750</v>
      </c>
      <c r="AN18" s="701">
        <v>0</v>
      </c>
      <c r="AO18" s="705" t="s">
        <v>67</v>
      </c>
      <c r="AP18" s="706">
        <v>0</v>
      </c>
      <c r="AQ18" s="705" t="s">
        <v>164</v>
      </c>
      <c r="AR18" s="705" t="s">
        <v>67</v>
      </c>
      <c r="AS18" s="705" t="s">
        <v>67</v>
      </c>
    </row>
    <row r="19" spans="1:45" x14ac:dyDescent="0.15">
      <c r="A19" s="14" t="s">
        <v>64</v>
      </c>
      <c r="B19" s="14" t="s">
        <v>66</v>
      </c>
      <c r="C19" s="14" t="s">
        <v>9</v>
      </c>
      <c r="D19" s="14" t="s">
        <v>82</v>
      </c>
      <c r="E19" s="14" t="s">
        <v>105</v>
      </c>
      <c r="F19" s="14" t="s">
        <v>125</v>
      </c>
      <c r="G19" s="14" t="s">
        <v>67</v>
      </c>
      <c r="H19" s="14" t="s">
        <v>139</v>
      </c>
      <c r="I19" s="16">
        <v>74322200</v>
      </c>
      <c r="J19" s="14" t="s">
        <v>144</v>
      </c>
      <c r="K19" s="16">
        <v>118915520</v>
      </c>
      <c r="L19" s="14" t="s">
        <v>139</v>
      </c>
      <c r="M19" s="16">
        <v>74322200</v>
      </c>
      <c r="N19" s="14" t="s">
        <v>144</v>
      </c>
      <c r="O19" s="16">
        <v>118915520</v>
      </c>
      <c r="P19" s="16">
        <v>74322200</v>
      </c>
      <c r="Q19" s="16">
        <v>0</v>
      </c>
      <c r="R19" s="16">
        <v>0</v>
      </c>
      <c r="S19" s="17">
        <v>0</v>
      </c>
      <c r="T19" s="14" t="s">
        <v>61</v>
      </c>
      <c r="U19" s="14" t="s">
        <v>67</v>
      </c>
      <c r="V19" s="14" t="s">
        <v>153</v>
      </c>
      <c r="W19" s="17" t="s">
        <v>67</v>
      </c>
      <c r="X19" s="17">
        <v>1</v>
      </c>
      <c r="Y19" s="14" t="s">
        <v>67</v>
      </c>
      <c r="Z19" s="14" t="s">
        <v>67</v>
      </c>
      <c r="AA19" s="17" t="s">
        <v>67</v>
      </c>
      <c r="AB19" s="17" t="s">
        <v>67</v>
      </c>
      <c r="AC19" s="14" t="s">
        <v>67</v>
      </c>
      <c r="AD19" s="701">
        <v>21400</v>
      </c>
      <c r="AE19" s="702">
        <v>3412.33</v>
      </c>
      <c r="AF19" s="701">
        <v>73024067</v>
      </c>
      <c r="AG19" s="702">
        <v>3473</v>
      </c>
      <c r="AH19" s="703">
        <v>1</v>
      </c>
      <c r="AI19" s="701">
        <v>0</v>
      </c>
      <c r="AJ19" s="701">
        <v>0</v>
      </c>
      <c r="AK19" s="701">
        <v>0</v>
      </c>
      <c r="AL19" s="704" t="s">
        <v>67</v>
      </c>
      <c r="AM19" s="701">
        <v>74322200</v>
      </c>
      <c r="AN19" s="701">
        <v>0</v>
      </c>
      <c r="AO19" s="705" t="s">
        <v>67</v>
      </c>
      <c r="AP19" s="706">
        <v>0</v>
      </c>
      <c r="AQ19" s="705" t="s">
        <v>164</v>
      </c>
      <c r="AR19" s="705" t="s">
        <v>67</v>
      </c>
      <c r="AS19" s="705" t="s">
        <v>67</v>
      </c>
    </row>
    <row r="20" spans="1:45" x14ac:dyDescent="0.15">
      <c r="A20" s="14" t="s">
        <v>64</v>
      </c>
      <c r="B20" s="14" t="s">
        <v>66</v>
      </c>
      <c r="C20" s="14" t="s">
        <v>9</v>
      </c>
      <c r="D20" s="14" t="s">
        <v>83</v>
      </c>
      <c r="E20" s="14" t="s">
        <v>106</v>
      </c>
      <c r="F20" s="14" t="s">
        <v>126</v>
      </c>
      <c r="G20" s="14" t="s">
        <v>67</v>
      </c>
      <c r="H20" s="14" t="s">
        <v>139</v>
      </c>
      <c r="I20" s="16">
        <v>23060000</v>
      </c>
      <c r="J20" s="14" t="s">
        <v>144</v>
      </c>
      <c r="K20" s="16">
        <v>36896000</v>
      </c>
      <c r="L20" s="14" t="s">
        <v>139</v>
      </c>
      <c r="M20" s="16">
        <v>23060000</v>
      </c>
      <c r="N20" s="14" t="s">
        <v>144</v>
      </c>
      <c r="O20" s="16">
        <v>36896000</v>
      </c>
      <c r="P20" s="16">
        <v>23060000</v>
      </c>
      <c r="Q20" s="16">
        <v>0</v>
      </c>
      <c r="R20" s="16">
        <v>0</v>
      </c>
      <c r="S20" s="17">
        <v>0</v>
      </c>
      <c r="T20" s="14" t="s">
        <v>61</v>
      </c>
      <c r="U20" s="14" t="s">
        <v>67</v>
      </c>
      <c r="V20" s="14" t="s">
        <v>153</v>
      </c>
      <c r="W20" s="17" t="s">
        <v>67</v>
      </c>
      <c r="X20" s="17">
        <v>1</v>
      </c>
      <c r="Y20" s="14" t="s">
        <v>67</v>
      </c>
      <c r="Z20" s="14" t="s">
        <v>67</v>
      </c>
      <c r="AA20" s="17" t="s">
        <v>67</v>
      </c>
      <c r="AB20" s="17" t="s">
        <v>67</v>
      </c>
      <c r="AC20" s="14" t="s">
        <v>67</v>
      </c>
      <c r="AD20" s="701">
        <v>2000</v>
      </c>
      <c r="AE20" s="702">
        <v>10596.31</v>
      </c>
      <c r="AF20" s="701">
        <v>21192637</v>
      </c>
      <c r="AG20" s="702">
        <v>11530</v>
      </c>
      <c r="AH20" s="703">
        <v>1</v>
      </c>
      <c r="AI20" s="701">
        <v>0</v>
      </c>
      <c r="AJ20" s="701">
        <v>0</v>
      </c>
      <c r="AK20" s="701">
        <v>0</v>
      </c>
      <c r="AL20" s="704" t="s">
        <v>67</v>
      </c>
      <c r="AM20" s="701">
        <v>23060000</v>
      </c>
      <c r="AN20" s="701">
        <v>0</v>
      </c>
      <c r="AO20" s="705" t="s">
        <v>67</v>
      </c>
      <c r="AP20" s="706">
        <v>0</v>
      </c>
      <c r="AQ20" s="705" t="s">
        <v>164</v>
      </c>
      <c r="AR20" s="705" t="s">
        <v>67</v>
      </c>
      <c r="AS20" s="705" t="s">
        <v>67</v>
      </c>
    </row>
    <row r="21" spans="1:45" x14ac:dyDescent="0.15">
      <c r="A21" s="14" t="s">
        <v>64</v>
      </c>
      <c r="B21" s="14" t="s">
        <v>66</v>
      </c>
      <c r="C21" s="14" t="s">
        <v>9</v>
      </c>
      <c r="D21" s="14" t="s">
        <v>84</v>
      </c>
      <c r="E21" s="14" t="s">
        <v>107</v>
      </c>
      <c r="F21" s="14" t="s">
        <v>127</v>
      </c>
      <c r="G21" s="14" t="s">
        <v>67</v>
      </c>
      <c r="H21" s="14" t="s">
        <v>139</v>
      </c>
      <c r="I21" s="16">
        <v>192380800</v>
      </c>
      <c r="J21" s="14" t="s">
        <v>144</v>
      </c>
      <c r="K21" s="16">
        <v>307809280</v>
      </c>
      <c r="L21" s="14" t="s">
        <v>139</v>
      </c>
      <c r="M21" s="16">
        <v>192380800</v>
      </c>
      <c r="N21" s="14" t="s">
        <v>144</v>
      </c>
      <c r="O21" s="16">
        <v>307809280</v>
      </c>
      <c r="P21" s="16">
        <v>192380800</v>
      </c>
      <c r="Q21" s="16">
        <v>0</v>
      </c>
      <c r="R21" s="16">
        <v>0</v>
      </c>
      <c r="S21" s="17">
        <v>0</v>
      </c>
      <c r="T21" s="14" t="s">
        <v>61</v>
      </c>
      <c r="U21" s="14" t="s">
        <v>67</v>
      </c>
      <c r="V21" s="14" t="s">
        <v>153</v>
      </c>
      <c r="W21" s="17" t="s">
        <v>67</v>
      </c>
      <c r="X21" s="17">
        <v>1</v>
      </c>
      <c r="Y21" s="14" t="s">
        <v>67</v>
      </c>
      <c r="Z21" s="14" t="s">
        <v>67</v>
      </c>
      <c r="AA21" s="17" t="s">
        <v>67</v>
      </c>
      <c r="AB21" s="17" t="s">
        <v>67</v>
      </c>
      <c r="AC21" s="14" t="s">
        <v>67</v>
      </c>
      <c r="AD21" s="701">
        <v>126400</v>
      </c>
      <c r="AE21" s="702">
        <v>1317.27</v>
      </c>
      <c r="AF21" s="701">
        <v>166503849</v>
      </c>
      <c r="AG21" s="702">
        <v>1522</v>
      </c>
      <c r="AH21" s="703">
        <v>1</v>
      </c>
      <c r="AI21" s="701">
        <v>0</v>
      </c>
      <c r="AJ21" s="701">
        <v>0</v>
      </c>
      <c r="AK21" s="701">
        <v>0</v>
      </c>
      <c r="AL21" s="704" t="s">
        <v>67</v>
      </c>
      <c r="AM21" s="701">
        <v>192380800</v>
      </c>
      <c r="AN21" s="701">
        <v>0</v>
      </c>
      <c r="AO21" s="705" t="s">
        <v>67</v>
      </c>
      <c r="AP21" s="706">
        <v>0</v>
      </c>
      <c r="AQ21" s="705" t="s">
        <v>164</v>
      </c>
      <c r="AR21" s="705" t="s">
        <v>67</v>
      </c>
      <c r="AS21" s="705" t="s">
        <v>67</v>
      </c>
    </row>
    <row r="22" spans="1:45" x14ac:dyDescent="0.15">
      <c r="A22" s="14" t="s">
        <v>64</v>
      </c>
      <c r="B22" s="14" t="s">
        <v>66</v>
      </c>
      <c r="C22" s="14" t="s">
        <v>9</v>
      </c>
      <c r="D22" s="14" t="s">
        <v>85</v>
      </c>
      <c r="E22" s="14" t="s">
        <v>108</v>
      </c>
      <c r="F22" s="14" t="s">
        <v>128</v>
      </c>
      <c r="G22" s="14" t="s">
        <v>67</v>
      </c>
      <c r="H22" s="14" t="s">
        <v>139</v>
      </c>
      <c r="I22" s="16">
        <v>64024000</v>
      </c>
      <c r="J22" s="14" t="s">
        <v>144</v>
      </c>
      <c r="K22" s="16">
        <v>102438400</v>
      </c>
      <c r="L22" s="14" t="s">
        <v>139</v>
      </c>
      <c r="M22" s="16">
        <v>64024000</v>
      </c>
      <c r="N22" s="14" t="s">
        <v>144</v>
      </c>
      <c r="O22" s="16">
        <v>102438400</v>
      </c>
      <c r="P22" s="16">
        <v>64024000</v>
      </c>
      <c r="Q22" s="16">
        <v>0</v>
      </c>
      <c r="R22" s="16">
        <v>0</v>
      </c>
      <c r="S22" s="17">
        <v>0</v>
      </c>
      <c r="T22" s="14" t="s">
        <v>61</v>
      </c>
      <c r="U22" s="14" t="s">
        <v>67</v>
      </c>
      <c r="V22" s="14" t="s">
        <v>153</v>
      </c>
      <c r="W22" s="17" t="s">
        <v>67</v>
      </c>
      <c r="X22" s="17">
        <v>1</v>
      </c>
      <c r="Y22" s="14" t="s">
        <v>67</v>
      </c>
      <c r="Z22" s="14" t="s">
        <v>67</v>
      </c>
      <c r="AA22" s="17" t="s">
        <v>67</v>
      </c>
      <c r="AB22" s="17" t="s">
        <v>67</v>
      </c>
      <c r="AC22" s="14" t="s">
        <v>67</v>
      </c>
      <c r="AD22" s="701">
        <v>10600</v>
      </c>
      <c r="AE22" s="702">
        <v>5732.55</v>
      </c>
      <c r="AF22" s="701">
        <v>60765095</v>
      </c>
      <c r="AG22" s="702">
        <v>6040</v>
      </c>
      <c r="AH22" s="703">
        <v>1</v>
      </c>
      <c r="AI22" s="701">
        <v>0</v>
      </c>
      <c r="AJ22" s="701">
        <v>0</v>
      </c>
      <c r="AK22" s="701">
        <v>0</v>
      </c>
      <c r="AL22" s="704" t="s">
        <v>67</v>
      </c>
      <c r="AM22" s="701">
        <v>64024000</v>
      </c>
      <c r="AN22" s="701">
        <v>0</v>
      </c>
      <c r="AO22" s="705" t="s">
        <v>67</v>
      </c>
      <c r="AP22" s="706">
        <v>0</v>
      </c>
      <c r="AQ22" s="705" t="s">
        <v>164</v>
      </c>
      <c r="AR22" s="705" t="s">
        <v>67</v>
      </c>
      <c r="AS22" s="705" t="s">
        <v>67</v>
      </c>
    </row>
    <row r="23" spans="1:45" x14ac:dyDescent="0.15">
      <c r="A23" s="14" t="s">
        <v>64</v>
      </c>
      <c r="B23" s="14" t="s">
        <v>66</v>
      </c>
      <c r="C23" s="14" t="s">
        <v>9</v>
      </c>
      <c r="D23" s="14" t="s">
        <v>86</v>
      </c>
      <c r="E23" s="14" t="s">
        <v>109</v>
      </c>
      <c r="F23" s="14" t="s">
        <v>129</v>
      </c>
      <c r="G23" s="14" t="s">
        <v>67</v>
      </c>
      <c r="H23" s="14" t="s">
        <v>139</v>
      </c>
      <c r="I23" s="16">
        <v>145965600</v>
      </c>
      <c r="J23" s="14" t="s">
        <v>144</v>
      </c>
      <c r="K23" s="16">
        <v>233544960</v>
      </c>
      <c r="L23" s="14" t="s">
        <v>139</v>
      </c>
      <c r="M23" s="16">
        <v>145965600</v>
      </c>
      <c r="N23" s="14" t="s">
        <v>144</v>
      </c>
      <c r="O23" s="16">
        <v>233544960</v>
      </c>
      <c r="P23" s="16">
        <v>145965600</v>
      </c>
      <c r="Q23" s="16">
        <v>0</v>
      </c>
      <c r="R23" s="16">
        <v>0</v>
      </c>
      <c r="S23" s="17">
        <v>0</v>
      </c>
      <c r="T23" s="14" t="s">
        <v>61</v>
      </c>
      <c r="U23" s="14" t="s">
        <v>67</v>
      </c>
      <c r="V23" s="14" t="s">
        <v>153</v>
      </c>
      <c r="W23" s="17" t="s">
        <v>67</v>
      </c>
      <c r="X23" s="17">
        <v>1</v>
      </c>
      <c r="Y23" s="14" t="s">
        <v>67</v>
      </c>
      <c r="Z23" s="14" t="s">
        <v>67</v>
      </c>
      <c r="AA23" s="17" t="s">
        <v>67</v>
      </c>
      <c r="AB23" s="17" t="s">
        <v>67</v>
      </c>
      <c r="AC23" s="14" t="s">
        <v>67</v>
      </c>
      <c r="AD23" s="701">
        <v>52800</v>
      </c>
      <c r="AE23" s="702">
        <v>2516.4699999999998</v>
      </c>
      <c r="AF23" s="701">
        <v>132869724</v>
      </c>
      <c r="AG23" s="702">
        <v>2764.5</v>
      </c>
      <c r="AH23" s="703">
        <v>1</v>
      </c>
      <c r="AI23" s="701">
        <v>0</v>
      </c>
      <c r="AJ23" s="701">
        <v>0</v>
      </c>
      <c r="AK23" s="701">
        <v>0</v>
      </c>
      <c r="AL23" s="704" t="s">
        <v>67</v>
      </c>
      <c r="AM23" s="701">
        <v>145965600</v>
      </c>
      <c r="AN23" s="701">
        <v>0</v>
      </c>
      <c r="AO23" s="705" t="s">
        <v>67</v>
      </c>
      <c r="AP23" s="706">
        <v>0</v>
      </c>
      <c r="AQ23" s="705" t="s">
        <v>164</v>
      </c>
      <c r="AR23" s="705" t="s">
        <v>67</v>
      </c>
      <c r="AS23" s="705" t="s">
        <v>67</v>
      </c>
    </row>
    <row r="24" spans="1:45" x14ac:dyDescent="0.15">
      <c r="A24" s="14" t="s">
        <v>64</v>
      </c>
      <c r="B24" s="14" t="s">
        <v>66</v>
      </c>
      <c r="C24" s="14" t="s">
        <v>9</v>
      </c>
      <c r="D24" s="14" t="s">
        <v>87</v>
      </c>
      <c r="E24" s="14" t="s">
        <v>110</v>
      </c>
      <c r="F24" s="14" t="s">
        <v>130</v>
      </c>
      <c r="G24" s="14" t="s">
        <v>67</v>
      </c>
      <c r="H24" s="14" t="s">
        <v>139</v>
      </c>
      <c r="I24" s="16">
        <v>299678400</v>
      </c>
      <c r="J24" s="14" t="s">
        <v>144</v>
      </c>
      <c r="K24" s="16">
        <v>479485440</v>
      </c>
      <c r="L24" s="14" t="s">
        <v>139</v>
      </c>
      <c r="M24" s="16">
        <v>299678400</v>
      </c>
      <c r="N24" s="14" t="s">
        <v>144</v>
      </c>
      <c r="O24" s="16">
        <v>479485440</v>
      </c>
      <c r="P24" s="16">
        <v>299678400</v>
      </c>
      <c r="Q24" s="16">
        <v>0</v>
      </c>
      <c r="R24" s="16">
        <v>0</v>
      </c>
      <c r="S24" s="17">
        <v>0</v>
      </c>
      <c r="T24" s="14" t="s">
        <v>61</v>
      </c>
      <c r="U24" s="14" t="s">
        <v>67</v>
      </c>
      <c r="V24" s="14" t="s">
        <v>153</v>
      </c>
      <c r="W24" s="17" t="s">
        <v>67</v>
      </c>
      <c r="X24" s="17">
        <v>1</v>
      </c>
      <c r="Y24" s="14" t="s">
        <v>67</v>
      </c>
      <c r="Z24" s="14" t="s">
        <v>67</v>
      </c>
      <c r="AA24" s="17" t="s">
        <v>67</v>
      </c>
      <c r="AB24" s="17" t="s">
        <v>67</v>
      </c>
      <c r="AC24" s="14" t="s">
        <v>67</v>
      </c>
      <c r="AD24" s="701">
        <v>75600</v>
      </c>
      <c r="AE24" s="702">
        <v>3076.46</v>
      </c>
      <c r="AF24" s="701">
        <v>232580775</v>
      </c>
      <c r="AG24" s="702">
        <v>3964</v>
      </c>
      <c r="AH24" s="703">
        <v>1</v>
      </c>
      <c r="AI24" s="701">
        <v>0</v>
      </c>
      <c r="AJ24" s="701">
        <v>0</v>
      </c>
      <c r="AK24" s="701">
        <v>0</v>
      </c>
      <c r="AL24" s="704" t="s">
        <v>67</v>
      </c>
      <c r="AM24" s="701">
        <v>299678400</v>
      </c>
      <c r="AN24" s="701">
        <v>0</v>
      </c>
      <c r="AO24" s="705" t="s">
        <v>67</v>
      </c>
      <c r="AP24" s="706">
        <v>0</v>
      </c>
      <c r="AQ24" s="705" t="s">
        <v>164</v>
      </c>
      <c r="AR24" s="705" t="s">
        <v>67</v>
      </c>
      <c r="AS24" s="705" t="s">
        <v>67</v>
      </c>
    </row>
    <row r="25" spans="1:45" x14ac:dyDescent="0.15">
      <c r="A25" s="14" t="s">
        <v>64</v>
      </c>
      <c r="B25" s="14" t="s">
        <v>66</v>
      </c>
      <c r="C25" s="14" t="s">
        <v>9</v>
      </c>
      <c r="D25" s="14" t="s">
        <v>88</v>
      </c>
      <c r="E25" s="14" t="s">
        <v>111</v>
      </c>
      <c r="F25" s="14" t="s">
        <v>131</v>
      </c>
      <c r="G25" s="14" t="s">
        <v>67</v>
      </c>
      <c r="H25" s="14" t="s">
        <v>139</v>
      </c>
      <c r="I25" s="16">
        <v>243552000</v>
      </c>
      <c r="J25" s="14" t="s">
        <v>144</v>
      </c>
      <c r="K25" s="16">
        <v>389683200</v>
      </c>
      <c r="L25" s="14" t="s">
        <v>139</v>
      </c>
      <c r="M25" s="16">
        <v>243552000</v>
      </c>
      <c r="N25" s="14" t="s">
        <v>144</v>
      </c>
      <c r="O25" s="16">
        <v>389683200</v>
      </c>
      <c r="P25" s="16">
        <v>243552000</v>
      </c>
      <c r="Q25" s="16">
        <v>0</v>
      </c>
      <c r="R25" s="16">
        <v>0</v>
      </c>
      <c r="S25" s="17">
        <v>0</v>
      </c>
      <c r="T25" s="14" t="s">
        <v>61</v>
      </c>
      <c r="U25" s="14" t="s">
        <v>67</v>
      </c>
      <c r="V25" s="14" t="s">
        <v>153</v>
      </c>
      <c r="W25" s="17" t="s">
        <v>67</v>
      </c>
      <c r="X25" s="17">
        <v>1</v>
      </c>
      <c r="Y25" s="14" t="s">
        <v>67</v>
      </c>
      <c r="Z25" s="14" t="s">
        <v>67</v>
      </c>
      <c r="AA25" s="17" t="s">
        <v>67</v>
      </c>
      <c r="AB25" s="17" t="s">
        <v>67</v>
      </c>
      <c r="AC25" s="14" t="s">
        <v>67</v>
      </c>
      <c r="AD25" s="701">
        <v>11800</v>
      </c>
      <c r="AE25" s="702">
        <v>18871.29</v>
      </c>
      <c r="AF25" s="701">
        <v>222681307</v>
      </c>
      <c r="AG25" s="702">
        <v>20640</v>
      </c>
      <c r="AH25" s="703">
        <v>1</v>
      </c>
      <c r="AI25" s="701">
        <v>0</v>
      </c>
      <c r="AJ25" s="701">
        <v>0</v>
      </c>
      <c r="AK25" s="701">
        <v>0</v>
      </c>
      <c r="AL25" s="704" t="s">
        <v>67</v>
      </c>
      <c r="AM25" s="701">
        <v>243552000</v>
      </c>
      <c r="AN25" s="701">
        <v>0</v>
      </c>
      <c r="AO25" s="705" t="s">
        <v>67</v>
      </c>
      <c r="AP25" s="706">
        <v>0</v>
      </c>
      <c r="AQ25" s="705" t="s">
        <v>164</v>
      </c>
      <c r="AR25" s="705" t="s">
        <v>67</v>
      </c>
      <c r="AS25" s="705" t="s">
        <v>67</v>
      </c>
    </row>
    <row r="26" spans="1:45" x14ac:dyDescent="0.15">
      <c r="A26" s="14" t="s">
        <v>65</v>
      </c>
      <c r="B26" s="14" t="s">
        <v>67</v>
      </c>
      <c r="C26" s="14" t="s">
        <v>9</v>
      </c>
      <c r="D26" s="14" t="s">
        <v>89</v>
      </c>
      <c r="E26" s="14" t="s">
        <v>67</v>
      </c>
      <c r="F26" s="14" t="s">
        <v>132</v>
      </c>
      <c r="G26" s="14" t="s">
        <v>67</v>
      </c>
      <c r="H26" s="14" t="s">
        <v>140</v>
      </c>
      <c r="I26" s="16">
        <v>0</v>
      </c>
      <c r="J26" s="14" t="s">
        <v>67</v>
      </c>
      <c r="K26" s="16">
        <v>0</v>
      </c>
      <c r="L26" s="14" t="s">
        <v>140</v>
      </c>
      <c r="M26" s="16">
        <v>0</v>
      </c>
      <c r="N26" s="14" t="s">
        <v>67</v>
      </c>
      <c r="O26" s="16">
        <v>0</v>
      </c>
      <c r="P26" s="16">
        <v>0</v>
      </c>
      <c r="Q26" s="16">
        <v>0</v>
      </c>
      <c r="R26" s="16">
        <v>0</v>
      </c>
      <c r="S26" s="17">
        <v>0</v>
      </c>
      <c r="T26" s="14" t="s">
        <v>67</v>
      </c>
      <c r="U26" s="14" t="s">
        <v>67</v>
      </c>
      <c r="V26" s="14" t="s">
        <v>67</v>
      </c>
      <c r="W26" s="17" t="s">
        <v>67</v>
      </c>
      <c r="X26" s="17">
        <v>1</v>
      </c>
      <c r="Y26" s="14" t="s">
        <v>67</v>
      </c>
      <c r="Z26" s="14" t="s">
        <v>67</v>
      </c>
      <c r="AA26" s="17" t="s">
        <v>67</v>
      </c>
      <c r="AB26" s="17" t="s">
        <v>67</v>
      </c>
      <c r="AC26" s="14" t="s">
        <v>67</v>
      </c>
      <c r="AD26" s="701">
        <v>0</v>
      </c>
      <c r="AE26" s="702">
        <v>1</v>
      </c>
      <c r="AF26" s="701">
        <v>0</v>
      </c>
      <c r="AG26" s="702">
        <v>1</v>
      </c>
      <c r="AH26" s="703">
        <v>1</v>
      </c>
      <c r="AI26" s="701">
        <v>0</v>
      </c>
      <c r="AJ26" s="701">
        <v>0</v>
      </c>
      <c r="AK26" s="701">
        <v>0</v>
      </c>
      <c r="AL26" s="704" t="s">
        <v>67</v>
      </c>
      <c r="AM26" s="701">
        <v>0</v>
      </c>
      <c r="AN26" s="701">
        <v>0</v>
      </c>
      <c r="AO26" s="705" t="s">
        <v>67</v>
      </c>
      <c r="AP26" s="706">
        <v>0</v>
      </c>
      <c r="AQ26" s="705" t="s">
        <v>164</v>
      </c>
      <c r="AR26" s="705" t="s">
        <v>67</v>
      </c>
      <c r="AS26" s="705" t="s">
        <v>67</v>
      </c>
    </row>
    <row r="27" spans="1:45" x14ac:dyDescent="0.15">
      <c r="A27" s="14" t="s">
        <v>65</v>
      </c>
      <c r="B27" s="14" t="s">
        <v>66</v>
      </c>
      <c r="C27" s="14" t="s">
        <v>9</v>
      </c>
      <c r="D27" s="14" t="s">
        <v>89</v>
      </c>
      <c r="E27" s="14" t="s">
        <v>67</v>
      </c>
      <c r="F27" s="14" t="s">
        <v>132</v>
      </c>
      <c r="G27" s="14" t="s">
        <v>134</v>
      </c>
      <c r="H27" s="14" t="s">
        <v>140</v>
      </c>
      <c r="I27" s="16">
        <v>607212.58740012697</v>
      </c>
      <c r="J27" s="14" t="s">
        <v>145</v>
      </c>
      <c r="K27" s="16">
        <v>121442.5174800254</v>
      </c>
      <c r="L27" s="14" t="s">
        <v>140</v>
      </c>
      <c r="M27" s="16">
        <v>607212.58740012697</v>
      </c>
      <c r="N27" s="14" t="s">
        <v>145</v>
      </c>
      <c r="O27" s="16">
        <v>121442.5174800254</v>
      </c>
      <c r="P27" s="16">
        <v>607196.21871146595</v>
      </c>
      <c r="Q27" s="16">
        <v>16.368688661044398</v>
      </c>
      <c r="R27" s="16">
        <v>0</v>
      </c>
      <c r="S27" s="17">
        <v>0</v>
      </c>
      <c r="T27" s="14" t="s">
        <v>67</v>
      </c>
      <c r="U27" s="14" t="s">
        <v>67</v>
      </c>
      <c r="V27" s="14" t="s">
        <v>67</v>
      </c>
      <c r="W27" s="17" t="s">
        <v>67</v>
      </c>
      <c r="X27" s="17">
        <v>1</v>
      </c>
      <c r="Y27" s="14" t="s">
        <v>67</v>
      </c>
      <c r="Z27" s="14" t="s">
        <v>67</v>
      </c>
      <c r="AA27" s="17" t="s">
        <v>67</v>
      </c>
      <c r="AB27" s="17" t="s">
        <v>67</v>
      </c>
      <c r="AC27" s="14" t="s">
        <v>159</v>
      </c>
      <c r="AD27" s="701">
        <v>607196.21871146595</v>
      </c>
      <c r="AE27" s="702">
        <v>1</v>
      </c>
      <c r="AF27" s="701">
        <v>607196.21871146595</v>
      </c>
      <c r="AG27" s="702">
        <v>1</v>
      </c>
      <c r="AH27" s="703">
        <v>1</v>
      </c>
      <c r="AI27" s="701">
        <v>16.368688661044398</v>
      </c>
      <c r="AJ27" s="701">
        <v>0</v>
      </c>
      <c r="AK27" s="701">
        <v>16.368688661044398</v>
      </c>
      <c r="AL27" s="704" t="s">
        <v>67</v>
      </c>
      <c r="AM27" s="701">
        <v>607212.58740012697</v>
      </c>
      <c r="AN27" s="701">
        <v>0</v>
      </c>
      <c r="AO27" s="705" t="s">
        <v>134</v>
      </c>
      <c r="AP27" s="706">
        <v>0</v>
      </c>
      <c r="AQ27" s="705" t="s">
        <v>164</v>
      </c>
      <c r="AR27" s="705" t="s">
        <v>165</v>
      </c>
      <c r="AS27" s="705" t="s">
        <v>165</v>
      </c>
    </row>
    <row r="28" spans="1:45" x14ac:dyDescent="0.15">
      <c r="A28" s="14" t="s">
        <v>65</v>
      </c>
      <c r="B28" s="14" t="s">
        <v>66</v>
      </c>
      <c r="C28" s="14" t="s">
        <v>9</v>
      </c>
      <c r="D28" s="14" t="s">
        <v>89</v>
      </c>
      <c r="E28" s="14" t="s">
        <v>67</v>
      </c>
      <c r="F28" s="14" t="s">
        <v>132</v>
      </c>
      <c r="G28" s="14" t="s">
        <v>135</v>
      </c>
      <c r="H28" s="14" t="s">
        <v>140</v>
      </c>
      <c r="I28" s="16">
        <v>194600.77647192235</v>
      </c>
      <c r="J28" s="14" t="s">
        <v>145</v>
      </c>
      <c r="K28" s="16">
        <v>38920.155294384473</v>
      </c>
      <c r="L28" s="14" t="s">
        <v>140</v>
      </c>
      <c r="M28" s="16">
        <v>194600.77647192235</v>
      </c>
      <c r="N28" s="14" t="s">
        <v>145</v>
      </c>
      <c r="O28" s="16">
        <v>38920.155294384473</v>
      </c>
      <c r="P28" s="16">
        <v>194595.53059990099</v>
      </c>
      <c r="Q28" s="16">
        <v>5.2458720213706398</v>
      </c>
      <c r="R28" s="16">
        <v>0</v>
      </c>
      <c r="S28" s="17">
        <v>0</v>
      </c>
      <c r="T28" s="14" t="s">
        <v>67</v>
      </c>
      <c r="U28" s="14" t="s">
        <v>67</v>
      </c>
      <c r="V28" s="14" t="s">
        <v>67</v>
      </c>
      <c r="W28" s="17" t="s">
        <v>67</v>
      </c>
      <c r="X28" s="17">
        <v>1</v>
      </c>
      <c r="Y28" s="14" t="s">
        <v>67</v>
      </c>
      <c r="Z28" s="14" t="s">
        <v>67</v>
      </c>
      <c r="AA28" s="17" t="s">
        <v>67</v>
      </c>
      <c r="AB28" s="17" t="s">
        <v>67</v>
      </c>
      <c r="AC28" s="14" t="s">
        <v>160</v>
      </c>
      <c r="AD28" s="701">
        <v>194595.53059990099</v>
      </c>
      <c r="AE28" s="702">
        <v>1</v>
      </c>
      <c r="AF28" s="701">
        <v>194595.53059990099</v>
      </c>
      <c r="AG28" s="702">
        <v>1</v>
      </c>
      <c r="AH28" s="703">
        <v>1</v>
      </c>
      <c r="AI28" s="701">
        <v>5.2458720213706398</v>
      </c>
      <c r="AJ28" s="701">
        <v>0</v>
      </c>
      <c r="AK28" s="701">
        <v>5.2458720213706398</v>
      </c>
      <c r="AL28" s="704" t="s">
        <v>67</v>
      </c>
      <c r="AM28" s="701">
        <v>194600.77647192235</v>
      </c>
      <c r="AN28" s="701">
        <v>0</v>
      </c>
      <c r="AO28" s="705" t="s">
        <v>135</v>
      </c>
      <c r="AP28" s="706">
        <v>0</v>
      </c>
      <c r="AQ28" s="705" t="s">
        <v>164</v>
      </c>
      <c r="AR28" s="705" t="s">
        <v>165</v>
      </c>
      <c r="AS28" s="705" t="s">
        <v>165</v>
      </c>
    </row>
    <row r="29" spans="1:45" x14ac:dyDescent="0.15">
      <c r="A29" s="14" t="s">
        <v>65</v>
      </c>
      <c r="B29" s="14" t="s">
        <v>66</v>
      </c>
      <c r="C29" s="14" t="s">
        <v>9</v>
      </c>
      <c r="D29" s="14" t="s">
        <v>89</v>
      </c>
      <c r="E29" s="14" t="s">
        <v>67</v>
      </c>
      <c r="F29" s="14" t="s">
        <v>132</v>
      </c>
      <c r="G29" s="14" t="s">
        <v>136</v>
      </c>
      <c r="H29" s="14" t="s">
        <v>140</v>
      </c>
      <c r="I29" s="16">
        <v>628323.54026912269</v>
      </c>
      <c r="J29" s="14" t="s">
        <v>145</v>
      </c>
      <c r="K29" s="16">
        <v>125664.70805382455</v>
      </c>
      <c r="L29" s="14" t="s">
        <v>140</v>
      </c>
      <c r="M29" s="16">
        <v>628323.54026912269</v>
      </c>
      <c r="N29" s="14" t="s">
        <v>145</v>
      </c>
      <c r="O29" s="16">
        <v>125664.70805382455</v>
      </c>
      <c r="P29" s="16">
        <v>628306.60249045596</v>
      </c>
      <c r="Q29" s="16">
        <v>16.9377786667871</v>
      </c>
      <c r="R29" s="16">
        <v>0</v>
      </c>
      <c r="S29" s="17">
        <v>0</v>
      </c>
      <c r="T29" s="14" t="s">
        <v>67</v>
      </c>
      <c r="U29" s="14" t="s">
        <v>67</v>
      </c>
      <c r="V29" s="14" t="s">
        <v>67</v>
      </c>
      <c r="W29" s="17" t="s">
        <v>67</v>
      </c>
      <c r="X29" s="17">
        <v>1</v>
      </c>
      <c r="Y29" s="14" t="s">
        <v>67</v>
      </c>
      <c r="Z29" s="14" t="s">
        <v>67</v>
      </c>
      <c r="AA29" s="17" t="s">
        <v>67</v>
      </c>
      <c r="AB29" s="17" t="s">
        <v>67</v>
      </c>
      <c r="AC29" s="14" t="s">
        <v>161</v>
      </c>
      <c r="AD29" s="701">
        <v>628306.60249045596</v>
      </c>
      <c r="AE29" s="702">
        <v>1</v>
      </c>
      <c r="AF29" s="701">
        <v>628306.60249045596</v>
      </c>
      <c r="AG29" s="702">
        <v>1</v>
      </c>
      <c r="AH29" s="703">
        <v>1</v>
      </c>
      <c r="AI29" s="701">
        <v>16.9377786667871</v>
      </c>
      <c r="AJ29" s="701">
        <v>0</v>
      </c>
      <c r="AK29" s="701">
        <v>16.9377786667871</v>
      </c>
      <c r="AL29" s="704" t="s">
        <v>67</v>
      </c>
      <c r="AM29" s="701">
        <v>628323.54026912269</v>
      </c>
      <c r="AN29" s="701">
        <v>0</v>
      </c>
      <c r="AO29" s="705" t="s">
        <v>136</v>
      </c>
      <c r="AP29" s="706">
        <v>0</v>
      </c>
      <c r="AQ29" s="705" t="s">
        <v>164</v>
      </c>
      <c r="AR29" s="705" t="s">
        <v>165</v>
      </c>
      <c r="AS29" s="705" t="s">
        <v>165</v>
      </c>
    </row>
    <row r="30" spans="1:45" x14ac:dyDescent="0.15">
      <c r="A30" s="14" t="s">
        <v>65</v>
      </c>
      <c r="B30" s="14" t="s">
        <v>66</v>
      </c>
      <c r="C30" s="14" t="s">
        <v>9</v>
      </c>
      <c r="D30" s="14" t="s">
        <v>89</v>
      </c>
      <c r="E30" s="14" t="s">
        <v>67</v>
      </c>
      <c r="F30" s="14" t="s">
        <v>132</v>
      </c>
      <c r="G30" s="14" t="s">
        <v>137</v>
      </c>
      <c r="H30" s="14" t="s">
        <v>140</v>
      </c>
      <c r="I30" s="16">
        <v>253483.66824571471</v>
      </c>
      <c r="J30" s="14" t="s">
        <v>145</v>
      </c>
      <c r="K30" s="16">
        <v>50696.733649142945</v>
      </c>
      <c r="L30" s="14" t="s">
        <v>140</v>
      </c>
      <c r="M30" s="16">
        <v>253483.66824571471</v>
      </c>
      <c r="N30" s="14" t="s">
        <v>145</v>
      </c>
      <c r="O30" s="16">
        <v>50696.733649142945</v>
      </c>
      <c r="P30" s="16">
        <v>253476.835061864</v>
      </c>
      <c r="Q30" s="16">
        <v>6.83318385071526</v>
      </c>
      <c r="R30" s="16">
        <v>0</v>
      </c>
      <c r="S30" s="17">
        <v>0</v>
      </c>
      <c r="T30" s="14" t="s">
        <v>67</v>
      </c>
      <c r="U30" s="14" t="s">
        <v>67</v>
      </c>
      <c r="V30" s="14" t="s">
        <v>67</v>
      </c>
      <c r="W30" s="17" t="s">
        <v>67</v>
      </c>
      <c r="X30" s="17">
        <v>1</v>
      </c>
      <c r="Y30" s="14" t="s">
        <v>67</v>
      </c>
      <c r="Z30" s="14" t="s">
        <v>67</v>
      </c>
      <c r="AA30" s="17" t="s">
        <v>67</v>
      </c>
      <c r="AB30" s="17" t="s">
        <v>67</v>
      </c>
      <c r="AC30" s="14" t="s">
        <v>162</v>
      </c>
      <c r="AD30" s="701">
        <v>253476.835061864</v>
      </c>
      <c r="AE30" s="702">
        <v>1</v>
      </c>
      <c r="AF30" s="701">
        <v>253476.835061864</v>
      </c>
      <c r="AG30" s="702">
        <v>1</v>
      </c>
      <c r="AH30" s="703">
        <v>1</v>
      </c>
      <c r="AI30" s="701">
        <v>6.83318385071526</v>
      </c>
      <c r="AJ30" s="701">
        <v>0</v>
      </c>
      <c r="AK30" s="701">
        <v>6.83318385071526</v>
      </c>
      <c r="AL30" s="704" t="s">
        <v>67</v>
      </c>
      <c r="AM30" s="701">
        <v>253483.66824571471</v>
      </c>
      <c r="AN30" s="701">
        <v>0</v>
      </c>
      <c r="AO30" s="705" t="s">
        <v>137</v>
      </c>
      <c r="AP30" s="706">
        <v>0</v>
      </c>
      <c r="AQ30" s="705" t="s">
        <v>164</v>
      </c>
      <c r="AR30" s="705" t="s">
        <v>165</v>
      </c>
      <c r="AS30" s="705" t="s">
        <v>165</v>
      </c>
    </row>
    <row r="31" spans="1:45" x14ac:dyDescent="0.15">
      <c r="A31" s="14" t="s">
        <v>65</v>
      </c>
      <c r="B31" s="14" t="s">
        <v>66</v>
      </c>
      <c r="C31" s="14" t="s">
        <v>9</v>
      </c>
      <c r="D31" s="14" t="s">
        <v>89</v>
      </c>
      <c r="E31" s="14" t="s">
        <v>67</v>
      </c>
      <c r="F31" s="14" t="s">
        <v>132</v>
      </c>
      <c r="G31" s="14" t="s">
        <v>138</v>
      </c>
      <c r="H31" s="14" t="s">
        <v>140</v>
      </c>
      <c r="I31" s="16">
        <v>430850.42761311308</v>
      </c>
      <c r="J31" s="14" t="s">
        <v>145</v>
      </c>
      <c r="K31" s="16">
        <v>86170.085522622627</v>
      </c>
      <c r="L31" s="14" t="s">
        <v>140</v>
      </c>
      <c r="M31" s="16">
        <v>430850.42761311308</v>
      </c>
      <c r="N31" s="14" t="s">
        <v>145</v>
      </c>
      <c r="O31" s="16">
        <v>86170.085522622627</v>
      </c>
      <c r="P31" s="16">
        <v>430838.81313631299</v>
      </c>
      <c r="Q31" s="16">
        <v>11.614476800082601</v>
      </c>
      <c r="R31" s="16">
        <v>0</v>
      </c>
      <c r="S31" s="17">
        <v>0</v>
      </c>
      <c r="T31" s="14" t="s">
        <v>67</v>
      </c>
      <c r="U31" s="14" t="s">
        <v>67</v>
      </c>
      <c r="V31" s="14" t="s">
        <v>67</v>
      </c>
      <c r="W31" s="17" t="s">
        <v>67</v>
      </c>
      <c r="X31" s="17">
        <v>1</v>
      </c>
      <c r="Y31" s="14" t="s">
        <v>67</v>
      </c>
      <c r="Z31" s="14" t="s">
        <v>67</v>
      </c>
      <c r="AA31" s="17" t="s">
        <v>67</v>
      </c>
      <c r="AB31" s="17" t="s">
        <v>67</v>
      </c>
      <c r="AC31" s="14" t="s">
        <v>163</v>
      </c>
      <c r="AD31" s="701">
        <v>430838.81313631299</v>
      </c>
      <c r="AE31" s="702">
        <v>1</v>
      </c>
      <c r="AF31" s="701">
        <v>430838.81313631299</v>
      </c>
      <c r="AG31" s="702">
        <v>1</v>
      </c>
      <c r="AH31" s="703">
        <v>1</v>
      </c>
      <c r="AI31" s="701">
        <v>11.614476800082601</v>
      </c>
      <c r="AJ31" s="701">
        <v>0</v>
      </c>
      <c r="AK31" s="701">
        <v>11.614476800082601</v>
      </c>
      <c r="AL31" s="704" t="s">
        <v>67</v>
      </c>
      <c r="AM31" s="701">
        <v>430850.42761311308</v>
      </c>
      <c r="AN31" s="701">
        <v>0</v>
      </c>
      <c r="AO31" s="705" t="s">
        <v>138</v>
      </c>
      <c r="AP31" s="706">
        <v>0</v>
      </c>
      <c r="AQ31" s="705" t="s">
        <v>164</v>
      </c>
      <c r="AR31" s="705" t="s">
        <v>166</v>
      </c>
      <c r="AS31" s="705" t="s">
        <v>166</v>
      </c>
    </row>
    <row r="32" spans="1:45" x14ac:dyDescent="0.15">
      <c r="A32" s="14" t="s">
        <v>4</v>
      </c>
      <c r="B32" s="14" t="s">
        <v>67</v>
      </c>
      <c r="C32" s="14" t="s">
        <v>9</v>
      </c>
      <c r="D32" s="14" t="s">
        <v>90</v>
      </c>
      <c r="E32" s="14" t="s">
        <v>67</v>
      </c>
      <c r="F32" s="14" t="s">
        <v>133</v>
      </c>
      <c r="G32" s="14" t="s">
        <v>67</v>
      </c>
      <c r="H32" s="14" t="s">
        <v>141</v>
      </c>
      <c r="I32" s="16">
        <v>14680</v>
      </c>
      <c r="J32" s="14" t="s">
        <v>2</v>
      </c>
      <c r="K32" s="16">
        <v>0</v>
      </c>
      <c r="L32" s="14" t="s">
        <v>141</v>
      </c>
      <c r="M32" s="16">
        <v>14680</v>
      </c>
      <c r="N32" s="14" t="s">
        <v>2</v>
      </c>
      <c r="O32" s="16">
        <v>0</v>
      </c>
      <c r="P32" s="16">
        <v>14680</v>
      </c>
      <c r="Q32" s="16">
        <v>0</v>
      </c>
      <c r="R32" s="16">
        <v>0</v>
      </c>
      <c r="S32" s="17">
        <v>0</v>
      </c>
      <c r="T32" s="14" t="s">
        <v>67</v>
      </c>
      <c r="U32" s="14" t="s">
        <v>67</v>
      </c>
      <c r="V32" s="14" t="s">
        <v>67</v>
      </c>
      <c r="W32" s="17" t="s">
        <v>67</v>
      </c>
      <c r="X32" s="17">
        <v>1</v>
      </c>
      <c r="Y32" s="14" t="s">
        <v>67</v>
      </c>
      <c r="Z32" s="14" t="s">
        <v>67</v>
      </c>
      <c r="AA32" s="17" t="s">
        <v>67</v>
      </c>
      <c r="AB32" s="17" t="s">
        <v>67</v>
      </c>
      <c r="AC32" s="14" t="s">
        <v>67</v>
      </c>
      <c r="AD32" s="701">
        <v>0</v>
      </c>
      <c r="AE32" s="702">
        <v>0</v>
      </c>
      <c r="AF32" s="701">
        <v>14680</v>
      </c>
      <c r="AG32" s="702">
        <v>1</v>
      </c>
      <c r="AH32" s="703">
        <v>1</v>
      </c>
      <c r="AI32" s="701">
        <v>0</v>
      </c>
      <c r="AJ32" s="701">
        <v>0</v>
      </c>
      <c r="AK32" s="701">
        <v>0</v>
      </c>
      <c r="AL32" s="704" t="s">
        <v>67</v>
      </c>
      <c r="AM32" s="701">
        <v>14680</v>
      </c>
      <c r="AN32" s="701">
        <v>0</v>
      </c>
      <c r="AO32" s="705" t="s">
        <v>67</v>
      </c>
      <c r="AP32" s="706">
        <v>0</v>
      </c>
      <c r="AQ32" s="705" t="s">
        <v>164</v>
      </c>
      <c r="AR32" s="705" t="s">
        <v>67</v>
      </c>
      <c r="AS32" s="705" t="s">
        <v>67</v>
      </c>
    </row>
  </sheetData>
  <mergeCells count="39">
    <mergeCell ref="AO4:AO5"/>
    <mergeCell ref="AP4:AP5"/>
    <mergeCell ref="AQ4:AQ5"/>
    <mergeCell ref="AR4:AR5"/>
    <mergeCell ref="AS4:AS5"/>
    <mergeCell ref="AJ4:AJ5"/>
    <mergeCell ref="AK4:AK5"/>
    <mergeCell ref="AL4:AL5"/>
    <mergeCell ref="AM4:AM5"/>
    <mergeCell ref="AN4:AN5"/>
    <mergeCell ref="AE4:AE5"/>
    <mergeCell ref="AF4:AF5"/>
    <mergeCell ref="AG4:AG5"/>
    <mergeCell ref="AH4:AH5"/>
    <mergeCell ref="AI4:AI5"/>
    <mergeCell ref="A4:A5"/>
    <mergeCell ref="B4:B5"/>
    <mergeCell ref="C4:C5"/>
    <mergeCell ref="D4:D5"/>
    <mergeCell ref="E4:E5"/>
    <mergeCell ref="F4:F5"/>
    <mergeCell ref="S4:S5"/>
    <mergeCell ref="T4:T5"/>
    <mergeCell ref="U4:U5"/>
    <mergeCell ref="V4:V5"/>
    <mergeCell ref="AC4:AC5"/>
    <mergeCell ref="AD4:AD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O10"/>
  <sheetViews>
    <sheetView view="pageBreakPreview" zoomScaleNormal="100" zoomScaleSheetLayoutView="100" workbookViewId="0"/>
  </sheetViews>
  <sheetFormatPr defaultRowHeight="11.25" x14ac:dyDescent="0.15"/>
  <cols>
    <col min="1" max="1" width="11.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41" x14ac:dyDescent="0.15">
      <c r="A1" s="1" t="s">
        <v>0</v>
      </c>
      <c r="B1" s="3" t="s">
        <v>5</v>
      </c>
      <c r="Z1" s="11"/>
      <c r="AA1" s="11"/>
      <c r="AK1" s="11"/>
      <c r="AL1" s="11"/>
    </row>
    <row r="2" spans="1:41" x14ac:dyDescent="0.15">
      <c r="A2" s="1" t="s">
        <v>1</v>
      </c>
      <c r="B2" s="4">
        <v>46234</v>
      </c>
      <c r="D2" s="1" t="s">
        <v>10</v>
      </c>
      <c r="F2" s="1" t="s">
        <v>23</v>
      </c>
      <c r="G2" s="1" t="s">
        <v>25</v>
      </c>
    </row>
    <row r="3" spans="1:41"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c r="Z3" s="1" t="s">
        <v>2</v>
      </c>
      <c r="AA3" s="1" t="s">
        <v>2</v>
      </c>
      <c r="AB3" s="1" t="s">
        <v>2</v>
      </c>
      <c r="AC3" s="1" t="s">
        <v>2</v>
      </c>
      <c r="AD3" s="1" t="s">
        <v>2</v>
      </c>
      <c r="AE3" s="1" t="s">
        <v>2</v>
      </c>
      <c r="AF3" s="1" t="s">
        <v>2</v>
      </c>
      <c r="AG3" s="1" t="s">
        <v>2</v>
      </c>
      <c r="AH3" s="1" t="s">
        <v>2</v>
      </c>
      <c r="AI3" s="1" t="s">
        <v>2</v>
      </c>
      <c r="AJ3" s="1" t="s">
        <v>2</v>
      </c>
      <c r="AK3" s="1" t="s">
        <v>2</v>
      </c>
      <c r="AL3" s="1" t="s">
        <v>2</v>
      </c>
      <c r="AM3" s="1" t="s">
        <v>2</v>
      </c>
      <c r="AN3" s="1" t="s">
        <v>2</v>
      </c>
      <c r="AO3" s="1" t="s">
        <v>2</v>
      </c>
    </row>
    <row r="4" spans="1:41" ht="11.25" customHeight="1" x14ac:dyDescent="0.15">
      <c r="A4" s="694" t="s">
        <v>3</v>
      </c>
      <c r="B4" s="694" t="s">
        <v>6</v>
      </c>
      <c r="C4" s="694" t="s">
        <v>8</v>
      </c>
      <c r="D4" s="687" t="s">
        <v>11</v>
      </c>
      <c r="E4" s="687" t="s">
        <v>17</v>
      </c>
      <c r="F4" s="694" t="s">
        <v>24</v>
      </c>
      <c r="G4" s="687" t="s">
        <v>26</v>
      </c>
      <c r="H4" s="695" t="s">
        <v>28</v>
      </c>
      <c r="I4" s="695"/>
      <c r="J4" s="695" t="s">
        <v>31</v>
      </c>
      <c r="K4" s="695"/>
      <c r="L4" s="695" t="s">
        <v>32</v>
      </c>
      <c r="M4" s="697" t="s">
        <v>33</v>
      </c>
      <c r="N4" s="685" t="s">
        <v>34</v>
      </c>
      <c r="O4" s="685" t="s">
        <v>35</v>
      </c>
      <c r="P4" s="685" t="s">
        <v>36</v>
      </c>
      <c r="Q4" s="685" t="s">
        <v>37</v>
      </c>
      <c r="R4" s="692" t="s">
        <v>38</v>
      </c>
      <c r="S4" s="692" t="s">
        <v>39</v>
      </c>
      <c r="T4" s="694" t="s">
        <v>40</v>
      </c>
      <c r="U4" s="695" t="s">
        <v>42</v>
      </c>
      <c r="V4" s="697" t="s">
        <v>43</v>
      </c>
      <c r="W4" s="697" t="s">
        <v>44</v>
      </c>
      <c r="X4" s="697" t="s">
        <v>45</v>
      </c>
      <c r="Y4" s="697" t="s">
        <v>46</v>
      </c>
      <c r="Z4" s="685" t="s">
        <v>47</v>
      </c>
      <c r="AA4" s="685" t="s">
        <v>48</v>
      </c>
      <c r="AB4" s="685" t="s">
        <v>49</v>
      </c>
      <c r="AC4" s="685" t="s">
        <v>50</v>
      </c>
      <c r="AD4" s="685" t="s">
        <v>51</v>
      </c>
      <c r="AE4" s="685" t="s">
        <v>52</v>
      </c>
      <c r="AF4" s="685" t="s">
        <v>53</v>
      </c>
      <c r="AG4" s="685" t="s">
        <v>54</v>
      </c>
      <c r="AH4" s="685" t="s">
        <v>55</v>
      </c>
      <c r="AI4" s="685" t="s">
        <v>56</v>
      </c>
      <c r="AJ4" s="685" t="s">
        <v>57</v>
      </c>
      <c r="AK4" s="685" t="s">
        <v>58</v>
      </c>
      <c r="AL4" s="685" t="s">
        <v>59</v>
      </c>
      <c r="AM4" s="685" t="s">
        <v>60</v>
      </c>
      <c r="AN4" s="685" t="s">
        <v>62</v>
      </c>
      <c r="AO4" s="685" t="s">
        <v>63</v>
      </c>
    </row>
    <row r="5" spans="1:41" ht="22.5" x14ac:dyDescent="0.15">
      <c r="A5" s="685"/>
      <c r="B5" s="685"/>
      <c r="C5" s="685"/>
      <c r="D5" s="688"/>
      <c r="E5" s="688"/>
      <c r="F5" s="688"/>
      <c r="G5" s="688"/>
      <c r="H5" s="5" t="s">
        <v>29</v>
      </c>
      <c r="I5" s="5" t="s">
        <v>30</v>
      </c>
      <c r="J5" s="5" t="s">
        <v>29</v>
      </c>
      <c r="K5" s="5" t="s">
        <v>30</v>
      </c>
      <c r="L5" s="696"/>
      <c r="M5" s="698"/>
      <c r="N5" s="686"/>
      <c r="O5" s="686"/>
      <c r="P5" s="686"/>
      <c r="Q5" s="686"/>
      <c r="R5" s="699"/>
      <c r="S5" s="699"/>
      <c r="T5" s="685"/>
      <c r="U5" s="696"/>
      <c r="V5" s="698"/>
      <c r="W5" s="698"/>
      <c r="X5" s="698"/>
      <c r="Y5" s="698"/>
      <c r="Z5" s="700"/>
      <c r="AA5" s="700"/>
      <c r="AB5" s="700"/>
      <c r="AC5" s="700"/>
      <c r="AD5" s="700"/>
      <c r="AE5" s="700"/>
      <c r="AF5" s="700"/>
      <c r="AG5" s="700"/>
      <c r="AH5" s="700"/>
      <c r="AI5" s="700"/>
      <c r="AJ5" s="700"/>
      <c r="AK5" s="700"/>
      <c r="AL5" s="700"/>
      <c r="AM5" s="700"/>
      <c r="AN5" s="700"/>
      <c r="AO5" s="700"/>
    </row>
    <row r="6" spans="1:41" x14ac:dyDescent="0.15">
      <c r="A6" s="2" t="s">
        <v>4</v>
      </c>
      <c r="B6" s="2" t="s">
        <v>7</v>
      </c>
      <c r="C6" s="2" t="s">
        <v>9</v>
      </c>
      <c r="D6" s="2" t="s">
        <v>12</v>
      </c>
      <c r="E6" s="2" t="s">
        <v>18</v>
      </c>
      <c r="F6" s="2" t="s">
        <v>7</v>
      </c>
      <c r="G6" s="2" t="s">
        <v>27</v>
      </c>
      <c r="H6" s="6">
        <v>0</v>
      </c>
      <c r="I6" s="6">
        <v>0</v>
      </c>
      <c r="J6" s="6">
        <v>0</v>
      </c>
      <c r="K6" s="6">
        <v>0</v>
      </c>
      <c r="L6" s="2" t="s">
        <v>7</v>
      </c>
      <c r="M6" s="6">
        <v>0</v>
      </c>
      <c r="N6" s="8" t="s">
        <v>7</v>
      </c>
      <c r="O6" s="8" t="s">
        <v>7</v>
      </c>
      <c r="P6" s="2" t="s">
        <v>7</v>
      </c>
      <c r="Q6" s="9">
        <v>0</v>
      </c>
      <c r="R6" s="10">
        <v>0</v>
      </c>
      <c r="S6" s="9">
        <v>0</v>
      </c>
      <c r="T6" s="2" t="s">
        <v>41</v>
      </c>
      <c r="U6" s="6">
        <v>0</v>
      </c>
      <c r="V6" s="9" t="s">
        <v>7</v>
      </c>
      <c r="W6" s="9">
        <v>1</v>
      </c>
      <c r="X6" s="9">
        <v>1</v>
      </c>
      <c r="Y6" s="2" t="s">
        <v>7</v>
      </c>
      <c r="Z6" s="707">
        <v>0</v>
      </c>
      <c r="AA6" s="708">
        <v>0</v>
      </c>
      <c r="AB6" s="707">
        <v>-49464</v>
      </c>
      <c r="AC6" s="708">
        <v>1</v>
      </c>
      <c r="AD6" s="709">
        <v>1</v>
      </c>
      <c r="AE6" s="707">
        <v>0</v>
      </c>
      <c r="AF6" s="707">
        <v>0</v>
      </c>
      <c r="AG6" s="707">
        <v>0</v>
      </c>
      <c r="AH6" s="710" t="s">
        <v>7</v>
      </c>
      <c r="AI6" s="707">
        <v>-49464</v>
      </c>
      <c r="AJ6" s="707">
        <v>0</v>
      </c>
      <c r="AK6" s="711" t="s">
        <v>7</v>
      </c>
      <c r="AL6" s="712">
        <v>0</v>
      </c>
      <c r="AM6" s="711" t="s">
        <v>61</v>
      </c>
      <c r="AN6" s="711" t="s">
        <v>7</v>
      </c>
      <c r="AO6" s="711" t="s">
        <v>7</v>
      </c>
    </row>
    <row r="7" spans="1:41" x14ac:dyDescent="0.15">
      <c r="A7" s="2" t="s">
        <v>4</v>
      </c>
      <c r="B7" s="2" t="s">
        <v>7</v>
      </c>
      <c r="C7" s="2" t="s">
        <v>9</v>
      </c>
      <c r="D7" s="2" t="s">
        <v>13</v>
      </c>
      <c r="E7" s="2" t="s">
        <v>19</v>
      </c>
      <c r="F7" s="2" t="s">
        <v>7</v>
      </c>
      <c r="G7" s="2" t="s">
        <v>27</v>
      </c>
      <c r="H7" s="6">
        <v>0</v>
      </c>
      <c r="I7" s="6">
        <v>0</v>
      </c>
      <c r="J7" s="6">
        <v>0</v>
      </c>
      <c r="K7" s="6">
        <v>0</v>
      </c>
      <c r="L7" s="2" t="s">
        <v>7</v>
      </c>
      <c r="M7" s="6">
        <v>0</v>
      </c>
      <c r="N7" s="8" t="s">
        <v>7</v>
      </c>
      <c r="O7" s="8" t="s">
        <v>7</v>
      </c>
      <c r="P7" s="2" t="s">
        <v>7</v>
      </c>
      <c r="Q7" s="9">
        <v>0</v>
      </c>
      <c r="R7" s="10">
        <v>0</v>
      </c>
      <c r="S7" s="9">
        <v>0</v>
      </c>
      <c r="T7" s="2" t="s">
        <v>41</v>
      </c>
      <c r="U7" s="6">
        <v>0</v>
      </c>
      <c r="V7" s="9" t="s">
        <v>7</v>
      </c>
      <c r="W7" s="9">
        <v>1</v>
      </c>
      <c r="X7" s="9">
        <v>1</v>
      </c>
      <c r="Y7" s="2" t="s">
        <v>7</v>
      </c>
      <c r="Z7" s="707">
        <v>0</v>
      </c>
      <c r="AA7" s="708">
        <v>0</v>
      </c>
      <c r="AB7" s="707">
        <v>-816171</v>
      </c>
      <c r="AC7" s="708">
        <v>1</v>
      </c>
      <c r="AD7" s="709">
        <v>1</v>
      </c>
      <c r="AE7" s="707">
        <v>0</v>
      </c>
      <c r="AF7" s="707">
        <v>0</v>
      </c>
      <c r="AG7" s="707">
        <v>0</v>
      </c>
      <c r="AH7" s="710" t="s">
        <v>7</v>
      </c>
      <c r="AI7" s="707">
        <v>-816171</v>
      </c>
      <c r="AJ7" s="707">
        <v>0</v>
      </c>
      <c r="AK7" s="711" t="s">
        <v>7</v>
      </c>
      <c r="AL7" s="712">
        <v>0</v>
      </c>
      <c r="AM7" s="711" t="s">
        <v>61</v>
      </c>
      <c r="AN7" s="711" t="s">
        <v>7</v>
      </c>
      <c r="AO7" s="711" t="s">
        <v>7</v>
      </c>
    </row>
    <row r="8" spans="1:41" x14ac:dyDescent="0.15">
      <c r="A8" s="2" t="s">
        <v>4</v>
      </c>
      <c r="B8" s="2" t="s">
        <v>7</v>
      </c>
      <c r="C8" s="2" t="s">
        <v>9</v>
      </c>
      <c r="D8" s="2" t="s">
        <v>14</v>
      </c>
      <c r="E8" s="2" t="s">
        <v>20</v>
      </c>
      <c r="F8" s="2" t="s">
        <v>7</v>
      </c>
      <c r="G8" s="2" t="s">
        <v>27</v>
      </c>
      <c r="H8" s="6">
        <v>0</v>
      </c>
      <c r="I8" s="6">
        <v>0</v>
      </c>
      <c r="J8" s="6">
        <v>0</v>
      </c>
      <c r="K8" s="6">
        <v>0</v>
      </c>
      <c r="L8" s="2" t="s">
        <v>7</v>
      </c>
      <c r="M8" s="6">
        <v>0</v>
      </c>
      <c r="N8" s="8" t="s">
        <v>7</v>
      </c>
      <c r="O8" s="8" t="s">
        <v>7</v>
      </c>
      <c r="P8" s="2" t="s">
        <v>7</v>
      </c>
      <c r="Q8" s="9">
        <v>0</v>
      </c>
      <c r="R8" s="10">
        <v>0</v>
      </c>
      <c r="S8" s="9">
        <v>0</v>
      </c>
      <c r="T8" s="2" t="s">
        <v>41</v>
      </c>
      <c r="U8" s="6">
        <v>0</v>
      </c>
      <c r="V8" s="9" t="s">
        <v>7</v>
      </c>
      <c r="W8" s="9">
        <v>1</v>
      </c>
      <c r="X8" s="9">
        <v>1</v>
      </c>
      <c r="Y8" s="2" t="s">
        <v>7</v>
      </c>
      <c r="Z8" s="707">
        <v>0</v>
      </c>
      <c r="AA8" s="708">
        <v>0</v>
      </c>
      <c r="AB8" s="707">
        <v>-12348</v>
      </c>
      <c r="AC8" s="708">
        <v>1</v>
      </c>
      <c r="AD8" s="709">
        <v>1</v>
      </c>
      <c r="AE8" s="707">
        <v>0</v>
      </c>
      <c r="AF8" s="707">
        <v>0</v>
      </c>
      <c r="AG8" s="707">
        <v>0</v>
      </c>
      <c r="AH8" s="710" t="s">
        <v>7</v>
      </c>
      <c r="AI8" s="707">
        <v>-12348</v>
      </c>
      <c r="AJ8" s="707">
        <v>0</v>
      </c>
      <c r="AK8" s="711" t="s">
        <v>7</v>
      </c>
      <c r="AL8" s="712">
        <v>0</v>
      </c>
      <c r="AM8" s="711" t="s">
        <v>61</v>
      </c>
      <c r="AN8" s="711" t="s">
        <v>7</v>
      </c>
      <c r="AO8" s="711" t="s">
        <v>7</v>
      </c>
    </row>
    <row r="9" spans="1:41" x14ac:dyDescent="0.15">
      <c r="A9" s="2" t="s">
        <v>4</v>
      </c>
      <c r="B9" s="2" t="s">
        <v>7</v>
      </c>
      <c r="C9" s="2" t="s">
        <v>9</v>
      </c>
      <c r="D9" s="2" t="s">
        <v>15</v>
      </c>
      <c r="E9" s="2" t="s">
        <v>21</v>
      </c>
      <c r="F9" s="2" t="s">
        <v>7</v>
      </c>
      <c r="G9" s="2" t="s">
        <v>27</v>
      </c>
      <c r="H9" s="6">
        <v>0</v>
      </c>
      <c r="I9" s="6">
        <v>0</v>
      </c>
      <c r="J9" s="6">
        <v>0</v>
      </c>
      <c r="K9" s="6">
        <v>0</v>
      </c>
      <c r="L9" s="2" t="s">
        <v>7</v>
      </c>
      <c r="M9" s="6">
        <v>0</v>
      </c>
      <c r="N9" s="8" t="s">
        <v>7</v>
      </c>
      <c r="O9" s="8" t="s">
        <v>7</v>
      </c>
      <c r="P9" s="2" t="s">
        <v>7</v>
      </c>
      <c r="Q9" s="9">
        <v>0</v>
      </c>
      <c r="R9" s="10">
        <v>0</v>
      </c>
      <c r="S9" s="9">
        <v>0</v>
      </c>
      <c r="T9" s="2" t="s">
        <v>41</v>
      </c>
      <c r="U9" s="6">
        <v>0</v>
      </c>
      <c r="V9" s="9" t="s">
        <v>7</v>
      </c>
      <c r="W9" s="9">
        <v>1</v>
      </c>
      <c r="X9" s="9">
        <v>1</v>
      </c>
      <c r="Y9" s="2" t="s">
        <v>7</v>
      </c>
      <c r="Z9" s="707">
        <v>0</v>
      </c>
      <c r="AA9" s="708">
        <v>0</v>
      </c>
      <c r="AB9" s="707">
        <v>-18532</v>
      </c>
      <c r="AC9" s="708">
        <v>1</v>
      </c>
      <c r="AD9" s="709">
        <v>1</v>
      </c>
      <c r="AE9" s="707">
        <v>0</v>
      </c>
      <c r="AF9" s="707">
        <v>0</v>
      </c>
      <c r="AG9" s="707">
        <v>0</v>
      </c>
      <c r="AH9" s="710" t="s">
        <v>7</v>
      </c>
      <c r="AI9" s="707">
        <v>-18532</v>
      </c>
      <c r="AJ9" s="707">
        <v>0</v>
      </c>
      <c r="AK9" s="711" t="s">
        <v>7</v>
      </c>
      <c r="AL9" s="712">
        <v>0</v>
      </c>
      <c r="AM9" s="711" t="s">
        <v>61</v>
      </c>
      <c r="AN9" s="711" t="s">
        <v>7</v>
      </c>
      <c r="AO9" s="711" t="s">
        <v>7</v>
      </c>
    </row>
    <row r="10" spans="1:41" x14ac:dyDescent="0.15">
      <c r="A10" s="2" t="s">
        <v>4</v>
      </c>
      <c r="B10" s="2" t="s">
        <v>7</v>
      </c>
      <c r="C10" s="2" t="s">
        <v>9</v>
      </c>
      <c r="D10" s="2" t="s">
        <v>16</v>
      </c>
      <c r="E10" s="2" t="s">
        <v>22</v>
      </c>
      <c r="F10" s="2" t="s">
        <v>7</v>
      </c>
      <c r="G10" s="2" t="s">
        <v>27</v>
      </c>
      <c r="H10" s="6">
        <v>0</v>
      </c>
      <c r="I10" s="6">
        <v>0</v>
      </c>
      <c r="J10" s="6">
        <v>0</v>
      </c>
      <c r="K10" s="6">
        <v>0</v>
      </c>
      <c r="L10" s="2" t="s">
        <v>7</v>
      </c>
      <c r="M10" s="6">
        <v>0</v>
      </c>
      <c r="N10" s="8" t="s">
        <v>7</v>
      </c>
      <c r="O10" s="8" t="s">
        <v>7</v>
      </c>
      <c r="P10" s="2" t="s">
        <v>7</v>
      </c>
      <c r="Q10" s="9">
        <v>0</v>
      </c>
      <c r="R10" s="10">
        <v>0</v>
      </c>
      <c r="S10" s="9">
        <v>0</v>
      </c>
      <c r="T10" s="2" t="s">
        <v>41</v>
      </c>
      <c r="U10" s="6">
        <v>0</v>
      </c>
      <c r="V10" s="9" t="s">
        <v>7</v>
      </c>
      <c r="W10" s="9">
        <v>1</v>
      </c>
      <c r="X10" s="9">
        <v>1</v>
      </c>
      <c r="Y10" s="2" t="s">
        <v>7</v>
      </c>
      <c r="Z10" s="707">
        <v>0</v>
      </c>
      <c r="AA10" s="708">
        <v>0</v>
      </c>
      <c r="AB10" s="707">
        <v>-123645</v>
      </c>
      <c r="AC10" s="708">
        <v>1</v>
      </c>
      <c r="AD10" s="709">
        <v>1</v>
      </c>
      <c r="AE10" s="707">
        <v>0</v>
      </c>
      <c r="AF10" s="707">
        <v>0</v>
      </c>
      <c r="AG10" s="707">
        <v>0</v>
      </c>
      <c r="AH10" s="710" t="s">
        <v>7</v>
      </c>
      <c r="AI10" s="707">
        <v>-123645</v>
      </c>
      <c r="AJ10" s="707">
        <v>0</v>
      </c>
      <c r="AK10" s="711" t="s">
        <v>7</v>
      </c>
      <c r="AL10" s="712">
        <v>0</v>
      </c>
      <c r="AM10" s="711" t="s">
        <v>61</v>
      </c>
      <c r="AN10" s="711" t="s">
        <v>7</v>
      </c>
      <c r="AO10" s="711" t="s">
        <v>7</v>
      </c>
    </row>
  </sheetData>
  <mergeCells count="39">
    <mergeCell ref="AK4:AK5"/>
    <mergeCell ref="AL4:AL5"/>
    <mergeCell ref="AM4:AM5"/>
    <mergeCell ref="AN4:AN5"/>
    <mergeCell ref="AO4:AO5"/>
    <mergeCell ref="AF4:AF5"/>
    <mergeCell ref="AG4:AG5"/>
    <mergeCell ref="AH4:AH5"/>
    <mergeCell ref="AI4:AI5"/>
    <mergeCell ref="AJ4:AJ5"/>
    <mergeCell ref="AA4:AA5"/>
    <mergeCell ref="AB4:AB5"/>
    <mergeCell ref="AC4:AC5"/>
    <mergeCell ref="AD4:AD5"/>
    <mergeCell ref="AE4:AE5"/>
    <mergeCell ref="A4:A5"/>
    <mergeCell ref="B4:B5"/>
    <mergeCell ref="C4:C5"/>
    <mergeCell ref="D4:D5"/>
    <mergeCell ref="E4:E5"/>
    <mergeCell ref="N4:N5"/>
    <mergeCell ref="O4:O5"/>
    <mergeCell ref="P4:P5"/>
    <mergeCell ref="M4:M5"/>
    <mergeCell ref="F4:F5"/>
    <mergeCell ref="G4:G5"/>
    <mergeCell ref="H4:I4"/>
    <mergeCell ref="J4:K4"/>
    <mergeCell ref="L4:L5"/>
    <mergeCell ref="U4:U5"/>
    <mergeCell ref="V4:V5"/>
    <mergeCell ref="Z4:Z5"/>
    <mergeCell ref="Q4:Q5"/>
    <mergeCell ref="R4:R5"/>
    <mergeCell ref="S4:S5"/>
    <mergeCell ref="T4:T5"/>
    <mergeCell ref="W4:W5"/>
    <mergeCell ref="Y4:Y5"/>
    <mergeCell ref="X4:X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表1</vt:lpstr>
      <vt:lpstr>表2</vt:lpstr>
      <vt:lpstr>表3</vt:lpstr>
      <vt:lpstr>表4</vt:lpstr>
      <vt:lpstr>与信相当額の内訳</vt:lpstr>
      <vt:lpstr>明細(オン)</vt:lpstr>
      <vt:lpstr>明細(オフ)</vt:lpstr>
      <vt:lpstr>表1!Print_Area</vt:lpstr>
      <vt:lpstr>表2!Print_Area</vt:lpstr>
      <vt:lpstr>表3!Print_Area</vt:lpstr>
      <vt:lpstr>表4!Print_Area</vt:lpstr>
      <vt:lpstr>'明細(オフ)'!Print_Area</vt:lpstr>
      <vt:lpstr>'明細(オン)'!Print_Area</vt:lpstr>
      <vt:lpstr>与信相当額の内訳!Print_Area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vdi-namgx03</cp:lastModifiedBy>
  <dcterms:modified xsi:type="dcterms:W3CDTF">2026-08-05T02:59:54Z</dcterms:modified>
</cp:coreProperties>
</file>