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6\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'明細(オフ)'!$A$1:$AO$26</definedName>
    <definedName name="_xlnm.Print_Area" localSheetId="5">'明細(オン)'!$A$1:$AS$91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<sst xmlns="http://schemas.openxmlformats.org/spreadsheetml/2006/main" count="3749" uniqueCount="715">
  <si>
    <t>ファンド名称：</t>
  </si>
  <si>
    <t>基準年月日：</t>
  </si>
  <si>
    <t>0</t>
  </si>
  <si>
    <t>商品分類</t>
  </si>
  <si>
    <t>勘定</t>
  </si>
  <si>
    <t>先物</t>
  </si>
  <si>
    <t>為替予約</t>
  </si>
  <si>
    <t>536401_NEXT FUNDS S&amp;P 500 配当貴族指数連動型上場投信</t>
  </si>
  <si>
    <t>国ｺｰﾄﾞ</t>
  </si>
  <si>
    <t/>
  </si>
  <si>
    <t>US</t>
  </si>
  <si>
    <t>AU</t>
  </si>
  <si>
    <t>JP</t>
  </si>
  <si>
    <t>通貨ｺｰﾄﾞ</t>
  </si>
  <si>
    <t>JPY</t>
  </si>
  <si>
    <t>USD</t>
  </si>
  <si>
    <t>オフバランス商品の銘柄別内訳</t>
  </si>
  <si>
    <t>銘柄ｺｰﾄﾞ</t>
  </si>
  <si>
    <t>BSPL131000</t>
  </si>
  <si>
    <t>BSPL142000</t>
  </si>
  <si>
    <t>BSPL212000</t>
  </si>
  <si>
    <t>BSPL222000</t>
  </si>
  <si>
    <t>BSPL223000</t>
  </si>
  <si>
    <t>BSPL224000</t>
  </si>
  <si>
    <t>BSPL243002</t>
  </si>
  <si>
    <t>BSPL243003</t>
  </si>
  <si>
    <t>BSPL243005</t>
  </si>
  <si>
    <t>BSPL243006</t>
  </si>
  <si>
    <t>BSPL251000</t>
  </si>
  <si>
    <t>BSPL132000</t>
  </si>
  <si>
    <t>BSPL214000</t>
  </si>
  <si>
    <t>BSPL152001</t>
  </si>
  <si>
    <t>001SPMIN.2509.030</t>
  </si>
  <si>
    <t>5000120250702</t>
  </si>
  <si>
    <t>5000120250701</t>
  </si>
  <si>
    <t>銘柄名</t>
  </si>
  <si>
    <t>買為替</t>
  </si>
  <si>
    <t>為替未収入金</t>
  </si>
  <si>
    <t>為替未払金</t>
  </si>
  <si>
    <t>未払解約金</t>
  </si>
  <si>
    <t>未払受託者報酬</t>
  </si>
  <si>
    <t>未払委託者報酬</t>
  </si>
  <si>
    <t>その他未払費用(その他)</t>
  </si>
  <si>
    <t>その他未払費用(監査)</t>
  </si>
  <si>
    <t>その他未払費用(その他１)</t>
  </si>
  <si>
    <t>その他未払費用(その他２)</t>
  </si>
  <si>
    <t>売為替</t>
  </si>
  <si>
    <t>先物取引買勘定</t>
  </si>
  <si>
    <t>先物取引未払金</t>
  </si>
  <si>
    <t>差入委託証拠金(現金)</t>
  </si>
  <si>
    <t>SPEMINI2509</t>
  </si>
  <si>
    <t>(単位：一通貨単位)</t>
  </si>
  <si>
    <t>ｶｳﾝﾀｰﾊﾟｰﾃｨ名称
(統一ﾌﾞﾛｰｶｰ名称・中央清算機関名称)</t>
  </si>
  <si>
    <t>CME Clearing</t>
  </si>
  <si>
    <t>オ－ストラリア・ニュ－ジ－ランド銀行</t>
  </si>
  <si>
    <t>株式会社　三菱ＵＦＪ銀行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</si>
  <si>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</si>
  <si>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</si>
  <si>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</si>
  <si>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</si>
  <si>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</si>
  <si>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</si>
  <si>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</si>
  <si>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</si>
  <si>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</si>
  <si>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</si>
  <si>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</si>
  <si>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</si>
  <si>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</si>
  <si>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</si>
  <si>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</si>
  <si>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</si>
  <si>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</si>
  <si>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</si>
  <si>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</si>
  <si>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</si>
  <si>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</si>
  <si>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</si>
  <si>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</si>
  <si>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</si>
  <si>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</si>
  <si>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</si>
  <si>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</si>
  <si>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</si>
  <si>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ANZBAU3M</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</si>
  <si>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</si>
  <si>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</si>
  <si>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</si>
  <si>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</si>
  <si>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</si>
  <si>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</si>
  <si>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</si>
  <si>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</si>
  <si>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</si>
  <si>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</si>
  <si>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</si>
  <si>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</si>
  <si>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</si>
  <si>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</si>
  <si>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</si>
  <si>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</si>
  <si>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</si>
  <si>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</si>
  <si>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</si>
  <si>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</si>
  <si>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</si>
  <si>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</si>
  <si>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</si>
  <si>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</si>
  <si>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</si>
  <si>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
  </si>
  <si>
    <t>オンバランス商品の銘柄別内訳</t>
  </si>
  <si>
    <t>H1467J10001</t>
  </si>
  <si>
    <t>G0250X10001</t>
  </si>
  <si>
    <t>G5495010001</t>
  </si>
  <si>
    <t>G5960L10001</t>
  </si>
  <si>
    <t>G7S00T10001</t>
  </si>
  <si>
    <t>00105510001</t>
  </si>
  <si>
    <t>00282410001</t>
  </si>
  <si>
    <t>00287Y10001</t>
  </si>
  <si>
    <t>00915810001</t>
  </si>
  <si>
    <t>01265310001</t>
  </si>
  <si>
    <t>03948310001</t>
  </si>
  <si>
    <t>04956010001</t>
  </si>
  <si>
    <t>05301510001</t>
  </si>
  <si>
    <t>07588710001</t>
  </si>
  <si>
    <t>11523610001</t>
  </si>
  <si>
    <t>11563720001</t>
  </si>
  <si>
    <t>12541W20001</t>
  </si>
  <si>
    <t>14149Y10001</t>
  </si>
  <si>
    <t>14912310001</t>
  </si>
  <si>
    <t>16676410001</t>
  </si>
  <si>
    <t>17134010001</t>
  </si>
  <si>
    <t>17206210001</t>
  </si>
  <si>
    <t>17290810001</t>
  </si>
  <si>
    <t>18905410001</t>
  </si>
  <si>
    <t>19121610001</t>
  </si>
  <si>
    <t>19416210001</t>
  </si>
  <si>
    <t>20911510001</t>
  </si>
  <si>
    <t>26000310001</t>
  </si>
  <si>
    <t>27886510001</t>
  </si>
  <si>
    <t>29101110001</t>
  </si>
  <si>
    <t>29530P10001</t>
  </si>
  <si>
    <t>30040W10001</t>
  </si>
  <si>
    <t>30213010001</t>
  </si>
  <si>
    <t>30231G10001</t>
  </si>
  <si>
    <t>30307510001</t>
  </si>
  <si>
    <t>31190010001</t>
  </si>
  <si>
    <t>35461310001</t>
  </si>
  <si>
    <t>36955010001</t>
  </si>
  <si>
    <t>37246010001</t>
  </si>
  <si>
    <t>38480210001</t>
  </si>
  <si>
    <t>44045210001</t>
  </si>
  <si>
    <t>45230810001</t>
  </si>
  <si>
    <t>45920010001</t>
  </si>
  <si>
    <t>47816010001</t>
  </si>
  <si>
    <t>49177J10001</t>
  </si>
  <si>
    <t>49436810001</t>
  </si>
  <si>
    <t>54866110001</t>
  </si>
  <si>
    <t>57978020001</t>
  </si>
  <si>
    <t>58013510001</t>
  </si>
  <si>
    <t>65339F10001</t>
  </si>
  <si>
    <t>65566310001</t>
  </si>
  <si>
    <t>67034610001</t>
  </si>
  <si>
    <t>69350610001</t>
  </si>
  <si>
    <t>71344810001</t>
  </si>
  <si>
    <t>74144T10001</t>
  </si>
  <si>
    <t>74271810001</t>
  </si>
  <si>
    <t>77669610001</t>
  </si>
  <si>
    <t>78409V10001</t>
  </si>
  <si>
    <t>82434810001</t>
  </si>
  <si>
    <t>83186520001</t>
  </si>
  <si>
    <t>83269640001</t>
  </si>
  <si>
    <t>85450210001</t>
  </si>
  <si>
    <t>87182910001</t>
  </si>
  <si>
    <t>87612E10001</t>
  </si>
  <si>
    <t>93114210001</t>
  </si>
  <si>
    <t>95530610001</t>
  </si>
  <si>
    <t>F4100129717810</t>
  </si>
  <si>
    <t>F4100131374510</t>
  </si>
  <si>
    <t>F4100175610910</t>
  </si>
  <si>
    <t>62000</t>
  </si>
  <si>
    <t>BSPL141011</t>
  </si>
  <si>
    <t>BSPL141001</t>
  </si>
  <si>
    <t>BSPL101001</t>
  </si>
  <si>
    <t>ISINｺｰﾄﾞ</t>
  </si>
  <si>
    <t>CH0044328745</t>
  </si>
  <si>
    <t>JE00BJ1F3079</t>
  </si>
  <si>
    <t>IE000S9YS762</t>
  </si>
  <si>
    <t>IE00BTN1Y115</t>
  </si>
  <si>
    <t>IE00BLS09M33</t>
  </si>
  <si>
    <t>US0010551028</t>
  </si>
  <si>
    <t>US0028241000</t>
  </si>
  <si>
    <t>US00287Y1091</t>
  </si>
  <si>
    <t>US0091581068</t>
  </si>
  <si>
    <t>US0126531013</t>
  </si>
  <si>
    <t>US0394831020</t>
  </si>
  <si>
    <t>US0495601058</t>
  </si>
  <si>
    <t>US0530151036</t>
  </si>
  <si>
    <t>US0758871091</t>
  </si>
  <si>
    <t>US1152361010</t>
  </si>
  <si>
    <t>US1156372096</t>
  </si>
  <si>
    <t>US12541W2098</t>
  </si>
  <si>
    <t>US14149Y1082</t>
  </si>
  <si>
    <t>US1491231015</t>
  </si>
  <si>
    <t>US1667641005</t>
  </si>
  <si>
    <t>US1713401024</t>
  </si>
  <si>
    <t>US1720621010</t>
  </si>
  <si>
    <t>US1729081059</t>
  </si>
  <si>
    <t>US1890541097</t>
  </si>
  <si>
    <t>US1912161007</t>
  </si>
  <si>
    <t>US1941621039</t>
  </si>
  <si>
    <t>US2091151041</t>
  </si>
  <si>
    <t>US2600031080</t>
  </si>
  <si>
    <t>US2788651006</t>
  </si>
  <si>
    <t>US2910111044</t>
  </si>
  <si>
    <t>US29530P1021</t>
  </si>
  <si>
    <t>US30040W1080</t>
  </si>
  <si>
    <t>US3021301094</t>
  </si>
  <si>
    <t>US30231G1022</t>
  </si>
  <si>
    <t>US3030751057</t>
  </si>
  <si>
    <t>US3119001044</t>
  </si>
  <si>
    <t>US3546131018</t>
  </si>
  <si>
    <t>US3695501086</t>
  </si>
  <si>
    <t>US3724601055</t>
  </si>
  <si>
    <t>US3848021040</t>
  </si>
  <si>
    <t>US4404521001</t>
  </si>
  <si>
    <t>US4523081093</t>
  </si>
  <si>
    <t>US4592001014</t>
  </si>
  <si>
    <t>US4781601046</t>
  </si>
  <si>
    <t>US49177J1025</t>
  </si>
  <si>
    <t>US4943681035</t>
  </si>
  <si>
    <t>US5486611073</t>
  </si>
  <si>
    <t>US5797802064</t>
  </si>
  <si>
    <t>US5801351017</t>
  </si>
  <si>
    <t>US65339F1012</t>
  </si>
  <si>
    <t>US6556631025</t>
  </si>
  <si>
    <t>US6703461052</t>
  </si>
  <si>
    <t>US6935061076</t>
  </si>
  <si>
    <t>US7134481081</t>
  </si>
  <si>
    <t>US74144T1088</t>
  </si>
  <si>
    <t>US7427181091</t>
  </si>
  <si>
    <t>US7766961061</t>
  </si>
  <si>
    <t>US78409V1044</t>
  </si>
  <si>
    <t>US8243481061</t>
  </si>
  <si>
    <t>US8318652091</t>
  </si>
  <si>
    <t>US8326964058</t>
  </si>
  <si>
    <t>US8545021011</t>
  </si>
  <si>
    <t>US8718291078</t>
  </si>
  <si>
    <t>US87612E1064</t>
  </si>
  <si>
    <t>US9311421039</t>
  </si>
  <si>
    <t>US9553061055</t>
  </si>
  <si>
    <t>US2971781057</t>
  </si>
  <si>
    <t>US3137451015</t>
  </si>
  <si>
    <t>US7561091049</t>
  </si>
  <si>
    <t>CHUBB LTD</t>
  </si>
  <si>
    <t>AMCOR PLC</t>
  </si>
  <si>
    <t>LINDE PLC</t>
  </si>
  <si>
    <t>MEDTRONIC PLC</t>
  </si>
  <si>
    <t>PENTAIR PLC</t>
  </si>
  <si>
    <t>AFLAC INC</t>
  </si>
  <si>
    <t>ABBOTT LABORATORIES</t>
  </si>
  <si>
    <t>ABBVIE INC</t>
  </si>
  <si>
    <t>AIR PRODUCTS</t>
  </si>
  <si>
    <t>ALBEMARLE CORP</t>
  </si>
  <si>
    <t>ARCHER DANIELS MIDLAND</t>
  </si>
  <si>
    <t>ATMOS ENERGY CORP</t>
  </si>
  <si>
    <t>AUTOMATIC DATA PROCESS</t>
  </si>
  <si>
    <t>BECTON,DICKINSON</t>
  </si>
  <si>
    <t>BROWN &amp; BROWN INC</t>
  </si>
  <si>
    <t>BROWN-FORMAN CORP-CL B</t>
  </si>
  <si>
    <t>C.H.ROBINSON WORLDWIDE INC</t>
  </si>
  <si>
    <t>CARDINAL HEALTH INC</t>
  </si>
  <si>
    <t>CATERPILLAR INC DEL</t>
  </si>
  <si>
    <t>CHEVRON CORP</t>
  </si>
  <si>
    <t>CHURCH &amp; DWIGHT CO INC</t>
  </si>
  <si>
    <t>CINCINNATI FINANCIAL CORP</t>
  </si>
  <si>
    <t>CINTAS CORP</t>
  </si>
  <si>
    <t>CLOROX CO</t>
  </si>
  <si>
    <t>COCA COLA CO</t>
  </si>
  <si>
    <t>COLGATE PALMOLIVE CO.</t>
  </si>
  <si>
    <t>CONSOLIDATED EDISON INC</t>
  </si>
  <si>
    <t>DOVER CORP</t>
  </si>
  <si>
    <t>ECOLAB INC</t>
  </si>
  <si>
    <t>EMERSON ELEC</t>
  </si>
  <si>
    <t>ERIE INDEMNITY COMPANY-CL A</t>
  </si>
  <si>
    <t>EVERSOURCE ENERGY</t>
  </si>
  <si>
    <t>EXPEDITORS INTERNATIONAL WASH INC</t>
  </si>
  <si>
    <t>EXXON MOBIL CORP</t>
  </si>
  <si>
    <t>FACTSET RESEARCH SYSTEMS INC</t>
  </si>
  <si>
    <t>FASTENAL CO</t>
  </si>
  <si>
    <t>FRANKLIN RESOURCES INC</t>
  </si>
  <si>
    <t>GENERAL DYNAMICS</t>
  </si>
  <si>
    <t>GENUINE PARTS CO</t>
  </si>
  <si>
    <t>GRAINGER(W.W.) INC</t>
  </si>
  <si>
    <t>HORMEL FOODS CORP</t>
  </si>
  <si>
    <t>ILLINOIS TOOL WORKS INC</t>
  </si>
  <si>
    <t>INTERNATIONAL BUSINESS MACHINES</t>
  </si>
  <si>
    <t>JOHNSON &amp; JOHNSON</t>
  </si>
  <si>
    <t>KENVUE INC</t>
  </si>
  <si>
    <t>KIMBERLY-CLARK CORP</t>
  </si>
  <si>
    <t>LOWES COS INC</t>
  </si>
  <si>
    <t>MCCORMICK &amp; CO INC.</t>
  </si>
  <si>
    <t>MCDONALD'S CORP</t>
  </si>
  <si>
    <t>NEXTERA ENERGY INC</t>
  </si>
  <si>
    <t>NORDSON CORP</t>
  </si>
  <si>
    <t>NUCOR CORP</t>
  </si>
  <si>
    <t>PPG INDUSTRIES</t>
  </si>
  <si>
    <t>PEPSICO INC</t>
  </si>
  <si>
    <t>T ROWE PRICE GROUP INC</t>
  </si>
  <si>
    <t>PROCTER &amp; GAMBLE CO</t>
  </si>
  <si>
    <t>ROPER TECHNOLOGIES INC</t>
  </si>
  <si>
    <t>S&amp;P GLOBAL INC</t>
  </si>
  <si>
    <t>SHERWIN-WILLIAMS</t>
  </si>
  <si>
    <t>SMITH (A.O.) CORP</t>
  </si>
  <si>
    <t>JM SMUCKER CO/THE-NEW</t>
  </si>
  <si>
    <t>STANLEY BLACK &amp; DECKER INC</t>
  </si>
  <si>
    <t>SYSCO CORP</t>
  </si>
  <si>
    <t>TARGET CORP</t>
  </si>
  <si>
    <t>WALMART INC</t>
  </si>
  <si>
    <t>WEST PHARMACEUTICAL SERVICES</t>
  </si>
  <si>
    <t>ESSEX PROPERTY TRUST INC</t>
  </si>
  <si>
    <t>FEDERAL REALTY INVS TRUST</t>
  </si>
  <si>
    <t>REALTY INCOME CORP</t>
  </si>
  <si>
    <t>コール</t>
  </si>
  <si>
    <t>未収入金(親投資信託受益証券)</t>
  </si>
  <si>
    <t>未収入金(株式)</t>
  </si>
  <si>
    <t>預金(預金)</t>
  </si>
  <si>
    <t>ＳＭＢＣ日興証券株式会社</t>
  </si>
  <si>
    <t>セントラル短資株式会社</t>
  </si>
  <si>
    <t>三菱ＵＦＪモルガン・スタンレー証券</t>
  </si>
  <si>
    <t>上田八木短資株式会社</t>
  </si>
  <si>
    <t>株式会社　千葉銀行</t>
  </si>
  <si>
    <t>株式会社　福岡銀行</t>
  </si>
  <si>
    <t>BANK OF NEW YORK</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</si>
  <si>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</si>
  <si>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</si>
  <si>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</si>
  <si>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</si>
  <si>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</si>
  <si>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</si>
  <si>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</si>
  <si>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</si>
  <si>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</si>
  <si>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</si>
  <si>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</si>
  <si>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</si>
  <si>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</si>
  <si>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</si>
  <si>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</si>
  <si>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</si>
  <si>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</si>
  <si>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</si>
  <si>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</si>
  <si>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</si>
  <si>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</si>
  <si>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</si>
  <si>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</si>
  <si>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</si>
  <si>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</si>
  <si>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</si>
  <si>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</si>
  <si>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</si>
  <si>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IRVTJPJT</t>
  </si>
  <si>
    <t>５－１</t>
  </si>
  <si>
    <t>５－２</t>
  </si>
  <si>
    <t>３－１</t>
  </si>
  <si>
    <t>３－２</t>
  </si>
  <si>
    <t>L%536401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</si>
  <si>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</si>
  <si>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</si>
  <si>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</si>
  <si>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</si>
  <si>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</si>
  <si>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</si>
  <si>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</si>
  <si>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</si>
  <si>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</si>
  <si>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</si>
  <si>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</si>
  <si>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</si>
  <si>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</si>
  <si>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</si>
  <si>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</si>
  <si>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</si>
  <si>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</si>
  <si>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</si>
  <si>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</si>
  <si>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</si>
  <si>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</si>
  <si>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</si>
  <si>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</si>
  <si>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</si>
  <si>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</si>
  <si>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</si>
  <si>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</si>
  <si>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</si>
  <si>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</si>
  <si>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</si>
  <si>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</si>
  <si>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</si>
  <si>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</si>
  <si>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</si>
  <si>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</si>
  <si>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</si>
  <si>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</si>
  <si>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</si>
  <si>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</si>
  <si>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</si>
  <si>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</si>
  <si>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</si>
  <si>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</si>
  <si>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</si>
  <si>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</si>
  <si>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</si>
  <si>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</si>
  <si>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</si>
  <si>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</si>
  <si>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</si>
  <si>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</si>
  <si>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</si>
  <si>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</si>
  <si>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</si>
  <si>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</si>
  <si>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</si>
  <si>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</si>
  <si>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</si>
  <si>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</si>
  <si>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</si>
  <si>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</si>
  <si>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</si>
  <si>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</si>
  <si>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</si>
  <si>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</si>
  <si>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</si>
  <si>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</si>
  <si>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</si>
  <si>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</si>
  <si>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</si>
  <si>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</si>
  <si>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</si>
  <si>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</si>
  <si>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</si>
  <si>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</si>
  <si>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</si>
  <si>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</si>
  <si>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</si>
  <si>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</si>
  <si>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</si>
  <si>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</si>
  <si>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</si>
  <si>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</si>
  <si>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</si>
  <si>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</si>
  <si>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</si>
  <si>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</si>
  <si>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</si>
  <si>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</si>
  <si>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</si>
  <si>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</si>
  <si>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</si>
  <si>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</si>
  <si>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</si>
  <si>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</si>
  <si>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</si>
  <si>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</si>
  <si>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</si>
  <si>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</si>
  <si>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</si>
  <si>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</si>
  <si>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</si>
  <si>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</si>
  <si>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</si>
  <si>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</si>
  <si>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</si>
  <si>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</si>
  <si>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</si>
  <si>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</si>
  <si>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</si>
  <si>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</si>
  <si>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</si>
  <si>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</si>
  <si>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</si>
  <si>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</si>
  <si>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</si>
  <si>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</si>
  <si>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</si>
  <si>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</si>
  <si>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</si>
  <si>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</si>
  <si>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</si>
  <si>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</si>
  <si>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</si>
  <si>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</si>
  <si>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</si>
  <si>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</si>
  <si>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</si>
  <si>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</si>
  <si>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</si>
  <si>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</si>
  <si>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</si>
  <si>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</si>
  <si>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</si>
  <si>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</si>
  <si>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</si>
  <si>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</si>
  <si>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</si>
  <si>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</si>
  <si>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</si>
  <si>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</si>
  <si>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</si>
  <si>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</si>
  <si>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</si>
  <si>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</si>
  <si>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</si>
  <si>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</si>
  <si>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</si>
  <si>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</si>
  <si>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</si>
  <si>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</si>
  <si>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</si>
  <si>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</si>
  <si>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</si>
  <si>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</si>
  <si>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</si>
  <si>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</si>
  <si>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</si>
  <si>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</si>
  <si>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</si>
  <si>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</si>
  <si>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</si>
  <si>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</si>
  <si>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</si>
  <si>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</si>
  <si>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</si>
  <si>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</si>
  <si>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</si>
  <si>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</si>
  <si>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</si>
  <si>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</si>
  <si>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</si>
  <si>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</si>
  <si>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</si>
  <si>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</si>
  <si>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</si>
  <si>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</si>
  <si>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</si>
  <si>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</si>
  <si>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</si>
  <si>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</si>
  <si>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</si>
  <si>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</si>
  <si>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</si>
  <si>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</si>
  <si>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</si>
  <si>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</si>
  <si>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</si>
  <si>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</si>
  <si>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</si>
  <si>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</si>
  <si>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</si>
  <si>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</si>
  <si>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</si>
  <si>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</si>
  <si>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</si>
  <si>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</si>
  <si>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</si>
  <si>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</si>
  <si>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</si>
  <si>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</si>
  <si>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</si>
  <si>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</si>
  <si>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</si>
  <si>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</si>
  <si>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</si>
  <si>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</si>
  <si>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</si>
  <si>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</si>
  <si>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</si>
  <si>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</si>
  <si>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</si>
  <si>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</si>
  <si>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</si>
  <si>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</si>
  <si>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</si>
  <si>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</si>
  <si>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</si>
  <si>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</si>
  <si>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</si>
  <si>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</si>
  <si>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</si>
  <si>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</si>
  <si>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</si>
  <si>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</si>
  <si>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</si>
  <si>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</si>
  <si>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</si>
  <si>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</si>
  <si>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</si>
  <si>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</si>
  <si>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</si>
  <si>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</si>
  <si>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</si>
  <si>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</si>
  <si>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</si>
  <si>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</si>
  <si>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</si>
  <si>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</si>
  <si>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</si>
  <si>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</si>
  <si>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</si>
  <si>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</si>
  <si>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</si>
  <si>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</si>
  <si>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</si>
  <si>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</si>
  <si>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</si>
  <si>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</si>
  <si>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</si>
  <si>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</si>
  <si>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</si>
  <si>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</si>
  <si>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</si>
  <si>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</si>
  <si>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</si>
  <si>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</si>
  <si>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</si>
  <si>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</si>
  <si>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</si>
  <si>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</si>
  <si>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</si>
  <si>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</si>
  <si>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</si>
  <si>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</si>
  <si>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</si>
  <si>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</si>
  <si>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</si>
  <si>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</si>
  <si>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</si>
  <si>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</si>
  <si>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</si>
  <si>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</si>
  <si>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</si>
  <si>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</si>
  <si>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</si>
  <si>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</si>
  <si>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</si>
  <si>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</si>
  <si>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</si>
  <si>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</si>
  <si>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</si>
  <si>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</si>
  <si>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</si>
  <si>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</si>
  <si>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</si>
  <si>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</si>
  <si>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</si>
  <si>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</si>
  <si>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</si>
  <si>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</si>
  <si>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</si>
  <si>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</si>
  <si>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</si>
  <si>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</si>
  <si>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</si>
  <si>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</si>
  <si>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</si>
  <si>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</si>
  <si>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</si>
  <si>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</si>
  <si>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</si>
  <si>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</si>
  <si>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</si>
  <si>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</si>
  <si>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</si>
  <si>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</si>
  <si>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</si>
  <si>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</si>
  <si>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</si>
  <si>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</si>
  <si>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</si>
  <si>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</si>
  <si>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</si>
  <si>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</si>
  <si>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</si>
  <si>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</si>
  <si>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</si>
  <si>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09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</si>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</sst>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368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676</v>
      </c>
      <c r="D3" s="21"/>
      <c r="E3" s="21"/>
      <c r="F3" s="21"/>
      <c r="G3" s="21"/>
      <c r="H3" s="21"/>
      <c r="I3" s="530" t="s">
        <v>692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670</v>
      </c>
      <c r="C6" s="540"/>
      <c r="D6" s="541" t="s">
        <v>677</v>
      </c>
      <c r="E6" s="534"/>
      <c r="F6" s="535"/>
      <c r="G6" s="535"/>
      <c r="H6" s="536"/>
      <c r="I6" s="475"/>
      <c r="J6" s="543"/>
      <c r="K6" s="543"/>
    </row>
    <row r="7" spans="1:11" ht="13.7" customHeight="1" x14ac:dyDescent="0.15">
      <c r="A7" s="21"/>
      <c r="B7" s="540"/>
      <c r="C7" s="540"/>
      <c r="D7" s="541"/>
      <c r="E7" s="537"/>
      <c r="F7" s="538"/>
      <c r="G7" s="538"/>
      <c r="H7" s="539"/>
      <c r="I7" s="383" t="s">
        <v>693</v>
      </c>
      <c r="J7" s="542" t="s">
        <v>14</v>
      </c>
      <c r="K7" s="542"/>
    </row>
    <row r="8" spans="1:11" x14ac:dyDescent="0.15">
      <c r="A8" s="21"/>
      <c r="B8" s="525" t="s">
        <v>671</v>
      </c>
      <c r="C8" s="525"/>
      <c r="D8" s="383" t="s">
        <v>678</v>
      </c>
      <c r="E8" s="526" t="s">
        <v>687</v>
      </c>
      <c r="F8" s="527"/>
      <c r="G8" s="527"/>
      <c r="H8" s="528"/>
      <c r="I8" s="84" t="s">
        <v>694</v>
      </c>
      <c r="J8" s="529" t="s">
        <v>695</v>
      </c>
      <c r="K8" s="529"/>
    </row>
    <row r="9" spans="1:11" x14ac:dyDescent="0.15">
      <c r="A9" s="21"/>
      <c r="B9" s="21"/>
      <c r="C9" s="21"/>
      <c r="D9" s="383" t="s">
        <v>679</v>
      </c>
      <c r="E9" s="526" t="s">
        <v>582</v>
      </c>
      <c r="F9" s="527"/>
      <c r="G9" s="527"/>
      <c r="H9" s="528"/>
      <c r="I9" s="476"/>
      <c r="J9" s="548"/>
      <c r="K9" s="548"/>
    </row>
    <row r="10" spans="1:11" x14ac:dyDescent="0.15">
      <c r="A10" s="21"/>
      <c r="B10" s="21"/>
      <c r="C10" s="21"/>
      <c r="D10" s="383" t="s">
        <v>680</v>
      </c>
      <c r="E10" s="549">
        <v>170000</v>
      </c>
      <c r="F10" s="550"/>
      <c r="G10" s="550"/>
      <c r="H10" s="551"/>
      <c r="I10" s="383"/>
      <c r="J10" s="383"/>
      <c r="K10" s="383"/>
    </row>
    <row r="11" spans="1:11" x14ac:dyDescent="0.15">
      <c r="A11" s="21"/>
      <c r="B11" s="21"/>
      <c r="C11" s="21"/>
      <c r="D11" s="383" t="s">
        <v>681</v>
      </c>
      <c r="E11" s="552">
        <v>199366</v>
      </c>
      <c r="F11" s="553"/>
      <c r="G11" s="553"/>
      <c r="H11" s="554"/>
      <c r="I11" s="383"/>
      <c r="J11" s="497"/>
      <c r="K11" s="497"/>
    </row>
    <row r="12" spans="1:11" x14ac:dyDescent="0.15">
      <c r="A12" s="21"/>
      <c r="B12" s="21"/>
      <c r="C12" s="21"/>
      <c r="D12" s="383" t="s">
        <v>682</v>
      </c>
      <c r="E12" s="552">
        <v>338921447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672</v>
      </c>
      <c r="C14" s="21"/>
      <c r="D14" s="21"/>
      <c r="E14" s="21"/>
      <c r="F14" s="21"/>
      <c r="G14" s="21"/>
      <c r="H14" s="21"/>
      <c r="I14" s="21"/>
      <c r="J14" s="498" t="s">
        <v>51</v>
      </c>
      <c r="K14" s="21"/>
    </row>
    <row r="15" spans="1:11" ht="13.5" customHeight="1" x14ac:dyDescent="0.15">
      <c r="A15" s="21"/>
      <c r="B15" s="369"/>
      <c r="C15" s="378"/>
      <c r="D15" s="384"/>
      <c r="E15" s="384"/>
      <c r="F15" s="555" t="s">
        <v>60</v>
      </c>
      <c r="G15" s="556"/>
      <c r="H15" s="557"/>
      <c r="I15" s="558" t="s">
        <v>63</v>
      </c>
      <c r="J15" s="559"/>
      <c r="K15" s="560"/>
    </row>
    <row r="16" spans="1:11" ht="40.5" x14ac:dyDescent="0.15">
      <c r="A16" s="21"/>
      <c r="B16" s="370" t="s">
        <v>370</v>
      </c>
      <c r="C16" s="84" t="s">
        <v>521</v>
      </c>
      <c r="D16" s="385" t="s">
        <v>683</v>
      </c>
      <c r="E16" s="394" t="s">
        <v>688</v>
      </c>
      <c r="F16" s="561" t="s">
        <v>689</v>
      </c>
      <c r="G16" s="563" t="s">
        <v>690</v>
      </c>
      <c r="H16" s="565" t="s">
        <v>631</v>
      </c>
      <c r="I16" s="561" t="s">
        <v>689</v>
      </c>
      <c r="J16" s="567" t="s">
        <v>690</v>
      </c>
      <c r="K16" s="546" t="s">
        <v>631</v>
      </c>
    </row>
    <row r="17" spans="1:11" ht="14.25" thickBot="1" x14ac:dyDescent="0.2">
      <c r="A17" s="21"/>
      <c r="B17" s="371"/>
      <c r="C17" s="379"/>
      <c r="D17" s="379"/>
      <c r="E17" s="395"/>
      <c r="F17" s="562"/>
      <c r="G17" s="564"/>
      <c r="H17" s="566"/>
      <c r="I17" s="562"/>
      <c r="J17" s="564"/>
      <c r="K17" s="547"/>
    </row>
    <row r="18" spans="1:11" x14ac:dyDescent="0.15">
      <c r="A18" s="21"/>
      <c r="B18" s="372" t="s">
        <v>348</v>
      </c>
      <c r="C18" s="380" t="s">
        <v>522</v>
      </c>
      <c r="D18" s="386">
        <v>0</v>
      </c>
      <c r="E18" s="396" t="s">
        <v>571</v>
      </c>
      <c r="F18" s="405"/>
      <c r="G18" s="433"/>
      <c r="H18" s="454" t="s">
        <v>571</v>
      </c>
      <c r="I18" s="477"/>
      <c r="J18" s="433"/>
      <c r="K18" s="504" t="s">
        <v>571</v>
      </c>
    </row>
    <row r="19" spans="1:11" ht="27" customHeight="1" x14ac:dyDescent="0.15">
      <c r="A19" s="21"/>
      <c r="B19" s="167" t="s">
        <v>371</v>
      </c>
      <c r="C19" s="60" t="s">
        <v>523</v>
      </c>
      <c r="D19" s="71">
        <v>0</v>
      </c>
      <c r="E19" s="397" t="s">
        <v>571</v>
      </c>
      <c r="F19" s="406"/>
      <c r="G19" s="434"/>
      <c r="H19" s="455" t="s">
        <v>571</v>
      </c>
      <c r="I19" s="478"/>
      <c r="J19" s="434"/>
      <c r="K19" s="505" t="s">
        <v>571</v>
      </c>
    </row>
    <row r="20" spans="1:11" x14ac:dyDescent="0.15">
      <c r="A20" s="21"/>
      <c r="B20" s="33" t="s">
        <v>372</v>
      </c>
      <c r="C20" s="568" t="s">
        <v>524</v>
      </c>
      <c r="D20" s="79">
        <v>0</v>
      </c>
      <c r="E20" s="571" t="s">
        <v>571</v>
      </c>
      <c r="F20" s="407"/>
      <c r="G20" s="435"/>
      <c r="H20" s="456" t="s">
        <v>571</v>
      </c>
      <c r="I20" s="479"/>
      <c r="J20" s="435"/>
      <c r="K20" s="506" t="s">
        <v>571</v>
      </c>
    </row>
    <row r="21" spans="1:11" x14ac:dyDescent="0.15">
      <c r="A21" s="21"/>
      <c r="B21" s="31" t="s">
        <v>373</v>
      </c>
      <c r="C21" s="569"/>
      <c r="D21" s="77">
        <v>20</v>
      </c>
      <c r="E21" s="572"/>
      <c r="F21" s="408"/>
      <c r="G21" s="436"/>
      <c r="H21" s="457" t="s">
        <v>571</v>
      </c>
      <c r="I21" s="480"/>
      <c r="J21" s="436"/>
      <c r="K21" s="507" t="s">
        <v>571</v>
      </c>
    </row>
    <row r="22" spans="1:11" x14ac:dyDescent="0.15">
      <c r="A22" s="21"/>
      <c r="B22" s="31" t="s">
        <v>374</v>
      </c>
      <c r="C22" s="569"/>
      <c r="D22" s="77">
        <v>50</v>
      </c>
      <c r="E22" s="572"/>
      <c r="F22" s="408"/>
      <c r="G22" s="436"/>
      <c r="H22" s="457" t="s">
        <v>571</v>
      </c>
      <c r="I22" s="480"/>
      <c r="J22" s="436"/>
      <c r="K22" s="507" t="s">
        <v>571</v>
      </c>
    </row>
    <row r="23" spans="1:11" x14ac:dyDescent="0.15">
      <c r="A23" s="21"/>
      <c r="B23" s="31" t="s">
        <v>375</v>
      </c>
      <c r="C23" s="569"/>
      <c r="D23" s="77">
        <v>100</v>
      </c>
      <c r="E23" s="572"/>
      <c r="F23" s="408"/>
      <c r="G23" s="436"/>
      <c r="H23" s="457" t="s">
        <v>571</v>
      </c>
      <c r="I23" s="480"/>
      <c r="J23" s="436"/>
      <c r="K23" s="507" t="s">
        <v>571</v>
      </c>
    </row>
    <row r="24" spans="1:11" x14ac:dyDescent="0.15">
      <c r="A24" s="21"/>
      <c r="B24" s="34" t="s">
        <v>376</v>
      </c>
      <c r="C24" s="570"/>
      <c r="D24" s="85">
        <v>150</v>
      </c>
      <c r="E24" s="573"/>
      <c r="F24" s="407"/>
      <c r="G24" s="435"/>
      <c r="H24" s="456" t="s">
        <v>571</v>
      </c>
      <c r="I24" s="479"/>
      <c r="J24" s="435"/>
      <c r="K24" s="506" t="s">
        <v>571</v>
      </c>
    </row>
    <row r="25" spans="1:11" x14ac:dyDescent="0.15">
      <c r="A25" s="21"/>
      <c r="B25" s="167" t="s">
        <v>65</v>
      </c>
      <c r="C25" s="69" t="s">
        <v>525</v>
      </c>
      <c r="D25" s="71">
        <v>0</v>
      </c>
      <c r="E25" s="397" t="s">
        <v>571</v>
      </c>
      <c r="F25" s="406"/>
      <c r="G25" s="434"/>
      <c r="H25" s="455" t="s">
        <v>571</v>
      </c>
      <c r="I25" s="478"/>
      <c r="J25" s="434"/>
      <c r="K25" s="505" t="s">
        <v>571</v>
      </c>
    </row>
    <row r="26" spans="1:11" x14ac:dyDescent="0.15">
      <c r="A26" s="21"/>
      <c r="B26" s="167" t="s">
        <v>377</v>
      </c>
      <c r="C26" s="69" t="s">
        <v>526</v>
      </c>
      <c r="D26" s="71">
        <v>0</v>
      </c>
      <c r="E26" s="397" t="s">
        <v>571</v>
      </c>
      <c r="F26" s="406"/>
      <c r="G26" s="434"/>
      <c r="H26" s="455" t="s">
        <v>571</v>
      </c>
      <c r="I26" s="478"/>
      <c r="J26" s="434"/>
      <c r="K26" s="505" t="s">
        <v>571</v>
      </c>
    </row>
    <row r="27" spans="1:11" x14ac:dyDescent="0.15">
      <c r="A27" s="21"/>
      <c r="B27" s="33" t="s">
        <v>378</v>
      </c>
      <c r="C27" s="574" t="s">
        <v>527</v>
      </c>
      <c r="D27" s="79">
        <v>20</v>
      </c>
      <c r="E27" s="571" t="s">
        <v>571</v>
      </c>
      <c r="F27" s="407"/>
      <c r="G27" s="435"/>
      <c r="H27" s="456" t="s">
        <v>571</v>
      </c>
      <c r="I27" s="479"/>
      <c r="J27" s="435"/>
      <c r="K27" s="506" t="s">
        <v>571</v>
      </c>
    </row>
    <row r="28" spans="1:11" x14ac:dyDescent="0.15">
      <c r="A28" s="21"/>
      <c r="B28" s="31" t="s">
        <v>379</v>
      </c>
      <c r="C28" s="575"/>
      <c r="D28" s="77">
        <v>50</v>
      </c>
      <c r="E28" s="572"/>
      <c r="F28" s="408"/>
      <c r="G28" s="436"/>
      <c r="H28" s="457" t="s">
        <v>571</v>
      </c>
      <c r="I28" s="480"/>
      <c r="J28" s="436"/>
      <c r="K28" s="507" t="s">
        <v>571</v>
      </c>
    </row>
    <row r="29" spans="1:11" x14ac:dyDescent="0.15">
      <c r="A29" s="21"/>
      <c r="B29" s="31" t="s">
        <v>380</v>
      </c>
      <c r="C29" s="575"/>
      <c r="D29" s="77">
        <v>100</v>
      </c>
      <c r="E29" s="572"/>
      <c r="F29" s="408"/>
      <c r="G29" s="436"/>
      <c r="H29" s="457" t="s">
        <v>571</v>
      </c>
      <c r="I29" s="480"/>
      <c r="J29" s="436"/>
      <c r="K29" s="507" t="s">
        <v>571</v>
      </c>
    </row>
    <row r="30" spans="1:11" x14ac:dyDescent="0.15">
      <c r="A30" s="21"/>
      <c r="B30" s="34" t="s">
        <v>381</v>
      </c>
      <c r="C30" s="576"/>
      <c r="D30" s="85">
        <v>150</v>
      </c>
      <c r="E30" s="573"/>
      <c r="F30" s="407"/>
      <c r="G30" s="435"/>
      <c r="H30" s="456" t="s">
        <v>571</v>
      </c>
      <c r="I30" s="479"/>
      <c r="J30" s="435"/>
      <c r="K30" s="506" t="s">
        <v>571</v>
      </c>
    </row>
    <row r="31" spans="1:11" x14ac:dyDescent="0.15">
      <c r="A31" s="21"/>
      <c r="B31" s="30" t="s">
        <v>382</v>
      </c>
      <c r="C31" s="577" t="s">
        <v>528</v>
      </c>
      <c r="D31" s="76">
        <v>0</v>
      </c>
      <c r="E31" s="571" t="s">
        <v>571</v>
      </c>
      <c r="F31" s="409"/>
      <c r="G31" s="437"/>
      <c r="H31" s="458" t="s">
        <v>571</v>
      </c>
      <c r="I31" s="481"/>
      <c r="J31" s="437"/>
      <c r="K31" s="508" t="s">
        <v>571</v>
      </c>
    </row>
    <row r="32" spans="1:11" x14ac:dyDescent="0.15">
      <c r="A32" s="21"/>
      <c r="B32" s="31" t="s">
        <v>383</v>
      </c>
      <c r="C32" s="578"/>
      <c r="D32" s="77">
        <v>20</v>
      </c>
      <c r="E32" s="572"/>
      <c r="F32" s="408"/>
      <c r="G32" s="436"/>
      <c r="H32" s="457" t="s">
        <v>571</v>
      </c>
      <c r="I32" s="480"/>
      <c r="J32" s="436"/>
      <c r="K32" s="507" t="s">
        <v>571</v>
      </c>
    </row>
    <row r="33" spans="1:11" x14ac:dyDescent="0.15">
      <c r="A33" s="21"/>
      <c r="B33" s="31" t="s">
        <v>384</v>
      </c>
      <c r="C33" s="578"/>
      <c r="D33" s="77">
        <v>30</v>
      </c>
      <c r="E33" s="572"/>
      <c r="F33" s="408"/>
      <c r="G33" s="436"/>
      <c r="H33" s="457" t="s">
        <v>571</v>
      </c>
      <c r="I33" s="480"/>
      <c r="J33" s="436"/>
      <c r="K33" s="507" t="s">
        <v>571</v>
      </c>
    </row>
    <row r="34" spans="1:11" x14ac:dyDescent="0.15">
      <c r="A34" s="21"/>
      <c r="B34" s="31" t="s">
        <v>385</v>
      </c>
      <c r="C34" s="578"/>
      <c r="D34" s="77">
        <v>50</v>
      </c>
      <c r="E34" s="572"/>
      <c r="F34" s="408"/>
      <c r="G34" s="436"/>
      <c r="H34" s="457" t="s">
        <v>571</v>
      </c>
      <c r="I34" s="480"/>
      <c r="J34" s="436"/>
      <c r="K34" s="507" t="s">
        <v>571</v>
      </c>
    </row>
    <row r="35" spans="1:11" x14ac:dyDescent="0.15">
      <c r="A35" s="21"/>
      <c r="B35" s="31" t="s">
        <v>386</v>
      </c>
      <c r="C35" s="578"/>
      <c r="D35" s="77">
        <v>100</v>
      </c>
      <c r="E35" s="572"/>
      <c r="F35" s="408"/>
      <c r="G35" s="436"/>
      <c r="H35" s="457" t="s">
        <v>571</v>
      </c>
      <c r="I35" s="480"/>
      <c r="J35" s="436"/>
      <c r="K35" s="507" t="s">
        <v>571</v>
      </c>
    </row>
    <row r="36" spans="1:11" x14ac:dyDescent="0.15">
      <c r="A36" s="21"/>
      <c r="B36" s="32" t="s">
        <v>387</v>
      </c>
      <c r="C36" s="579"/>
      <c r="D36" s="78">
        <v>150</v>
      </c>
      <c r="E36" s="573"/>
      <c r="F36" s="410"/>
      <c r="G36" s="438"/>
      <c r="H36" s="459" t="s">
        <v>571</v>
      </c>
      <c r="I36" s="482"/>
      <c r="J36" s="438"/>
      <c r="K36" s="509" t="s">
        <v>571</v>
      </c>
    </row>
    <row r="37" spans="1:11" x14ac:dyDescent="0.15">
      <c r="A37" s="21"/>
      <c r="B37" s="33" t="s">
        <v>388</v>
      </c>
      <c r="C37" s="568" t="s">
        <v>529</v>
      </c>
      <c r="D37" s="79">
        <v>10</v>
      </c>
      <c r="E37" s="571" t="s">
        <v>571</v>
      </c>
      <c r="F37" s="407"/>
      <c r="G37" s="435"/>
      <c r="H37" s="456" t="s">
        <v>571</v>
      </c>
      <c r="I37" s="479"/>
      <c r="J37" s="435"/>
      <c r="K37" s="506" t="s">
        <v>571</v>
      </c>
    </row>
    <row r="38" spans="1:11" x14ac:dyDescent="0.15">
      <c r="A38" s="21"/>
      <c r="B38" s="34" t="s">
        <v>389</v>
      </c>
      <c r="C38" s="569"/>
      <c r="D38" s="85">
        <v>20</v>
      </c>
      <c r="E38" s="572"/>
      <c r="F38" s="408"/>
      <c r="G38" s="436"/>
      <c r="H38" s="457" t="s">
        <v>571</v>
      </c>
      <c r="I38" s="480"/>
      <c r="J38" s="436"/>
      <c r="K38" s="507" t="s">
        <v>571</v>
      </c>
    </row>
    <row r="39" spans="1:11" x14ac:dyDescent="0.15">
      <c r="A39" s="21"/>
      <c r="B39" s="34" t="s">
        <v>390</v>
      </c>
      <c r="C39" s="569"/>
      <c r="D39" s="77">
        <v>50</v>
      </c>
      <c r="E39" s="572"/>
      <c r="F39" s="411"/>
      <c r="G39" s="439"/>
      <c r="H39" s="460" t="s">
        <v>571</v>
      </c>
      <c r="I39" s="483"/>
      <c r="J39" s="439"/>
      <c r="K39" s="510" t="s">
        <v>571</v>
      </c>
    </row>
    <row r="40" spans="1:11" x14ac:dyDescent="0.15">
      <c r="A40" s="21"/>
      <c r="B40" s="34" t="s">
        <v>391</v>
      </c>
      <c r="C40" s="569"/>
      <c r="D40" s="77">
        <v>100</v>
      </c>
      <c r="E40" s="572"/>
      <c r="F40" s="412"/>
      <c r="G40" s="436"/>
      <c r="H40" s="457" t="s">
        <v>571</v>
      </c>
      <c r="I40" s="480"/>
      <c r="J40" s="436"/>
      <c r="K40" s="507" t="s">
        <v>571</v>
      </c>
    </row>
    <row r="41" spans="1:11" x14ac:dyDescent="0.15">
      <c r="A41" s="21"/>
      <c r="B41" s="34" t="s">
        <v>392</v>
      </c>
      <c r="C41" s="570"/>
      <c r="D41" s="70">
        <v>150</v>
      </c>
      <c r="E41" s="573"/>
      <c r="F41" s="413"/>
      <c r="G41" s="438"/>
      <c r="H41" s="459" t="s">
        <v>571</v>
      </c>
      <c r="I41" s="482"/>
      <c r="J41" s="438"/>
      <c r="K41" s="509" t="s">
        <v>571</v>
      </c>
    </row>
    <row r="42" spans="1:11" x14ac:dyDescent="0.15">
      <c r="A42" s="21"/>
      <c r="B42" s="35" t="s">
        <v>393</v>
      </c>
      <c r="C42" s="580" t="s">
        <v>530</v>
      </c>
      <c r="D42" s="387">
        <v>10</v>
      </c>
      <c r="E42" s="571" t="s">
        <v>571</v>
      </c>
      <c r="F42" s="414"/>
      <c r="G42" s="437"/>
      <c r="H42" s="458" t="s">
        <v>571</v>
      </c>
      <c r="I42" s="481"/>
      <c r="J42" s="437"/>
      <c r="K42" s="508" t="s">
        <v>571</v>
      </c>
    </row>
    <row r="43" spans="1:11" x14ac:dyDescent="0.15">
      <c r="A43" s="21"/>
      <c r="B43" s="34" t="s">
        <v>394</v>
      </c>
      <c r="C43" s="581"/>
      <c r="D43" s="77">
        <v>20</v>
      </c>
      <c r="E43" s="572"/>
      <c r="F43" s="412"/>
      <c r="G43" s="436"/>
      <c r="H43" s="457" t="s">
        <v>571</v>
      </c>
      <c r="I43" s="480"/>
      <c r="J43" s="436"/>
      <c r="K43" s="507" t="s">
        <v>571</v>
      </c>
    </row>
    <row r="44" spans="1:11" x14ac:dyDescent="0.15">
      <c r="A44" s="21"/>
      <c r="B44" s="34" t="s">
        <v>395</v>
      </c>
      <c r="C44" s="581"/>
      <c r="D44" s="77">
        <v>50</v>
      </c>
      <c r="E44" s="572"/>
      <c r="F44" s="412"/>
      <c r="G44" s="436"/>
      <c r="H44" s="457" t="s">
        <v>571</v>
      </c>
      <c r="I44" s="480"/>
      <c r="J44" s="436"/>
      <c r="K44" s="507" t="s">
        <v>571</v>
      </c>
    </row>
    <row r="45" spans="1:11" x14ac:dyDescent="0.15">
      <c r="A45" s="21"/>
      <c r="B45" s="34" t="s">
        <v>396</v>
      </c>
      <c r="C45" s="581"/>
      <c r="D45" s="77">
        <v>100</v>
      </c>
      <c r="E45" s="572"/>
      <c r="F45" s="412"/>
      <c r="G45" s="436"/>
      <c r="H45" s="457" t="s">
        <v>571</v>
      </c>
      <c r="I45" s="480"/>
      <c r="J45" s="436"/>
      <c r="K45" s="507" t="s">
        <v>571</v>
      </c>
    </row>
    <row r="46" spans="1:11" x14ac:dyDescent="0.15">
      <c r="A46" s="21"/>
      <c r="B46" s="34" t="s">
        <v>397</v>
      </c>
      <c r="C46" s="582"/>
      <c r="D46" s="70">
        <v>150</v>
      </c>
      <c r="E46" s="573"/>
      <c r="F46" s="413"/>
      <c r="G46" s="438"/>
      <c r="H46" s="459" t="s">
        <v>571</v>
      </c>
      <c r="I46" s="482"/>
      <c r="J46" s="438"/>
      <c r="K46" s="509" t="s">
        <v>571</v>
      </c>
    </row>
    <row r="47" spans="1:11" x14ac:dyDescent="0.15">
      <c r="A47" s="21"/>
      <c r="B47" s="36" t="s">
        <v>398</v>
      </c>
      <c r="C47" s="580" t="s">
        <v>531</v>
      </c>
      <c r="D47" s="84">
        <v>20</v>
      </c>
      <c r="E47" s="571" t="s">
        <v>571</v>
      </c>
      <c r="F47" s="408"/>
      <c r="G47" s="436"/>
      <c r="H47" s="457" t="s">
        <v>571</v>
      </c>
      <c r="I47" s="480"/>
      <c r="J47" s="436"/>
      <c r="K47" s="507" t="s">
        <v>571</v>
      </c>
    </row>
    <row r="48" spans="1:11" x14ac:dyDescent="0.15">
      <c r="A48" s="21"/>
      <c r="B48" s="34" t="s">
        <v>399</v>
      </c>
      <c r="C48" s="581"/>
      <c r="D48" s="77">
        <v>50</v>
      </c>
      <c r="E48" s="572"/>
      <c r="F48" s="411"/>
      <c r="G48" s="439"/>
      <c r="H48" s="460" t="s">
        <v>571</v>
      </c>
      <c r="I48" s="483"/>
      <c r="J48" s="439"/>
      <c r="K48" s="510" t="s">
        <v>571</v>
      </c>
    </row>
    <row r="49" spans="1:11" x14ac:dyDescent="0.15">
      <c r="A49" s="21"/>
      <c r="B49" s="34" t="s">
        <v>400</v>
      </c>
      <c r="C49" s="581"/>
      <c r="D49" s="77">
        <v>100</v>
      </c>
      <c r="E49" s="572"/>
      <c r="F49" s="412"/>
      <c r="G49" s="436"/>
      <c r="H49" s="457" t="s">
        <v>571</v>
      </c>
      <c r="I49" s="480"/>
      <c r="J49" s="436"/>
      <c r="K49" s="507" t="s">
        <v>571</v>
      </c>
    </row>
    <row r="50" spans="1:11" x14ac:dyDescent="0.15">
      <c r="A50" s="21"/>
      <c r="B50" s="37" t="s">
        <v>401</v>
      </c>
      <c r="C50" s="582"/>
      <c r="D50" s="70">
        <v>150</v>
      </c>
      <c r="E50" s="573"/>
      <c r="F50" s="413"/>
      <c r="G50" s="438"/>
      <c r="H50" s="459" t="s">
        <v>571</v>
      </c>
      <c r="I50" s="482"/>
      <c r="J50" s="438"/>
      <c r="K50" s="509" t="s">
        <v>571</v>
      </c>
    </row>
    <row r="51" spans="1:11" x14ac:dyDescent="0.15">
      <c r="A51" s="21"/>
      <c r="B51" s="33" t="s">
        <v>402</v>
      </c>
      <c r="C51" s="568" t="s">
        <v>336</v>
      </c>
      <c r="D51" s="79">
        <v>20</v>
      </c>
      <c r="E51" s="571">
        <v>0.2853</v>
      </c>
      <c r="F51" s="415">
        <v>280349</v>
      </c>
      <c r="G51" s="439">
        <v>56069</v>
      </c>
      <c r="H51" s="460">
        <v>2.0000000000000001E-4</v>
      </c>
      <c r="I51" s="483">
        <v>280349</v>
      </c>
      <c r="J51" s="439">
        <v>56069</v>
      </c>
      <c r="K51" s="510">
        <v>2.0000000000000001E-4</v>
      </c>
    </row>
    <row r="52" spans="1:11" x14ac:dyDescent="0.15">
      <c r="A52" s="21"/>
      <c r="B52" s="33" t="s">
        <v>403</v>
      </c>
      <c r="C52" s="569"/>
      <c r="D52" s="79">
        <v>30</v>
      </c>
      <c r="E52" s="572"/>
      <c r="F52" s="415">
        <v>531926</v>
      </c>
      <c r="G52" s="439">
        <v>159577</v>
      </c>
      <c r="H52" s="460">
        <v>5.0000000000000001E-4</v>
      </c>
      <c r="I52" s="483">
        <v>531926</v>
      </c>
      <c r="J52" s="439">
        <v>159577</v>
      </c>
      <c r="K52" s="510">
        <v>5.0000000000000001E-4</v>
      </c>
    </row>
    <row r="53" spans="1:11" x14ac:dyDescent="0.15">
      <c r="A53" s="21"/>
      <c r="B53" s="33" t="s">
        <v>404</v>
      </c>
      <c r="C53" s="569"/>
      <c r="D53" s="79">
        <v>40</v>
      </c>
      <c r="E53" s="572"/>
      <c r="F53" s="415"/>
      <c r="G53" s="439"/>
      <c r="H53" s="460" t="s">
        <v>571</v>
      </c>
      <c r="I53" s="483"/>
      <c r="J53" s="439"/>
      <c r="K53" s="510" t="s">
        <v>571</v>
      </c>
    </row>
    <row r="54" spans="1:11" x14ac:dyDescent="0.15">
      <c r="A54" s="21"/>
      <c r="B54" s="31" t="s">
        <v>405</v>
      </c>
      <c r="C54" s="569"/>
      <c r="D54" s="77">
        <v>50</v>
      </c>
      <c r="E54" s="572"/>
      <c r="F54" s="408">
        <v>75130</v>
      </c>
      <c r="G54" s="436">
        <v>37565</v>
      </c>
      <c r="H54" s="457">
        <v>1E-4</v>
      </c>
      <c r="I54" s="480">
        <v>75130</v>
      </c>
      <c r="J54" s="436">
        <v>37565</v>
      </c>
      <c r="K54" s="507">
        <v>1E-4</v>
      </c>
    </row>
    <row r="55" spans="1:11" x14ac:dyDescent="0.15">
      <c r="A55" s="21"/>
      <c r="B55" s="33" t="s">
        <v>406</v>
      </c>
      <c r="C55" s="569"/>
      <c r="D55" s="79">
        <v>75</v>
      </c>
      <c r="E55" s="572"/>
      <c r="F55" s="415"/>
      <c r="G55" s="439"/>
      <c r="H55" s="460" t="s">
        <v>571</v>
      </c>
      <c r="I55" s="483"/>
      <c r="J55" s="439"/>
      <c r="K55" s="510" t="s">
        <v>571</v>
      </c>
    </row>
    <row r="56" spans="1:11" x14ac:dyDescent="0.15">
      <c r="A56" s="21"/>
      <c r="B56" s="31" t="s">
        <v>407</v>
      </c>
      <c r="C56" s="569"/>
      <c r="D56" s="77">
        <v>100</v>
      </c>
      <c r="E56" s="572"/>
      <c r="F56" s="408"/>
      <c r="G56" s="436"/>
      <c r="H56" s="457" t="s">
        <v>571</v>
      </c>
      <c r="I56" s="480"/>
      <c r="J56" s="436"/>
      <c r="K56" s="507" t="s">
        <v>571</v>
      </c>
    </row>
    <row r="57" spans="1:11" x14ac:dyDescent="0.15">
      <c r="A57" s="21"/>
      <c r="B57" s="34" t="s">
        <v>408</v>
      </c>
      <c r="C57" s="569"/>
      <c r="D57" s="85">
        <v>150</v>
      </c>
      <c r="E57" s="572"/>
      <c r="F57" s="416"/>
      <c r="G57" s="440"/>
      <c r="H57" s="461" t="s">
        <v>571</v>
      </c>
      <c r="I57" s="484"/>
      <c r="J57" s="440"/>
      <c r="K57" s="511" t="s">
        <v>571</v>
      </c>
    </row>
    <row r="58" spans="1:11" s="162" customFormat="1" x14ac:dyDescent="0.15">
      <c r="A58" s="21"/>
      <c r="B58" s="37" t="s">
        <v>409</v>
      </c>
      <c r="C58" s="570"/>
      <c r="D58" s="80">
        <v>250</v>
      </c>
      <c r="E58" s="573"/>
      <c r="F58" s="417"/>
      <c r="G58" s="441"/>
      <c r="H58" s="462" t="s">
        <v>571</v>
      </c>
      <c r="I58" s="485"/>
      <c r="J58" s="441"/>
      <c r="K58" s="512" t="s">
        <v>571</v>
      </c>
    </row>
    <row r="59" spans="1:11" x14ac:dyDescent="0.15">
      <c r="A59" s="21"/>
      <c r="B59" s="38" t="s">
        <v>410</v>
      </c>
      <c r="C59" s="568" t="s">
        <v>532</v>
      </c>
      <c r="D59" s="79">
        <v>10</v>
      </c>
      <c r="E59" s="571" t="s">
        <v>571</v>
      </c>
      <c r="F59" s="415"/>
      <c r="G59" s="439"/>
      <c r="H59" s="460" t="s">
        <v>571</v>
      </c>
      <c r="I59" s="483"/>
      <c r="J59" s="439"/>
      <c r="K59" s="510" t="s">
        <v>571</v>
      </c>
    </row>
    <row r="60" spans="1:11" x14ac:dyDescent="0.15">
      <c r="A60" s="21"/>
      <c r="B60" s="33" t="s">
        <v>411</v>
      </c>
      <c r="C60" s="569"/>
      <c r="D60" s="79">
        <v>15</v>
      </c>
      <c r="E60" s="572"/>
      <c r="F60" s="415"/>
      <c r="G60" s="439"/>
      <c r="H60" s="460" t="s">
        <v>571</v>
      </c>
      <c r="I60" s="483"/>
      <c r="J60" s="439"/>
      <c r="K60" s="510" t="s">
        <v>571</v>
      </c>
    </row>
    <row r="61" spans="1:11" x14ac:dyDescent="0.15">
      <c r="A61" s="21"/>
      <c r="B61" s="33" t="s">
        <v>412</v>
      </c>
      <c r="C61" s="569"/>
      <c r="D61" s="79">
        <v>20</v>
      </c>
      <c r="E61" s="572"/>
      <c r="F61" s="415"/>
      <c r="G61" s="439"/>
      <c r="H61" s="460" t="s">
        <v>571</v>
      </c>
      <c r="I61" s="483"/>
      <c r="J61" s="439"/>
      <c r="K61" s="510" t="s">
        <v>571</v>
      </c>
    </row>
    <row r="62" spans="1:11" x14ac:dyDescent="0.15">
      <c r="A62" s="21"/>
      <c r="B62" s="31" t="s">
        <v>413</v>
      </c>
      <c r="C62" s="569"/>
      <c r="D62" s="77">
        <v>25</v>
      </c>
      <c r="E62" s="572"/>
      <c r="F62" s="408"/>
      <c r="G62" s="436"/>
      <c r="H62" s="457" t="s">
        <v>571</v>
      </c>
      <c r="I62" s="480"/>
      <c r="J62" s="436"/>
      <c r="K62" s="507" t="s">
        <v>571</v>
      </c>
    </row>
    <row r="63" spans="1:11" x14ac:dyDescent="0.15">
      <c r="A63" s="21"/>
      <c r="B63" s="33" t="s">
        <v>414</v>
      </c>
      <c r="C63" s="569"/>
      <c r="D63" s="79">
        <v>35</v>
      </c>
      <c r="E63" s="572"/>
      <c r="F63" s="415"/>
      <c r="G63" s="439"/>
      <c r="H63" s="460" t="s">
        <v>571</v>
      </c>
      <c r="I63" s="483"/>
      <c r="J63" s="439"/>
      <c r="K63" s="510" t="s">
        <v>571</v>
      </c>
    </row>
    <row r="64" spans="1:11" x14ac:dyDescent="0.15">
      <c r="A64" s="21"/>
      <c r="B64" s="31" t="s">
        <v>415</v>
      </c>
      <c r="C64" s="569"/>
      <c r="D64" s="77">
        <v>50</v>
      </c>
      <c r="E64" s="572"/>
      <c r="F64" s="408"/>
      <c r="G64" s="436"/>
      <c r="H64" s="457" t="s">
        <v>571</v>
      </c>
      <c r="I64" s="480"/>
      <c r="J64" s="436"/>
      <c r="K64" s="507" t="s">
        <v>571</v>
      </c>
    </row>
    <row r="65" spans="1:11" x14ac:dyDescent="0.15">
      <c r="A65" s="21"/>
      <c r="B65" s="37" t="s">
        <v>416</v>
      </c>
      <c r="C65" s="570"/>
      <c r="D65" s="80">
        <v>100</v>
      </c>
      <c r="E65" s="573"/>
      <c r="F65" s="417"/>
      <c r="G65" s="441"/>
      <c r="H65" s="462" t="s">
        <v>571</v>
      </c>
      <c r="I65" s="485"/>
      <c r="J65" s="441"/>
      <c r="K65" s="512" t="s">
        <v>571</v>
      </c>
    </row>
    <row r="66" spans="1:11" x14ac:dyDescent="0.15">
      <c r="A66" s="21"/>
      <c r="B66" s="33" t="s">
        <v>417</v>
      </c>
      <c r="C66" s="580" t="s">
        <v>533</v>
      </c>
      <c r="D66" s="79">
        <v>20</v>
      </c>
      <c r="E66" s="571" t="s">
        <v>571</v>
      </c>
      <c r="F66" s="407"/>
      <c r="G66" s="435"/>
      <c r="H66" s="456" t="s">
        <v>571</v>
      </c>
      <c r="I66" s="479"/>
      <c r="J66" s="435"/>
      <c r="K66" s="506" t="s">
        <v>571</v>
      </c>
    </row>
    <row r="67" spans="1:11" x14ac:dyDescent="0.15">
      <c r="A67" s="21"/>
      <c r="B67" s="31" t="s">
        <v>418</v>
      </c>
      <c r="C67" s="581"/>
      <c r="D67" s="77">
        <v>50</v>
      </c>
      <c r="E67" s="572"/>
      <c r="F67" s="408"/>
      <c r="G67" s="436"/>
      <c r="H67" s="457" t="s">
        <v>571</v>
      </c>
      <c r="I67" s="480"/>
      <c r="J67" s="436"/>
      <c r="K67" s="507" t="s">
        <v>571</v>
      </c>
    </row>
    <row r="68" spans="1:11" x14ac:dyDescent="0.15">
      <c r="A68" s="21"/>
      <c r="B68" s="31" t="s">
        <v>419</v>
      </c>
      <c r="C68" s="581"/>
      <c r="D68" s="77">
        <v>75</v>
      </c>
      <c r="E68" s="572"/>
      <c r="F68" s="408"/>
      <c r="G68" s="436"/>
      <c r="H68" s="457" t="s">
        <v>571</v>
      </c>
      <c r="I68" s="480"/>
      <c r="J68" s="436"/>
      <c r="K68" s="507" t="s">
        <v>571</v>
      </c>
    </row>
    <row r="69" spans="1:11" x14ac:dyDescent="0.15">
      <c r="A69" s="21"/>
      <c r="B69" s="31" t="s">
        <v>420</v>
      </c>
      <c r="C69" s="581"/>
      <c r="D69" s="77">
        <v>85</v>
      </c>
      <c r="E69" s="572"/>
      <c r="F69" s="408"/>
      <c r="G69" s="436"/>
      <c r="H69" s="457" t="s">
        <v>571</v>
      </c>
      <c r="I69" s="480"/>
      <c r="J69" s="436"/>
      <c r="K69" s="507" t="s">
        <v>571</v>
      </c>
    </row>
    <row r="70" spans="1:11" x14ac:dyDescent="0.15">
      <c r="A70" s="21"/>
      <c r="B70" s="31" t="s">
        <v>421</v>
      </c>
      <c r="C70" s="581"/>
      <c r="D70" s="77">
        <v>100</v>
      </c>
      <c r="E70" s="572"/>
      <c r="F70" s="408"/>
      <c r="G70" s="436"/>
      <c r="H70" s="457" t="s">
        <v>571</v>
      </c>
      <c r="I70" s="480"/>
      <c r="J70" s="436"/>
      <c r="K70" s="507" t="s">
        <v>571</v>
      </c>
    </row>
    <row r="71" spans="1:11" x14ac:dyDescent="0.15">
      <c r="A71" s="21"/>
      <c r="B71" s="34" t="s">
        <v>422</v>
      </c>
      <c r="C71" s="581"/>
      <c r="D71" s="85">
        <v>150</v>
      </c>
      <c r="E71" s="572"/>
      <c r="F71" s="416"/>
      <c r="G71" s="440"/>
      <c r="H71" s="461" t="s">
        <v>571</v>
      </c>
      <c r="I71" s="484"/>
      <c r="J71" s="440"/>
      <c r="K71" s="511" t="s">
        <v>571</v>
      </c>
    </row>
    <row r="72" spans="1:11" s="162" customFormat="1" x14ac:dyDescent="0.15">
      <c r="A72" s="21"/>
      <c r="B72" s="37" t="s">
        <v>423</v>
      </c>
      <c r="C72" s="582"/>
      <c r="D72" s="80">
        <v>250</v>
      </c>
      <c r="E72" s="573"/>
      <c r="F72" s="417"/>
      <c r="G72" s="441"/>
      <c r="H72" s="462" t="s">
        <v>571</v>
      </c>
      <c r="I72" s="485"/>
      <c r="J72" s="441"/>
      <c r="K72" s="512" t="s">
        <v>571</v>
      </c>
    </row>
    <row r="73" spans="1:11" x14ac:dyDescent="0.15">
      <c r="A73" s="21"/>
      <c r="B73" s="35" t="s">
        <v>424</v>
      </c>
      <c r="C73" s="580" t="s">
        <v>534</v>
      </c>
      <c r="D73" s="76">
        <v>20</v>
      </c>
      <c r="E73" s="571" t="s">
        <v>571</v>
      </c>
      <c r="F73" s="418"/>
      <c r="G73" s="442"/>
      <c r="H73" s="463" t="s">
        <v>571</v>
      </c>
      <c r="I73" s="486"/>
      <c r="J73" s="442"/>
      <c r="K73" s="513" t="s">
        <v>571</v>
      </c>
    </row>
    <row r="74" spans="1:11" x14ac:dyDescent="0.15">
      <c r="A74" s="21"/>
      <c r="B74" s="39" t="s">
        <v>425</v>
      </c>
      <c r="C74" s="581"/>
      <c r="D74" s="77">
        <v>50</v>
      </c>
      <c r="E74" s="572"/>
      <c r="F74" s="415"/>
      <c r="G74" s="439"/>
      <c r="H74" s="460" t="s">
        <v>571</v>
      </c>
      <c r="I74" s="483"/>
      <c r="J74" s="439"/>
      <c r="K74" s="510" t="s">
        <v>571</v>
      </c>
    </row>
    <row r="75" spans="1:11" x14ac:dyDescent="0.15">
      <c r="A75" s="21"/>
      <c r="B75" s="39" t="s">
        <v>426</v>
      </c>
      <c r="C75" s="581"/>
      <c r="D75" s="77">
        <v>75</v>
      </c>
      <c r="E75" s="572"/>
      <c r="F75" s="415"/>
      <c r="G75" s="439"/>
      <c r="H75" s="460" t="s">
        <v>571</v>
      </c>
      <c r="I75" s="483"/>
      <c r="J75" s="439"/>
      <c r="K75" s="510" t="s">
        <v>571</v>
      </c>
    </row>
    <row r="76" spans="1:11" x14ac:dyDescent="0.15">
      <c r="A76" s="21"/>
      <c r="B76" s="39" t="s">
        <v>427</v>
      </c>
      <c r="C76" s="581"/>
      <c r="D76" s="77">
        <v>80</v>
      </c>
      <c r="E76" s="572"/>
      <c r="F76" s="415"/>
      <c r="G76" s="439"/>
      <c r="H76" s="460" t="s">
        <v>571</v>
      </c>
      <c r="I76" s="483"/>
      <c r="J76" s="439"/>
      <c r="K76" s="510" t="s">
        <v>571</v>
      </c>
    </row>
    <row r="77" spans="1:11" x14ac:dyDescent="0.15">
      <c r="A77" s="21"/>
      <c r="B77" s="40" t="s">
        <v>428</v>
      </c>
      <c r="C77" s="581"/>
      <c r="D77" s="77">
        <v>100</v>
      </c>
      <c r="E77" s="572"/>
      <c r="F77" s="408"/>
      <c r="G77" s="436"/>
      <c r="H77" s="457" t="s">
        <v>571</v>
      </c>
      <c r="I77" s="480"/>
      <c r="J77" s="436"/>
      <c r="K77" s="507" t="s">
        <v>571</v>
      </c>
    </row>
    <row r="78" spans="1:11" x14ac:dyDescent="0.15">
      <c r="A78" s="21"/>
      <c r="B78" s="40" t="s">
        <v>429</v>
      </c>
      <c r="C78" s="581"/>
      <c r="D78" s="84">
        <v>130</v>
      </c>
      <c r="E78" s="572"/>
      <c r="F78" s="416"/>
      <c r="G78" s="440"/>
      <c r="H78" s="461" t="s">
        <v>571</v>
      </c>
      <c r="I78" s="484"/>
      <c r="J78" s="440"/>
      <c r="K78" s="511" t="s">
        <v>571</v>
      </c>
    </row>
    <row r="79" spans="1:11" x14ac:dyDescent="0.15">
      <c r="A79" s="21"/>
      <c r="B79" s="40" t="s">
        <v>430</v>
      </c>
      <c r="C79" s="581"/>
      <c r="D79" s="77">
        <v>150</v>
      </c>
      <c r="E79" s="572"/>
      <c r="F79" s="416"/>
      <c r="G79" s="440"/>
      <c r="H79" s="461" t="s">
        <v>571</v>
      </c>
      <c r="I79" s="484"/>
      <c r="J79" s="440"/>
      <c r="K79" s="511" t="s">
        <v>571</v>
      </c>
    </row>
    <row r="80" spans="1:11" x14ac:dyDescent="0.15">
      <c r="A80" s="21"/>
      <c r="B80" s="35" t="s">
        <v>431</v>
      </c>
      <c r="C80" s="568" t="s">
        <v>535</v>
      </c>
      <c r="D80" s="76">
        <v>45</v>
      </c>
      <c r="E80" s="571" t="s">
        <v>571</v>
      </c>
      <c r="F80" s="418"/>
      <c r="G80" s="442"/>
      <c r="H80" s="463" t="s">
        <v>571</v>
      </c>
      <c r="I80" s="486"/>
      <c r="J80" s="442"/>
      <c r="K80" s="513" t="s">
        <v>571</v>
      </c>
    </row>
    <row r="81" spans="1:11" s="162" customFormat="1" x14ac:dyDescent="0.15">
      <c r="A81" s="21"/>
      <c r="B81" s="40" t="s">
        <v>432</v>
      </c>
      <c r="C81" s="569"/>
      <c r="D81" s="84">
        <v>75</v>
      </c>
      <c r="E81" s="572"/>
      <c r="F81" s="408"/>
      <c r="G81" s="436"/>
      <c r="H81" s="457" t="s">
        <v>571</v>
      </c>
      <c r="I81" s="480"/>
      <c r="J81" s="436"/>
      <c r="K81" s="507" t="s">
        <v>571</v>
      </c>
    </row>
    <row r="82" spans="1:11" x14ac:dyDescent="0.15">
      <c r="A82" s="21"/>
      <c r="B82" s="41" t="s">
        <v>433</v>
      </c>
      <c r="C82" s="570"/>
      <c r="D82" s="78">
        <v>100</v>
      </c>
      <c r="E82" s="573"/>
      <c r="F82" s="417"/>
      <c r="G82" s="441"/>
      <c r="H82" s="462" t="s">
        <v>571</v>
      </c>
      <c r="I82" s="485"/>
      <c r="J82" s="441"/>
      <c r="K82" s="512" t="s">
        <v>571</v>
      </c>
    </row>
    <row r="83" spans="1:11" x14ac:dyDescent="0.15">
      <c r="A83" s="21"/>
      <c r="B83" s="33" t="s">
        <v>434</v>
      </c>
      <c r="C83" s="568" t="s">
        <v>536</v>
      </c>
      <c r="D83" s="79">
        <v>20</v>
      </c>
      <c r="E83" s="571" t="s">
        <v>571</v>
      </c>
      <c r="F83" s="415"/>
      <c r="G83" s="439"/>
      <c r="H83" s="460" t="s">
        <v>571</v>
      </c>
      <c r="I83" s="483"/>
      <c r="J83" s="439"/>
      <c r="K83" s="510" t="s">
        <v>571</v>
      </c>
    </row>
    <row r="84" spans="1:11" x14ac:dyDescent="0.15">
      <c r="A84" s="21"/>
      <c r="B84" s="33" t="s">
        <v>435</v>
      </c>
      <c r="C84" s="569"/>
      <c r="D84" s="79">
        <v>25</v>
      </c>
      <c r="E84" s="572"/>
      <c r="F84" s="415"/>
      <c r="G84" s="439"/>
      <c r="H84" s="460" t="s">
        <v>571</v>
      </c>
      <c r="I84" s="483"/>
      <c r="J84" s="439"/>
      <c r="K84" s="510" t="s">
        <v>571</v>
      </c>
    </row>
    <row r="85" spans="1:11" x14ac:dyDescent="0.15">
      <c r="A85" s="21"/>
      <c r="B85" s="33" t="s">
        <v>436</v>
      </c>
      <c r="C85" s="569"/>
      <c r="D85" s="79">
        <v>30</v>
      </c>
      <c r="E85" s="572"/>
      <c r="F85" s="415"/>
      <c r="G85" s="439"/>
      <c r="H85" s="460" t="s">
        <v>571</v>
      </c>
      <c r="I85" s="483"/>
      <c r="J85" s="439"/>
      <c r="K85" s="510" t="s">
        <v>571</v>
      </c>
    </row>
    <row r="86" spans="1:11" x14ac:dyDescent="0.15">
      <c r="A86" s="21"/>
      <c r="B86" s="33" t="s">
        <v>437</v>
      </c>
      <c r="C86" s="569"/>
      <c r="D86" s="79">
        <v>31.25</v>
      </c>
      <c r="E86" s="572"/>
      <c r="F86" s="415"/>
      <c r="G86" s="439"/>
      <c r="H86" s="460" t="s">
        <v>571</v>
      </c>
      <c r="I86" s="483"/>
      <c r="J86" s="439"/>
      <c r="K86" s="510" t="s">
        <v>571</v>
      </c>
    </row>
    <row r="87" spans="1:11" x14ac:dyDescent="0.15">
      <c r="A87" s="21"/>
      <c r="B87" s="33" t="s">
        <v>438</v>
      </c>
      <c r="C87" s="569"/>
      <c r="D87" s="79">
        <v>35</v>
      </c>
      <c r="E87" s="572"/>
      <c r="F87" s="415"/>
      <c r="G87" s="439"/>
      <c r="H87" s="460" t="s">
        <v>571</v>
      </c>
      <c r="I87" s="483"/>
      <c r="J87" s="439"/>
      <c r="K87" s="510" t="s">
        <v>571</v>
      </c>
    </row>
    <row r="88" spans="1:11" x14ac:dyDescent="0.15">
      <c r="A88" s="21"/>
      <c r="B88" s="33" t="s">
        <v>439</v>
      </c>
      <c r="C88" s="569"/>
      <c r="D88" s="79">
        <v>37.5</v>
      </c>
      <c r="E88" s="572"/>
      <c r="F88" s="415"/>
      <c r="G88" s="439"/>
      <c r="H88" s="460" t="s">
        <v>571</v>
      </c>
      <c r="I88" s="483"/>
      <c r="J88" s="439"/>
      <c r="K88" s="510" t="s">
        <v>571</v>
      </c>
    </row>
    <row r="89" spans="1:11" x14ac:dyDescent="0.15">
      <c r="A89" s="21"/>
      <c r="B89" s="31" t="s">
        <v>440</v>
      </c>
      <c r="C89" s="569"/>
      <c r="D89" s="77">
        <v>40</v>
      </c>
      <c r="E89" s="572"/>
      <c r="F89" s="408"/>
      <c r="G89" s="436"/>
      <c r="H89" s="457" t="s">
        <v>571</v>
      </c>
      <c r="I89" s="480"/>
      <c r="J89" s="436"/>
      <c r="K89" s="507" t="s">
        <v>571</v>
      </c>
    </row>
    <row r="90" spans="1:11" x14ac:dyDescent="0.15">
      <c r="A90" s="21"/>
      <c r="B90" s="33" t="s">
        <v>441</v>
      </c>
      <c r="C90" s="569"/>
      <c r="D90" s="79">
        <v>50</v>
      </c>
      <c r="E90" s="572"/>
      <c r="F90" s="415"/>
      <c r="G90" s="439"/>
      <c r="H90" s="460" t="s">
        <v>571</v>
      </c>
      <c r="I90" s="483"/>
      <c r="J90" s="439"/>
      <c r="K90" s="510" t="s">
        <v>571</v>
      </c>
    </row>
    <row r="91" spans="1:11" x14ac:dyDescent="0.15">
      <c r="A91" s="21"/>
      <c r="B91" s="33" t="s">
        <v>442</v>
      </c>
      <c r="C91" s="569"/>
      <c r="D91" s="79">
        <v>62.5</v>
      </c>
      <c r="E91" s="572"/>
      <c r="F91" s="415"/>
      <c r="G91" s="439"/>
      <c r="H91" s="460" t="s">
        <v>571</v>
      </c>
      <c r="I91" s="483"/>
      <c r="J91" s="439"/>
      <c r="K91" s="510" t="s">
        <v>571</v>
      </c>
    </row>
    <row r="92" spans="1:11" x14ac:dyDescent="0.15">
      <c r="A92" s="21"/>
      <c r="B92" s="31" t="s">
        <v>443</v>
      </c>
      <c r="C92" s="569"/>
      <c r="D92" s="77">
        <v>70</v>
      </c>
      <c r="E92" s="572"/>
      <c r="F92" s="408"/>
      <c r="G92" s="436"/>
      <c r="H92" s="457" t="s">
        <v>571</v>
      </c>
      <c r="I92" s="480"/>
      <c r="J92" s="436"/>
      <c r="K92" s="507" t="s">
        <v>571</v>
      </c>
    </row>
    <row r="93" spans="1:11" x14ac:dyDescent="0.15">
      <c r="A93" s="21"/>
      <c r="B93" s="37" t="s">
        <v>444</v>
      </c>
      <c r="C93" s="570"/>
      <c r="D93" s="80">
        <v>75</v>
      </c>
      <c r="E93" s="573"/>
      <c r="F93" s="417"/>
      <c r="G93" s="441"/>
      <c r="H93" s="462" t="s">
        <v>571</v>
      </c>
      <c r="I93" s="485"/>
      <c r="J93" s="441"/>
      <c r="K93" s="512" t="s">
        <v>571</v>
      </c>
    </row>
    <row r="94" spans="1:11" x14ac:dyDescent="0.15">
      <c r="A94" s="21"/>
      <c r="B94" s="35" t="s">
        <v>445</v>
      </c>
      <c r="C94" s="568" t="s">
        <v>537</v>
      </c>
      <c r="D94" s="76">
        <v>30</v>
      </c>
      <c r="E94" s="571" t="s">
        <v>571</v>
      </c>
      <c r="F94" s="418"/>
      <c r="G94" s="442"/>
      <c r="H94" s="463" t="s">
        <v>571</v>
      </c>
      <c r="I94" s="486"/>
      <c r="J94" s="442"/>
      <c r="K94" s="513" t="s">
        <v>571</v>
      </c>
    </row>
    <row r="95" spans="1:11" x14ac:dyDescent="0.15">
      <c r="A95" s="21"/>
      <c r="B95" s="33" t="s">
        <v>446</v>
      </c>
      <c r="C95" s="569"/>
      <c r="D95" s="79">
        <v>35</v>
      </c>
      <c r="E95" s="572"/>
      <c r="F95" s="415"/>
      <c r="G95" s="439"/>
      <c r="H95" s="460" t="s">
        <v>571</v>
      </c>
      <c r="I95" s="483"/>
      <c r="J95" s="439"/>
      <c r="K95" s="510" t="s">
        <v>571</v>
      </c>
    </row>
    <row r="96" spans="1:11" x14ac:dyDescent="0.15">
      <c r="A96" s="21"/>
      <c r="B96" s="33" t="s">
        <v>447</v>
      </c>
      <c r="C96" s="569"/>
      <c r="D96" s="79">
        <v>43.75</v>
      </c>
      <c r="E96" s="572"/>
      <c r="F96" s="415"/>
      <c r="G96" s="439"/>
      <c r="H96" s="460" t="s">
        <v>571</v>
      </c>
      <c r="I96" s="483"/>
      <c r="J96" s="439"/>
      <c r="K96" s="510" t="s">
        <v>571</v>
      </c>
    </row>
    <row r="97" spans="1:11" x14ac:dyDescent="0.15">
      <c r="A97" s="21"/>
      <c r="B97" s="33" t="s">
        <v>448</v>
      </c>
      <c r="C97" s="569"/>
      <c r="D97" s="79">
        <v>45</v>
      </c>
      <c r="E97" s="572"/>
      <c r="F97" s="415"/>
      <c r="G97" s="439"/>
      <c r="H97" s="460" t="s">
        <v>571</v>
      </c>
      <c r="I97" s="483"/>
      <c r="J97" s="439"/>
      <c r="K97" s="510" t="s">
        <v>571</v>
      </c>
    </row>
    <row r="98" spans="1:11" x14ac:dyDescent="0.15">
      <c r="A98" s="21"/>
      <c r="B98" s="33" t="s">
        <v>449</v>
      </c>
      <c r="C98" s="569"/>
      <c r="D98" s="79">
        <v>56.25</v>
      </c>
      <c r="E98" s="572"/>
      <c r="F98" s="415"/>
      <c r="G98" s="439"/>
      <c r="H98" s="460" t="s">
        <v>571</v>
      </c>
      <c r="I98" s="483"/>
      <c r="J98" s="439"/>
      <c r="K98" s="510" t="s">
        <v>571</v>
      </c>
    </row>
    <row r="99" spans="1:11" x14ac:dyDescent="0.15">
      <c r="A99" s="21"/>
      <c r="B99" s="33" t="s">
        <v>450</v>
      </c>
      <c r="C99" s="569"/>
      <c r="D99" s="79">
        <v>60</v>
      </c>
      <c r="E99" s="572"/>
      <c r="F99" s="415"/>
      <c r="G99" s="439"/>
      <c r="H99" s="460" t="s">
        <v>571</v>
      </c>
      <c r="I99" s="483"/>
      <c r="J99" s="439"/>
      <c r="K99" s="510" t="s">
        <v>571</v>
      </c>
    </row>
    <row r="100" spans="1:11" x14ac:dyDescent="0.15">
      <c r="A100" s="21"/>
      <c r="B100" s="31" t="s">
        <v>451</v>
      </c>
      <c r="C100" s="569"/>
      <c r="D100" s="77">
        <v>75</v>
      </c>
      <c r="E100" s="572"/>
      <c r="F100" s="408"/>
      <c r="G100" s="436"/>
      <c r="H100" s="457" t="s">
        <v>571</v>
      </c>
      <c r="I100" s="480"/>
      <c r="J100" s="436"/>
      <c r="K100" s="507" t="s">
        <v>571</v>
      </c>
    </row>
    <row r="101" spans="1:11" x14ac:dyDescent="0.15">
      <c r="A101" s="21"/>
      <c r="B101" s="33" t="s">
        <v>452</v>
      </c>
      <c r="C101" s="569"/>
      <c r="D101" s="79">
        <v>93.75</v>
      </c>
      <c r="E101" s="572"/>
      <c r="F101" s="415"/>
      <c r="G101" s="439"/>
      <c r="H101" s="460" t="s">
        <v>571</v>
      </c>
      <c r="I101" s="483"/>
      <c r="J101" s="439"/>
      <c r="K101" s="510" t="s">
        <v>571</v>
      </c>
    </row>
    <row r="102" spans="1:11" x14ac:dyDescent="0.15">
      <c r="A102" s="21"/>
      <c r="B102" s="33" t="s">
        <v>453</v>
      </c>
      <c r="C102" s="569"/>
      <c r="D102" s="79">
        <v>105</v>
      </c>
      <c r="E102" s="572"/>
      <c r="F102" s="415"/>
      <c r="G102" s="439"/>
      <c r="H102" s="460" t="s">
        <v>571</v>
      </c>
      <c r="I102" s="483"/>
      <c r="J102" s="439"/>
      <c r="K102" s="510" t="s">
        <v>571</v>
      </c>
    </row>
    <row r="103" spans="1:11" x14ac:dyDescent="0.15">
      <c r="A103" s="21"/>
      <c r="B103" s="37" t="s">
        <v>454</v>
      </c>
      <c r="C103" s="570"/>
      <c r="D103" s="80">
        <v>150</v>
      </c>
      <c r="E103" s="573"/>
      <c r="F103" s="417"/>
      <c r="G103" s="441"/>
      <c r="H103" s="462" t="s">
        <v>571</v>
      </c>
      <c r="I103" s="485"/>
      <c r="J103" s="441"/>
      <c r="K103" s="512" t="s">
        <v>571</v>
      </c>
    </row>
    <row r="104" spans="1:11" x14ac:dyDescent="0.15">
      <c r="A104" s="21"/>
      <c r="B104" s="33" t="s">
        <v>455</v>
      </c>
      <c r="C104" s="568" t="s">
        <v>538</v>
      </c>
      <c r="D104" s="79">
        <v>70</v>
      </c>
      <c r="E104" s="571" t="s">
        <v>571</v>
      </c>
      <c r="F104" s="415"/>
      <c r="G104" s="439"/>
      <c r="H104" s="460" t="s">
        <v>571</v>
      </c>
      <c r="I104" s="483"/>
      <c r="J104" s="439"/>
      <c r="K104" s="510" t="s">
        <v>571</v>
      </c>
    </row>
    <row r="105" spans="1:11" x14ac:dyDescent="0.15">
      <c r="A105" s="21"/>
      <c r="B105" s="33" t="s">
        <v>456</v>
      </c>
      <c r="C105" s="569"/>
      <c r="D105" s="79">
        <v>90</v>
      </c>
      <c r="E105" s="572"/>
      <c r="F105" s="415"/>
      <c r="G105" s="439"/>
      <c r="H105" s="460" t="s">
        <v>571</v>
      </c>
      <c r="I105" s="483"/>
      <c r="J105" s="439"/>
      <c r="K105" s="510" t="s">
        <v>571</v>
      </c>
    </row>
    <row r="106" spans="1:11" x14ac:dyDescent="0.15">
      <c r="A106" s="21"/>
      <c r="B106" s="33" t="s">
        <v>457</v>
      </c>
      <c r="C106" s="569"/>
      <c r="D106" s="79">
        <v>110</v>
      </c>
      <c r="E106" s="572"/>
      <c r="F106" s="415"/>
      <c r="G106" s="439"/>
      <c r="H106" s="460" t="s">
        <v>571</v>
      </c>
      <c r="I106" s="483"/>
      <c r="J106" s="439"/>
      <c r="K106" s="510" t="s">
        <v>571</v>
      </c>
    </row>
    <row r="107" spans="1:11" x14ac:dyDescent="0.15">
      <c r="A107" s="21"/>
      <c r="B107" s="33" t="s">
        <v>458</v>
      </c>
      <c r="C107" s="569"/>
      <c r="D107" s="79">
        <v>112.5</v>
      </c>
      <c r="E107" s="572"/>
      <c r="F107" s="415"/>
      <c r="G107" s="439"/>
      <c r="H107" s="460" t="s">
        <v>571</v>
      </c>
      <c r="I107" s="483"/>
      <c r="J107" s="439"/>
      <c r="K107" s="510" t="s">
        <v>571</v>
      </c>
    </row>
    <row r="108" spans="1:11" x14ac:dyDescent="0.15">
      <c r="A108" s="21"/>
      <c r="B108" s="37" t="s">
        <v>459</v>
      </c>
      <c r="C108" s="570"/>
      <c r="D108" s="80">
        <v>150</v>
      </c>
      <c r="E108" s="573"/>
      <c r="F108" s="417"/>
      <c r="G108" s="441"/>
      <c r="H108" s="462" t="s">
        <v>571</v>
      </c>
      <c r="I108" s="485"/>
      <c r="J108" s="441"/>
      <c r="K108" s="512" t="s">
        <v>571</v>
      </c>
    </row>
    <row r="109" spans="1:11" x14ac:dyDescent="0.15">
      <c r="A109" s="21"/>
      <c r="B109" s="42" t="s">
        <v>460</v>
      </c>
      <c r="C109" s="66" t="s">
        <v>539</v>
      </c>
      <c r="D109" s="71">
        <v>60</v>
      </c>
      <c r="E109" s="398" t="s">
        <v>571</v>
      </c>
      <c r="F109" s="406"/>
      <c r="G109" s="434"/>
      <c r="H109" s="455" t="s">
        <v>571</v>
      </c>
      <c r="I109" s="478"/>
      <c r="J109" s="434"/>
      <c r="K109" s="505" t="s">
        <v>571</v>
      </c>
    </row>
    <row r="110" spans="1:11" x14ac:dyDescent="0.15">
      <c r="A110" s="21"/>
      <c r="B110" s="33" t="s">
        <v>461</v>
      </c>
      <c r="C110" s="568" t="s">
        <v>540</v>
      </c>
      <c r="D110" s="79">
        <v>100</v>
      </c>
      <c r="E110" s="571" t="s">
        <v>571</v>
      </c>
      <c r="F110" s="415"/>
      <c r="G110" s="439"/>
      <c r="H110" s="460" t="s">
        <v>571</v>
      </c>
      <c r="I110" s="483"/>
      <c r="J110" s="439"/>
      <c r="K110" s="510" t="s">
        <v>571</v>
      </c>
    </row>
    <row r="111" spans="1:11" x14ac:dyDescent="0.15">
      <c r="A111" s="21"/>
      <c r="B111" s="37" t="s">
        <v>462</v>
      </c>
      <c r="C111" s="570"/>
      <c r="D111" s="80">
        <v>150</v>
      </c>
      <c r="E111" s="573"/>
      <c r="F111" s="417"/>
      <c r="G111" s="441"/>
      <c r="H111" s="462" t="s">
        <v>571</v>
      </c>
      <c r="I111" s="485"/>
      <c r="J111" s="441"/>
      <c r="K111" s="512" t="s">
        <v>571</v>
      </c>
    </row>
    <row r="112" spans="1:11" x14ac:dyDescent="0.15">
      <c r="A112" s="21"/>
      <c r="B112" s="33" t="s">
        <v>463</v>
      </c>
      <c r="C112" s="568" t="s">
        <v>541</v>
      </c>
      <c r="D112" s="79">
        <v>100</v>
      </c>
      <c r="E112" s="571" t="s">
        <v>571</v>
      </c>
      <c r="F112" s="415"/>
      <c r="G112" s="439"/>
      <c r="H112" s="460" t="s">
        <v>571</v>
      </c>
      <c r="I112" s="483"/>
      <c r="J112" s="439"/>
      <c r="K112" s="510" t="s">
        <v>571</v>
      </c>
    </row>
    <row r="113" spans="1:11" x14ac:dyDescent="0.15">
      <c r="A113" s="21"/>
      <c r="B113" s="33" t="s">
        <v>464</v>
      </c>
      <c r="C113" s="569"/>
      <c r="D113" s="79">
        <v>125</v>
      </c>
      <c r="E113" s="572"/>
      <c r="F113" s="415"/>
      <c r="G113" s="439"/>
      <c r="H113" s="460" t="s">
        <v>571</v>
      </c>
      <c r="I113" s="483"/>
      <c r="J113" s="439"/>
      <c r="K113" s="510" t="s">
        <v>571</v>
      </c>
    </row>
    <row r="114" spans="1:11" x14ac:dyDescent="0.15">
      <c r="A114" s="21"/>
      <c r="B114" s="37" t="s">
        <v>465</v>
      </c>
      <c r="C114" s="570"/>
      <c r="D114" s="80">
        <v>150</v>
      </c>
      <c r="E114" s="573"/>
      <c r="F114" s="417"/>
      <c r="G114" s="441"/>
      <c r="H114" s="462" t="s">
        <v>571</v>
      </c>
      <c r="I114" s="485"/>
      <c r="J114" s="441"/>
      <c r="K114" s="512" t="s">
        <v>571</v>
      </c>
    </row>
    <row r="115" spans="1:11" x14ac:dyDescent="0.15">
      <c r="A115" s="55"/>
      <c r="B115" s="373" t="s">
        <v>466</v>
      </c>
      <c r="C115" s="577" t="s">
        <v>542</v>
      </c>
      <c r="D115" s="388">
        <v>50</v>
      </c>
      <c r="E115" s="399"/>
      <c r="F115" s="419"/>
      <c r="G115" s="443"/>
      <c r="H115" s="464" t="s">
        <v>571</v>
      </c>
      <c r="I115" s="487"/>
      <c r="J115" s="443"/>
      <c r="K115" s="514" t="s">
        <v>571</v>
      </c>
    </row>
    <row r="116" spans="1:11" x14ac:dyDescent="0.15">
      <c r="A116" s="55"/>
      <c r="B116" s="374" t="s">
        <v>467</v>
      </c>
      <c r="C116" s="578"/>
      <c r="D116" s="285">
        <v>100</v>
      </c>
      <c r="E116" s="400"/>
      <c r="F116" s="420"/>
      <c r="G116" s="444"/>
      <c r="H116" s="465" t="s">
        <v>571</v>
      </c>
      <c r="I116" s="488"/>
      <c r="J116" s="444"/>
      <c r="K116" s="515" t="s">
        <v>571</v>
      </c>
    </row>
    <row r="117" spans="1:11" x14ac:dyDescent="0.15">
      <c r="A117" s="55"/>
      <c r="B117" s="34" t="s">
        <v>468</v>
      </c>
      <c r="C117" s="579"/>
      <c r="D117" s="85">
        <v>150</v>
      </c>
      <c r="E117" s="401" t="s">
        <v>571</v>
      </c>
      <c r="F117" s="410"/>
      <c r="G117" s="438"/>
      <c r="H117" s="456" t="s">
        <v>571</v>
      </c>
      <c r="I117" s="482"/>
      <c r="J117" s="438"/>
      <c r="K117" s="509" t="s">
        <v>571</v>
      </c>
    </row>
    <row r="118" spans="1:11" x14ac:dyDescent="0.15">
      <c r="A118" s="55"/>
      <c r="B118" s="45" t="s">
        <v>469</v>
      </c>
      <c r="C118" s="381" t="s">
        <v>543</v>
      </c>
      <c r="D118" s="281">
        <v>20</v>
      </c>
      <c r="E118" s="402"/>
      <c r="F118" s="421"/>
      <c r="G118" s="445"/>
      <c r="H118" s="466" t="s">
        <v>571</v>
      </c>
      <c r="I118" s="489"/>
      <c r="J118" s="445"/>
      <c r="K118" s="516" t="s">
        <v>571</v>
      </c>
    </row>
    <row r="119" spans="1:11" x14ac:dyDescent="0.15">
      <c r="A119" s="55"/>
      <c r="B119" s="45" t="s">
        <v>470</v>
      </c>
      <c r="C119" s="382" t="s">
        <v>544</v>
      </c>
      <c r="D119" s="281">
        <v>10</v>
      </c>
      <c r="E119" s="402"/>
      <c r="F119" s="421"/>
      <c r="G119" s="445"/>
      <c r="H119" s="466" t="s">
        <v>571</v>
      </c>
      <c r="I119" s="489"/>
      <c r="J119" s="445"/>
      <c r="K119" s="516" t="s">
        <v>571</v>
      </c>
    </row>
    <row r="120" spans="1:11" ht="27" x14ac:dyDescent="0.15">
      <c r="A120" s="55"/>
      <c r="B120" s="45" t="s">
        <v>471</v>
      </c>
      <c r="C120" s="382" t="s">
        <v>545</v>
      </c>
      <c r="D120" s="281">
        <v>10</v>
      </c>
      <c r="E120" s="402"/>
      <c r="F120" s="421"/>
      <c r="G120" s="445"/>
      <c r="H120" s="466" t="s">
        <v>571</v>
      </c>
      <c r="I120" s="489"/>
      <c r="J120" s="445"/>
      <c r="K120" s="516" t="s">
        <v>571</v>
      </c>
    </row>
    <row r="121" spans="1:11" x14ac:dyDescent="0.15">
      <c r="A121" s="21"/>
      <c r="B121" s="35" t="s">
        <v>472</v>
      </c>
      <c r="C121" s="568" t="s">
        <v>335</v>
      </c>
      <c r="D121" s="76">
        <v>100</v>
      </c>
      <c r="E121" s="571">
        <v>1</v>
      </c>
      <c r="F121" s="422">
        <v>337643828</v>
      </c>
      <c r="G121" s="442">
        <v>337643828</v>
      </c>
      <c r="H121" s="463">
        <v>0.99619999999999997</v>
      </c>
      <c r="I121" s="486">
        <v>337643828</v>
      </c>
      <c r="J121" s="442">
        <v>337643828</v>
      </c>
      <c r="K121" s="513">
        <v>0.99619999999999997</v>
      </c>
    </row>
    <row r="122" spans="1:11" x14ac:dyDescent="0.15">
      <c r="A122" s="21"/>
      <c r="B122" s="46" t="s">
        <v>473</v>
      </c>
      <c r="C122" s="569"/>
      <c r="D122" s="77">
        <v>130</v>
      </c>
      <c r="E122" s="572"/>
      <c r="F122" s="408"/>
      <c r="G122" s="436"/>
      <c r="H122" s="457" t="s">
        <v>571</v>
      </c>
      <c r="I122" s="480"/>
      <c r="J122" s="436"/>
      <c r="K122" s="507" t="s">
        <v>571</v>
      </c>
    </row>
    <row r="123" spans="1:11" x14ac:dyDescent="0.15">
      <c r="A123" s="21"/>
      <c r="B123" s="40" t="s">
        <v>474</v>
      </c>
      <c r="C123" s="569"/>
      <c r="D123" s="84">
        <v>160</v>
      </c>
      <c r="E123" s="572"/>
      <c r="F123" s="408"/>
      <c r="G123" s="436"/>
      <c r="H123" s="457" t="s">
        <v>571</v>
      </c>
      <c r="I123" s="480"/>
      <c r="J123" s="436"/>
      <c r="K123" s="507" t="s">
        <v>571</v>
      </c>
    </row>
    <row r="124" spans="1:11" x14ac:dyDescent="0.15">
      <c r="A124" s="21"/>
      <c r="B124" s="40" t="s">
        <v>475</v>
      </c>
      <c r="C124" s="569"/>
      <c r="D124" s="77">
        <v>190</v>
      </c>
      <c r="E124" s="572"/>
      <c r="F124" s="408"/>
      <c r="G124" s="436"/>
      <c r="H124" s="457" t="s">
        <v>571</v>
      </c>
      <c r="I124" s="480"/>
      <c r="J124" s="436"/>
      <c r="K124" s="507" t="s">
        <v>571</v>
      </c>
    </row>
    <row r="125" spans="1:11" x14ac:dyDescent="0.15">
      <c r="A125" s="21"/>
      <c r="B125" s="40" t="s">
        <v>476</v>
      </c>
      <c r="C125" s="569"/>
      <c r="D125" s="77">
        <v>220</v>
      </c>
      <c r="E125" s="572"/>
      <c r="F125" s="408"/>
      <c r="G125" s="436"/>
      <c r="H125" s="457" t="s">
        <v>571</v>
      </c>
      <c r="I125" s="480"/>
      <c r="J125" s="436"/>
      <c r="K125" s="507" t="s">
        <v>571</v>
      </c>
    </row>
    <row r="126" spans="1:11" x14ac:dyDescent="0.15">
      <c r="A126" s="21"/>
      <c r="B126" s="46" t="s">
        <v>477</v>
      </c>
      <c r="C126" s="569"/>
      <c r="D126" s="85">
        <v>250</v>
      </c>
      <c r="E126" s="572"/>
      <c r="F126" s="407"/>
      <c r="G126" s="435"/>
      <c r="H126" s="456" t="s">
        <v>571</v>
      </c>
      <c r="I126" s="479"/>
      <c r="J126" s="435"/>
      <c r="K126" s="506" t="s">
        <v>571</v>
      </c>
    </row>
    <row r="127" spans="1:11" x14ac:dyDescent="0.15">
      <c r="A127" s="21"/>
      <c r="B127" s="40" t="s">
        <v>478</v>
      </c>
      <c r="C127" s="569"/>
      <c r="D127" s="77">
        <v>280</v>
      </c>
      <c r="E127" s="572"/>
      <c r="F127" s="408"/>
      <c r="G127" s="436"/>
      <c r="H127" s="457" t="s">
        <v>571</v>
      </c>
      <c r="I127" s="480"/>
      <c r="J127" s="436"/>
      <c r="K127" s="507" t="s">
        <v>571</v>
      </c>
    </row>
    <row r="128" spans="1:11" x14ac:dyDescent="0.15">
      <c r="A128" s="21"/>
      <c r="B128" s="46" t="s">
        <v>479</v>
      </c>
      <c r="C128" s="569"/>
      <c r="D128" s="77">
        <v>340</v>
      </c>
      <c r="E128" s="572"/>
      <c r="F128" s="408"/>
      <c r="G128" s="436"/>
      <c r="H128" s="457" t="s">
        <v>571</v>
      </c>
      <c r="I128" s="480"/>
      <c r="J128" s="436"/>
      <c r="K128" s="507" t="s">
        <v>571</v>
      </c>
    </row>
    <row r="129" spans="1:11" x14ac:dyDescent="0.15">
      <c r="A129" s="21"/>
      <c r="B129" s="37" t="s">
        <v>480</v>
      </c>
      <c r="C129" s="569"/>
      <c r="D129" s="78">
        <v>400</v>
      </c>
      <c r="E129" s="573"/>
      <c r="F129" s="410"/>
      <c r="G129" s="438"/>
      <c r="H129" s="459" t="s">
        <v>571</v>
      </c>
      <c r="I129" s="482"/>
      <c r="J129" s="438"/>
      <c r="K129" s="509" t="s">
        <v>571</v>
      </c>
    </row>
    <row r="130" spans="1:11" ht="21.75" customHeight="1" x14ac:dyDescent="0.15">
      <c r="A130" s="21"/>
      <c r="B130" s="42" t="s">
        <v>481</v>
      </c>
      <c r="C130" s="60" t="s">
        <v>546</v>
      </c>
      <c r="D130" s="71">
        <v>1250</v>
      </c>
      <c r="E130" s="403" t="s">
        <v>571</v>
      </c>
      <c r="F130" s="406"/>
      <c r="G130" s="434"/>
      <c r="H130" s="455" t="s">
        <v>571</v>
      </c>
      <c r="I130" s="478"/>
      <c r="J130" s="434"/>
      <c r="K130" s="505" t="s">
        <v>571</v>
      </c>
    </row>
    <row r="131" spans="1:11" x14ac:dyDescent="0.15">
      <c r="A131" s="21"/>
      <c r="B131" s="33" t="s">
        <v>482</v>
      </c>
      <c r="C131" s="568" t="s">
        <v>547</v>
      </c>
      <c r="D131" s="79">
        <v>150</v>
      </c>
      <c r="E131" s="571" t="s">
        <v>571</v>
      </c>
      <c r="F131" s="415"/>
      <c r="G131" s="439"/>
      <c r="H131" s="460" t="s">
        <v>571</v>
      </c>
      <c r="I131" s="483"/>
      <c r="J131" s="439"/>
      <c r="K131" s="510" t="s">
        <v>571</v>
      </c>
    </row>
    <row r="132" spans="1:11" x14ac:dyDescent="0.15">
      <c r="A132" s="21"/>
      <c r="B132" s="37" t="s">
        <v>483</v>
      </c>
      <c r="C132" s="570"/>
      <c r="D132" s="80">
        <v>250</v>
      </c>
      <c r="E132" s="573"/>
      <c r="F132" s="417"/>
      <c r="G132" s="441"/>
      <c r="H132" s="462" t="s">
        <v>571</v>
      </c>
      <c r="I132" s="485"/>
      <c r="J132" s="441"/>
      <c r="K132" s="512" t="s">
        <v>571</v>
      </c>
    </row>
    <row r="133" spans="1:11" x14ac:dyDescent="0.15">
      <c r="A133" s="21"/>
      <c r="B133" s="33" t="s">
        <v>484</v>
      </c>
      <c r="C133" s="568" t="s">
        <v>548</v>
      </c>
      <c r="D133" s="79">
        <v>30</v>
      </c>
      <c r="E133" s="572" t="s">
        <v>571</v>
      </c>
      <c r="F133" s="415"/>
      <c r="G133" s="439"/>
      <c r="H133" s="460" t="s">
        <v>571</v>
      </c>
      <c r="I133" s="483"/>
      <c r="J133" s="439"/>
      <c r="K133" s="510" t="s">
        <v>571</v>
      </c>
    </row>
    <row r="134" spans="1:11" x14ac:dyDescent="0.15">
      <c r="A134" s="21"/>
      <c r="B134" s="33" t="s">
        <v>485</v>
      </c>
      <c r="C134" s="569"/>
      <c r="D134" s="79">
        <f>25*1.5</f>
        <v>37.5</v>
      </c>
      <c r="E134" s="572"/>
      <c r="F134" s="415"/>
      <c r="G134" s="439"/>
      <c r="H134" s="460" t="s">
        <v>571</v>
      </c>
      <c r="I134" s="483"/>
      <c r="J134" s="439"/>
      <c r="K134" s="510" t="s">
        <v>571</v>
      </c>
    </row>
    <row r="135" spans="1:11" x14ac:dyDescent="0.15">
      <c r="A135" s="21"/>
      <c r="B135" s="33" t="s">
        <v>486</v>
      </c>
      <c r="C135" s="569"/>
      <c r="D135" s="79">
        <v>45</v>
      </c>
      <c r="E135" s="572"/>
      <c r="F135" s="415"/>
      <c r="G135" s="439"/>
      <c r="H135" s="460" t="s">
        <v>571</v>
      </c>
      <c r="I135" s="483"/>
      <c r="J135" s="439"/>
      <c r="K135" s="510" t="s">
        <v>571</v>
      </c>
    </row>
    <row r="136" spans="1:11" x14ac:dyDescent="0.15">
      <c r="A136" s="21"/>
      <c r="B136" s="33" t="s">
        <v>487</v>
      </c>
      <c r="C136" s="569"/>
      <c r="D136" s="79">
        <v>46.875</v>
      </c>
      <c r="E136" s="572"/>
      <c r="F136" s="415"/>
      <c r="G136" s="439"/>
      <c r="H136" s="460" t="s">
        <v>571</v>
      </c>
      <c r="I136" s="483"/>
      <c r="J136" s="439"/>
      <c r="K136" s="510" t="s">
        <v>571</v>
      </c>
    </row>
    <row r="137" spans="1:11" x14ac:dyDescent="0.15">
      <c r="A137" s="21"/>
      <c r="B137" s="33" t="s">
        <v>488</v>
      </c>
      <c r="C137" s="569"/>
      <c r="D137" s="79">
        <f>35*1.5</f>
        <v>52.5</v>
      </c>
      <c r="E137" s="572"/>
      <c r="F137" s="415"/>
      <c r="G137" s="439"/>
      <c r="H137" s="460" t="s">
        <v>571</v>
      </c>
      <c r="I137" s="483"/>
      <c r="J137" s="439"/>
      <c r="K137" s="510" t="s">
        <v>571</v>
      </c>
    </row>
    <row r="138" spans="1:11" x14ac:dyDescent="0.15">
      <c r="A138" s="21"/>
      <c r="B138" s="33" t="s">
        <v>489</v>
      </c>
      <c r="C138" s="569"/>
      <c r="D138" s="79">
        <v>56.25</v>
      </c>
      <c r="E138" s="572"/>
      <c r="F138" s="415"/>
      <c r="G138" s="439"/>
      <c r="H138" s="460" t="s">
        <v>571</v>
      </c>
      <c r="I138" s="483"/>
      <c r="J138" s="439"/>
      <c r="K138" s="510" t="s">
        <v>571</v>
      </c>
    </row>
    <row r="139" spans="1:11" x14ac:dyDescent="0.15">
      <c r="A139" s="21"/>
      <c r="B139" s="31" t="s">
        <v>490</v>
      </c>
      <c r="C139" s="569"/>
      <c r="D139" s="77">
        <v>60</v>
      </c>
      <c r="E139" s="572"/>
      <c r="F139" s="408"/>
      <c r="G139" s="436"/>
      <c r="H139" s="457" t="s">
        <v>571</v>
      </c>
      <c r="I139" s="480"/>
      <c r="J139" s="436"/>
      <c r="K139" s="507" t="s">
        <v>571</v>
      </c>
    </row>
    <row r="140" spans="1:11" x14ac:dyDescent="0.15">
      <c r="A140" s="21"/>
      <c r="B140" s="31" t="s">
        <v>491</v>
      </c>
      <c r="C140" s="569"/>
      <c r="D140" s="77">
        <v>65.625</v>
      </c>
      <c r="E140" s="572"/>
      <c r="F140" s="408"/>
      <c r="G140" s="436"/>
      <c r="H140" s="457" t="s">
        <v>571</v>
      </c>
      <c r="I140" s="480"/>
      <c r="J140" s="436"/>
      <c r="K140" s="507" t="s">
        <v>571</v>
      </c>
    </row>
    <row r="141" spans="1:11" x14ac:dyDescent="0.15">
      <c r="A141" s="21"/>
      <c r="B141" s="33" t="s">
        <v>492</v>
      </c>
      <c r="C141" s="569"/>
      <c r="D141" s="79">
        <f>45*1.5</f>
        <v>67.5</v>
      </c>
      <c r="E141" s="572"/>
      <c r="F141" s="415"/>
      <c r="G141" s="439"/>
      <c r="H141" s="460" t="s">
        <v>571</v>
      </c>
      <c r="I141" s="483"/>
      <c r="J141" s="439"/>
      <c r="K141" s="510" t="s">
        <v>571</v>
      </c>
    </row>
    <row r="142" spans="1:11" x14ac:dyDescent="0.15">
      <c r="A142" s="21"/>
      <c r="B142" s="33" t="s">
        <v>493</v>
      </c>
      <c r="C142" s="569"/>
      <c r="D142" s="79">
        <v>75</v>
      </c>
      <c r="E142" s="572"/>
      <c r="F142" s="415"/>
      <c r="G142" s="439"/>
      <c r="H142" s="460" t="s">
        <v>571</v>
      </c>
      <c r="I142" s="483"/>
      <c r="J142" s="439"/>
      <c r="K142" s="510" t="s">
        <v>571</v>
      </c>
    </row>
    <row r="143" spans="1:11" x14ac:dyDescent="0.15">
      <c r="A143" s="21"/>
      <c r="B143" s="33" t="s">
        <v>494</v>
      </c>
      <c r="C143" s="569"/>
      <c r="D143" s="79">
        <v>84.375</v>
      </c>
      <c r="E143" s="572"/>
      <c r="F143" s="415"/>
      <c r="G143" s="439"/>
      <c r="H143" s="460" t="s">
        <v>571</v>
      </c>
      <c r="I143" s="483"/>
      <c r="J143" s="439"/>
      <c r="K143" s="510" t="s">
        <v>571</v>
      </c>
    </row>
    <row r="144" spans="1:11" x14ac:dyDescent="0.15">
      <c r="A144" s="21"/>
      <c r="B144" s="33" t="s">
        <v>495</v>
      </c>
      <c r="C144" s="569"/>
      <c r="D144" s="79">
        <v>90</v>
      </c>
      <c r="E144" s="572"/>
      <c r="F144" s="415"/>
      <c r="G144" s="439"/>
      <c r="H144" s="460" t="s">
        <v>571</v>
      </c>
      <c r="I144" s="483"/>
      <c r="J144" s="439"/>
      <c r="K144" s="510" t="s">
        <v>571</v>
      </c>
    </row>
    <row r="145" spans="1:11" x14ac:dyDescent="0.15">
      <c r="A145" s="21"/>
      <c r="B145" s="33" t="s">
        <v>496</v>
      </c>
      <c r="C145" s="569"/>
      <c r="D145" s="79">
        <v>93.75</v>
      </c>
      <c r="E145" s="572"/>
      <c r="F145" s="415"/>
      <c r="G145" s="439"/>
      <c r="H145" s="460" t="s">
        <v>571</v>
      </c>
      <c r="I145" s="483"/>
      <c r="J145" s="439"/>
      <c r="K145" s="510" t="s">
        <v>571</v>
      </c>
    </row>
    <row r="146" spans="1:11" x14ac:dyDescent="0.15">
      <c r="A146" s="21"/>
      <c r="B146" s="31" t="s">
        <v>497</v>
      </c>
      <c r="C146" s="569"/>
      <c r="D146" s="77">
        <v>105</v>
      </c>
      <c r="E146" s="572"/>
      <c r="F146" s="408"/>
      <c r="G146" s="436"/>
      <c r="H146" s="457" t="s">
        <v>571</v>
      </c>
      <c r="I146" s="480"/>
      <c r="J146" s="436"/>
      <c r="K146" s="507" t="s">
        <v>571</v>
      </c>
    </row>
    <row r="147" spans="1:11" x14ac:dyDescent="0.15">
      <c r="A147" s="21"/>
      <c r="B147" s="34" t="s">
        <v>498</v>
      </c>
      <c r="C147" s="569"/>
      <c r="D147" s="85">
        <f>75*1.5</f>
        <v>112.5</v>
      </c>
      <c r="E147" s="572"/>
      <c r="F147" s="416"/>
      <c r="G147" s="440"/>
      <c r="H147" s="461" t="s">
        <v>571</v>
      </c>
      <c r="I147" s="484"/>
      <c r="J147" s="440"/>
      <c r="K147" s="511" t="s">
        <v>571</v>
      </c>
    </row>
    <row r="148" spans="1:11" x14ac:dyDescent="0.15">
      <c r="A148" s="21"/>
      <c r="B148" s="34" t="s">
        <v>499</v>
      </c>
      <c r="C148" s="569"/>
      <c r="D148" s="85">
        <v>140.625</v>
      </c>
      <c r="E148" s="572"/>
      <c r="F148" s="416"/>
      <c r="G148" s="440"/>
      <c r="H148" s="461" t="s">
        <v>571</v>
      </c>
      <c r="I148" s="484"/>
      <c r="J148" s="440"/>
      <c r="K148" s="511" t="s">
        <v>571</v>
      </c>
    </row>
    <row r="149" spans="1:11" x14ac:dyDescent="0.15">
      <c r="A149" s="21"/>
      <c r="B149" s="37" t="s">
        <v>500</v>
      </c>
      <c r="C149" s="570"/>
      <c r="D149" s="80">
        <v>150</v>
      </c>
      <c r="E149" s="573"/>
      <c r="F149" s="417"/>
      <c r="G149" s="441"/>
      <c r="H149" s="462" t="s">
        <v>571</v>
      </c>
      <c r="I149" s="485"/>
      <c r="J149" s="441"/>
      <c r="K149" s="512" t="s">
        <v>571</v>
      </c>
    </row>
    <row r="150" spans="1:11" x14ac:dyDescent="0.15">
      <c r="A150" s="21"/>
      <c r="B150" s="47" t="s">
        <v>342</v>
      </c>
      <c r="C150" s="65" t="s">
        <v>549</v>
      </c>
      <c r="D150" s="387">
        <v>100</v>
      </c>
      <c r="E150" s="404" t="s">
        <v>571</v>
      </c>
      <c r="F150" s="409"/>
      <c r="G150" s="437"/>
      <c r="H150" s="458" t="s">
        <v>571</v>
      </c>
      <c r="I150" s="481"/>
      <c r="J150" s="437"/>
      <c r="K150" s="508" t="s">
        <v>571</v>
      </c>
    </row>
    <row r="151" spans="1:11" x14ac:dyDescent="0.15">
      <c r="A151" s="21"/>
      <c r="B151" s="48" t="s">
        <v>501</v>
      </c>
      <c r="C151" s="583" t="s">
        <v>550</v>
      </c>
      <c r="D151" s="86" t="s">
        <v>559</v>
      </c>
      <c r="E151" s="571" t="s">
        <v>571</v>
      </c>
      <c r="F151" s="409"/>
      <c r="G151" s="437"/>
      <c r="H151" s="458" t="s">
        <v>571</v>
      </c>
      <c r="I151" s="481"/>
      <c r="J151" s="437"/>
      <c r="K151" s="508" t="s">
        <v>571</v>
      </c>
    </row>
    <row r="152" spans="1:11" x14ac:dyDescent="0.15">
      <c r="A152" s="21"/>
      <c r="B152" s="31" t="s">
        <v>502</v>
      </c>
      <c r="C152" s="575"/>
      <c r="D152" s="87" t="s">
        <v>560</v>
      </c>
      <c r="E152" s="572"/>
      <c r="F152" s="408"/>
      <c r="G152" s="436"/>
      <c r="H152" s="457" t="s">
        <v>571</v>
      </c>
      <c r="I152" s="480"/>
      <c r="J152" s="436"/>
      <c r="K152" s="507" t="s">
        <v>571</v>
      </c>
    </row>
    <row r="153" spans="1:11" x14ac:dyDescent="0.15">
      <c r="A153" s="21"/>
      <c r="B153" s="31" t="s">
        <v>503</v>
      </c>
      <c r="C153" s="575"/>
      <c r="D153" s="87" t="s">
        <v>561</v>
      </c>
      <c r="E153" s="572"/>
      <c r="F153" s="408"/>
      <c r="G153" s="436"/>
      <c r="H153" s="457" t="s">
        <v>571</v>
      </c>
      <c r="I153" s="480"/>
      <c r="J153" s="436"/>
      <c r="K153" s="507" t="s">
        <v>571</v>
      </c>
    </row>
    <row r="154" spans="1:11" x14ac:dyDescent="0.15">
      <c r="A154" s="21"/>
      <c r="B154" s="31" t="s">
        <v>504</v>
      </c>
      <c r="C154" s="575"/>
      <c r="D154" s="87" t="s">
        <v>562</v>
      </c>
      <c r="E154" s="572"/>
      <c r="F154" s="408"/>
      <c r="G154" s="436"/>
      <c r="H154" s="457" t="s">
        <v>571</v>
      </c>
      <c r="I154" s="480"/>
      <c r="J154" s="436"/>
      <c r="K154" s="507" t="s">
        <v>571</v>
      </c>
    </row>
    <row r="155" spans="1:11" x14ac:dyDescent="0.15">
      <c r="A155" s="21"/>
      <c r="B155" s="34" t="s">
        <v>505</v>
      </c>
      <c r="C155" s="576"/>
      <c r="D155" s="389">
        <v>1250</v>
      </c>
      <c r="E155" s="573"/>
      <c r="F155" s="407"/>
      <c r="G155" s="438"/>
      <c r="H155" s="459" t="s">
        <v>571</v>
      </c>
      <c r="I155" s="479"/>
      <c r="J155" s="438"/>
      <c r="K155" s="509" t="s">
        <v>571</v>
      </c>
    </row>
    <row r="156" spans="1:11" x14ac:dyDescent="0.15">
      <c r="A156" s="21"/>
      <c r="B156" s="48" t="s">
        <v>506</v>
      </c>
      <c r="C156" s="583" t="s">
        <v>551</v>
      </c>
      <c r="D156" s="86" t="s">
        <v>563</v>
      </c>
      <c r="E156" s="571" t="s">
        <v>571</v>
      </c>
      <c r="F156" s="409"/>
      <c r="G156" s="437"/>
      <c r="H156" s="458" t="s">
        <v>571</v>
      </c>
      <c r="I156" s="481"/>
      <c r="J156" s="437"/>
      <c r="K156" s="508" t="s">
        <v>571</v>
      </c>
    </row>
    <row r="157" spans="1:11" x14ac:dyDescent="0.15">
      <c r="A157" s="21"/>
      <c r="B157" s="31" t="s">
        <v>507</v>
      </c>
      <c r="C157" s="575"/>
      <c r="D157" s="87" t="s">
        <v>564</v>
      </c>
      <c r="E157" s="572"/>
      <c r="F157" s="408"/>
      <c r="G157" s="436"/>
      <c r="H157" s="457" t="s">
        <v>571</v>
      </c>
      <c r="I157" s="480"/>
      <c r="J157" s="436"/>
      <c r="K157" s="507" t="s">
        <v>571</v>
      </c>
    </row>
    <row r="158" spans="1:11" x14ac:dyDescent="0.15">
      <c r="A158" s="21"/>
      <c r="B158" s="31" t="s">
        <v>508</v>
      </c>
      <c r="C158" s="575"/>
      <c r="D158" s="87" t="s">
        <v>565</v>
      </c>
      <c r="E158" s="572"/>
      <c r="F158" s="408"/>
      <c r="G158" s="436"/>
      <c r="H158" s="457" t="s">
        <v>571</v>
      </c>
      <c r="I158" s="480"/>
      <c r="J158" s="436"/>
      <c r="K158" s="507" t="s">
        <v>571</v>
      </c>
    </row>
    <row r="159" spans="1:11" x14ac:dyDescent="0.15">
      <c r="A159" s="21"/>
      <c r="B159" s="31" t="s">
        <v>509</v>
      </c>
      <c r="C159" s="575"/>
      <c r="D159" s="87" t="s">
        <v>566</v>
      </c>
      <c r="E159" s="572"/>
      <c r="F159" s="408"/>
      <c r="G159" s="436"/>
      <c r="H159" s="457" t="s">
        <v>571</v>
      </c>
      <c r="I159" s="480"/>
      <c r="J159" s="436"/>
      <c r="K159" s="507" t="s">
        <v>571</v>
      </c>
    </row>
    <row r="160" spans="1:11" x14ac:dyDescent="0.15">
      <c r="A160" s="21"/>
      <c r="B160" s="34" t="s">
        <v>510</v>
      </c>
      <c r="C160" s="576"/>
      <c r="D160" s="389">
        <v>1250</v>
      </c>
      <c r="E160" s="573"/>
      <c r="F160" s="407"/>
      <c r="G160" s="438"/>
      <c r="H160" s="459" t="s">
        <v>571</v>
      </c>
      <c r="I160" s="479"/>
      <c r="J160" s="438"/>
      <c r="K160" s="509" t="s">
        <v>571</v>
      </c>
    </row>
    <row r="161" spans="1:11" ht="13.5" customHeight="1" x14ac:dyDescent="0.15">
      <c r="A161" s="21"/>
      <c r="B161" s="30" t="s">
        <v>511</v>
      </c>
      <c r="C161" s="583" t="s">
        <v>552</v>
      </c>
      <c r="D161" s="86" t="s">
        <v>567</v>
      </c>
      <c r="E161" s="571" t="s">
        <v>571</v>
      </c>
      <c r="F161" s="418"/>
      <c r="G161" s="442"/>
      <c r="H161" s="456" t="s">
        <v>571</v>
      </c>
      <c r="I161" s="486"/>
      <c r="J161" s="442"/>
      <c r="K161" s="513" t="s">
        <v>571</v>
      </c>
    </row>
    <row r="162" spans="1:11" x14ac:dyDescent="0.15">
      <c r="A162" s="21"/>
      <c r="B162" s="31" t="s">
        <v>512</v>
      </c>
      <c r="C162" s="575"/>
      <c r="D162" s="87" t="s">
        <v>568</v>
      </c>
      <c r="E162" s="572"/>
      <c r="F162" s="408"/>
      <c r="G162" s="436"/>
      <c r="H162" s="457" t="s">
        <v>571</v>
      </c>
      <c r="I162" s="480"/>
      <c r="J162" s="436"/>
      <c r="K162" s="507" t="s">
        <v>571</v>
      </c>
    </row>
    <row r="163" spans="1:11" x14ac:dyDescent="0.15">
      <c r="A163" s="21"/>
      <c r="B163" s="31" t="s">
        <v>513</v>
      </c>
      <c r="C163" s="575"/>
      <c r="D163" s="87" t="s">
        <v>569</v>
      </c>
      <c r="E163" s="572"/>
      <c r="F163" s="408"/>
      <c r="G163" s="436"/>
      <c r="H163" s="457" t="s">
        <v>571</v>
      </c>
      <c r="I163" s="480"/>
      <c r="J163" s="436"/>
      <c r="K163" s="507" t="s">
        <v>571</v>
      </c>
    </row>
    <row r="164" spans="1:11" x14ac:dyDescent="0.15">
      <c r="A164" s="21"/>
      <c r="B164" s="31" t="s">
        <v>514</v>
      </c>
      <c r="C164" s="576"/>
      <c r="D164" s="87" t="s">
        <v>566</v>
      </c>
      <c r="E164" s="572"/>
      <c r="F164" s="408"/>
      <c r="G164" s="436"/>
      <c r="H164" s="457" t="s">
        <v>571</v>
      </c>
      <c r="I164" s="480"/>
      <c r="J164" s="436"/>
      <c r="K164" s="507" t="s">
        <v>571</v>
      </c>
    </row>
    <row r="165" spans="1:11" x14ac:dyDescent="0.15">
      <c r="A165" s="21"/>
      <c r="B165" s="34" t="s">
        <v>515</v>
      </c>
      <c r="C165" s="576"/>
      <c r="D165" s="389">
        <v>1250</v>
      </c>
      <c r="E165" s="573"/>
      <c r="F165" s="423"/>
      <c r="G165" s="438"/>
      <c r="H165" s="459" t="s">
        <v>571</v>
      </c>
      <c r="I165" s="485"/>
      <c r="J165" s="438"/>
      <c r="K165" s="509" t="s">
        <v>571</v>
      </c>
    </row>
    <row r="166" spans="1:11" x14ac:dyDescent="0.15">
      <c r="A166" s="55"/>
      <c r="B166" s="375" t="s">
        <v>516</v>
      </c>
      <c r="C166" s="584" t="s">
        <v>553</v>
      </c>
      <c r="D166" s="390">
        <v>0</v>
      </c>
      <c r="E166" s="587"/>
      <c r="F166" s="424"/>
      <c r="G166" s="446"/>
      <c r="H166" s="467"/>
      <c r="I166" s="490"/>
      <c r="J166" s="446"/>
      <c r="K166" s="517"/>
    </row>
    <row r="167" spans="1:11" x14ac:dyDescent="0.15">
      <c r="A167" s="55"/>
      <c r="B167" s="376" t="s">
        <v>517</v>
      </c>
      <c r="C167" s="585"/>
      <c r="D167" s="391">
        <v>2</v>
      </c>
      <c r="E167" s="588"/>
      <c r="F167" s="425"/>
      <c r="G167" s="447"/>
      <c r="H167" s="468"/>
      <c r="I167" s="491"/>
      <c r="J167" s="447"/>
      <c r="K167" s="518"/>
    </row>
    <row r="168" spans="1:11" x14ac:dyDescent="0.15">
      <c r="A168" s="55"/>
      <c r="B168" s="376" t="s">
        <v>518</v>
      </c>
      <c r="C168" s="585"/>
      <c r="D168" s="391">
        <v>4</v>
      </c>
      <c r="E168" s="588"/>
      <c r="F168" s="425"/>
      <c r="G168" s="447"/>
      <c r="H168" s="468"/>
      <c r="I168" s="491"/>
      <c r="J168" s="447"/>
      <c r="K168" s="518"/>
    </row>
    <row r="169" spans="1:11" ht="14.25" thickBot="1" x14ac:dyDescent="0.2">
      <c r="A169" s="55"/>
      <c r="B169" s="377" t="s">
        <v>519</v>
      </c>
      <c r="C169" s="586"/>
      <c r="D169" s="392">
        <v>20</v>
      </c>
      <c r="E169" s="589"/>
      <c r="F169" s="426"/>
      <c r="G169" s="448"/>
      <c r="H169" s="469"/>
      <c r="I169" s="492"/>
      <c r="J169" s="448"/>
      <c r="K169" s="519"/>
    </row>
    <row r="170" spans="1:11" ht="14.25" customHeight="1" thickBot="1" x14ac:dyDescent="0.2">
      <c r="A170" s="55"/>
      <c r="B170" s="591" t="s">
        <v>673</v>
      </c>
      <c r="C170" s="592"/>
      <c r="D170" s="592"/>
      <c r="E170" s="593"/>
      <c r="F170" s="427">
        <f>IF(COUNT(F18:F114,F117,F121:F165)&gt;0,SUM(F18:F114,F117,F121:F165),"")</f>
        <v>338531233</v>
      </c>
      <c r="G170" s="449"/>
      <c r="H170" s="470"/>
      <c r="I170" s="427">
        <f>IF(COUNT(I18:I114,I117,I121:I165)&gt;0,SUM(I18:I114,I117,I121:I165),"")</f>
        <v>338531233</v>
      </c>
      <c r="J170" s="449"/>
      <c r="K170" s="520"/>
    </row>
    <row r="171" spans="1:11" ht="14.25" customHeight="1" thickBot="1" x14ac:dyDescent="0.2">
      <c r="A171" s="55"/>
      <c r="B171" s="594" t="s">
        <v>645</v>
      </c>
      <c r="C171" s="595"/>
      <c r="D171" s="595"/>
      <c r="E171" s="596"/>
      <c r="F171" s="428"/>
      <c r="G171" s="450">
        <f>IF(COUNT(G18:G114,G117,G121:G165)&gt;0,SUM(G18:G114,G117,G121:G165),"")</f>
        <v>337897039</v>
      </c>
      <c r="H171" s="471">
        <v>0.99697744710738234</v>
      </c>
      <c r="I171" s="428"/>
      <c r="J171" s="499">
        <f>IF(COUNT(J18:J114,J117,J121:J165)&gt;0,SUM(J18:J114,J117,J121:J165),"")</f>
        <v>337897039</v>
      </c>
      <c r="K171" s="521">
        <v>0.99697744710738234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674</v>
      </c>
      <c r="C173" s="598"/>
      <c r="D173" s="603" t="s">
        <v>684</v>
      </c>
      <c r="E173" s="604"/>
      <c r="F173" s="429">
        <v>44304508</v>
      </c>
      <c r="G173" s="451" t="s">
        <v>691</v>
      </c>
      <c r="H173" s="472"/>
      <c r="I173" s="493"/>
      <c r="J173" s="501"/>
      <c r="K173" s="522"/>
    </row>
    <row r="174" spans="1:11" ht="14.25" customHeight="1" x14ac:dyDescent="0.15">
      <c r="A174" s="55"/>
      <c r="B174" s="599"/>
      <c r="C174" s="600"/>
      <c r="D174" s="605" t="s">
        <v>685</v>
      </c>
      <c r="E174" s="606"/>
      <c r="F174" s="430"/>
      <c r="G174" s="452"/>
      <c r="H174" s="473"/>
      <c r="I174" s="494"/>
      <c r="J174" s="502"/>
      <c r="K174" s="523"/>
    </row>
    <row r="175" spans="1:11" ht="14.25" customHeight="1" x14ac:dyDescent="0.15">
      <c r="A175" s="55"/>
      <c r="B175" s="599"/>
      <c r="C175" s="600"/>
      <c r="D175" s="607" t="s">
        <v>686</v>
      </c>
      <c r="E175" s="608"/>
      <c r="F175" s="431"/>
      <c r="G175" s="452"/>
      <c r="H175" s="473"/>
      <c r="I175" s="494"/>
      <c r="J175" s="502"/>
      <c r="K175" s="523"/>
    </row>
    <row r="176" spans="1:11" ht="14.25" customHeight="1" thickBot="1" x14ac:dyDescent="0.2">
      <c r="A176" s="55"/>
      <c r="B176" s="601"/>
      <c r="C176" s="602"/>
      <c r="D176" s="609" t="s">
        <v>604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675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368</v>
      </c>
    </row>
    <row r="2" spans="1:10" x14ac:dyDescent="0.15">
      <c r="A2" s="617" t="s">
        <v>7</v>
      </c>
      <c r="B2" s="617"/>
      <c r="C2" s="617"/>
      <c r="D2" s="617"/>
      <c r="E2" s="617"/>
      <c r="F2" s="617"/>
      <c r="G2" s="617"/>
      <c r="H2" s="617"/>
      <c r="I2" s="617"/>
      <c r="J2" s="243" t="s">
        <v>582</v>
      </c>
    </row>
    <row r="3" spans="1:10" ht="14.25" thickBot="1" x14ac:dyDescent="0.2">
      <c r="A3" s="254" t="s">
        <v>632</v>
      </c>
      <c r="B3" s="254"/>
      <c r="C3" s="254"/>
      <c r="D3" s="170"/>
      <c r="E3" s="130"/>
      <c r="F3" s="177"/>
      <c r="G3" s="130" t="s">
        <v>574</v>
      </c>
      <c r="H3" s="235" t="s">
        <v>577</v>
      </c>
      <c r="I3" s="177">
        <v>1</v>
      </c>
      <c r="J3" s="170" t="s">
        <v>51</v>
      </c>
    </row>
    <row r="4" spans="1:10" ht="13.5" customHeight="1" x14ac:dyDescent="0.15">
      <c r="A4" s="618" t="s">
        <v>370</v>
      </c>
      <c r="B4" s="621" t="s">
        <v>521</v>
      </c>
      <c r="C4" s="622"/>
      <c r="D4" s="627" t="s">
        <v>667</v>
      </c>
      <c r="E4" s="630" t="s">
        <v>60</v>
      </c>
      <c r="F4" s="631"/>
      <c r="G4" s="632"/>
      <c r="H4" s="621" t="s">
        <v>63</v>
      </c>
      <c r="I4" s="622"/>
      <c r="J4" s="633"/>
    </row>
    <row r="5" spans="1:10" ht="13.5" customHeight="1" x14ac:dyDescent="0.15">
      <c r="A5" s="619"/>
      <c r="B5" s="623"/>
      <c r="C5" s="624"/>
      <c r="D5" s="628"/>
      <c r="E5" s="611" t="s">
        <v>619</v>
      </c>
      <c r="F5" s="613" t="s">
        <v>630</v>
      </c>
      <c r="G5" s="634" t="s">
        <v>631</v>
      </c>
      <c r="H5" s="611" t="s">
        <v>619</v>
      </c>
      <c r="I5" s="613" t="s">
        <v>630</v>
      </c>
      <c r="J5" s="615" t="s">
        <v>631</v>
      </c>
    </row>
    <row r="6" spans="1:10" ht="14.25" thickBot="1" x14ac:dyDescent="0.2">
      <c r="A6" s="620"/>
      <c r="B6" s="625"/>
      <c r="C6" s="626"/>
      <c r="D6" s="629"/>
      <c r="E6" s="612"/>
      <c r="F6" s="614"/>
      <c r="G6" s="635"/>
      <c r="H6" s="612"/>
      <c r="I6" s="614"/>
      <c r="J6" s="616"/>
    </row>
    <row r="7" spans="1:10" ht="27" customHeight="1" x14ac:dyDescent="0.15">
      <c r="A7" s="41" t="s">
        <v>348</v>
      </c>
      <c r="B7" s="639" t="s">
        <v>646</v>
      </c>
      <c r="C7" s="640"/>
      <c r="D7" s="70">
        <v>10</v>
      </c>
      <c r="E7" s="290"/>
      <c r="F7" s="306"/>
      <c r="G7" s="321" t="s">
        <v>571</v>
      </c>
      <c r="H7" s="338"/>
      <c r="I7" s="306"/>
      <c r="J7" s="351" t="s">
        <v>571</v>
      </c>
    </row>
    <row r="8" spans="1:10" ht="13.5" customHeight="1" x14ac:dyDescent="0.15">
      <c r="A8" s="255" t="s">
        <v>101</v>
      </c>
      <c r="B8" s="264" t="s">
        <v>647</v>
      </c>
      <c r="C8" s="275"/>
      <c r="D8" s="281">
        <v>20</v>
      </c>
      <c r="E8" s="291"/>
      <c r="F8" s="307"/>
      <c r="G8" s="322"/>
      <c r="H8" s="339"/>
      <c r="I8" s="307"/>
      <c r="J8" s="352"/>
    </row>
    <row r="9" spans="1:10" ht="13.5" customHeight="1" x14ac:dyDescent="0.15">
      <c r="A9" s="167" t="s">
        <v>592</v>
      </c>
      <c r="B9" s="655" t="s">
        <v>648</v>
      </c>
      <c r="C9" s="656"/>
      <c r="D9" s="71">
        <v>40</v>
      </c>
      <c r="E9" s="290"/>
      <c r="F9" s="306"/>
      <c r="G9" s="323" t="s">
        <v>571</v>
      </c>
      <c r="H9" s="338"/>
      <c r="I9" s="306"/>
      <c r="J9" s="351" t="s">
        <v>571</v>
      </c>
    </row>
    <row r="10" spans="1:10" ht="13.5" customHeight="1" x14ac:dyDescent="0.15">
      <c r="A10" s="256" t="s">
        <v>65</v>
      </c>
      <c r="B10" s="265" t="s">
        <v>649</v>
      </c>
      <c r="C10" s="276"/>
      <c r="D10" s="282">
        <v>50</v>
      </c>
      <c r="E10" s="292"/>
      <c r="F10" s="308"/>
      <c r="G10" s="324"/>
      <c r="H10" s="340"/>
      <c r="I10" s="308"/>
      <c r="J10" s="353"/>
    </row>
    <row r="11" spans="1:10" ht="27" customHeight="1" x14ac:dyDescent="0.15">
      <c r="A11" s="257" t="s">
        <v>633</v>
      </c>
      <c r="B11" s="641" t="s">
        <v>650</v>
      </c>
      <c r="C11" s="642"/>
      <c r="D11" s="283">
        <v>50</v>
      </c>
      <c r="E11" s="293"/>
      <c r="F11" s="309"/>
      <c r="G11" s="322"/>
      <c r="H11" s="341"/>
      <c r="I11" s="309"/>
      <c r="J11" s="354"/>
    </row>
    <row r="12" spans="1:10" ht="13.5" customHeight="1" x14ac:dyDescent="0.15">
      <c r="A12" s="258" t="s">
        <v>377</v>
      </c>
      <c r="B12" s="643" t="s">
        <v>651</v>
      </c>
      <c r="C12" s="644"/>
      <c r="D12" s="281">
        <v>50</v>
      </c>
      <c r="E12" s="291"/>
      <c r="F12" s="307"/>
      <c r="G12" s="325"/>
      <c r="H12" s="339"/>
      <c r="I12" s="307"/>
      <c r="J12" s="352"/>
    </row>
    <row r="13" spans="1:10" ht="13.5" customHeight="1" x14ac:dyDescent="0.15">
      <c r="A13" s="30" t="s">
        <v>593</v>
      </c>
      <c r="B13" s="657" t="s">
        <v>652</v>
      </c>
      <c r="C13" s="658"/>
      <c r="D13" s="284">
        <v>100</v>
      </c>
      <c r="E13" s="294"/>
      <c r="F13" s="310"/>
      <c r="G13" s="326" t="s">
        <v>571</v>
      </c>
      <c r="H13" s="342"/>
      <c r="I13" s="310"/>
      <c r="J13" s="355" t="s">
        <v>571</v>
      </c>
    </row>
    <row r="14" spans="1:10" ht="13.5" customHeight="1" x14ac:dyDescent="0.15">
      <c r="A14" s="259" t="s">
        <v>379</v>
      </c>
      <c r="B14" s="266" t="s">
        <v>653</v>
      </c>
      <c r="C14" s="277"/>
      <c r="D14" s="285">
        <v>100</v>
      </c>
      <c r="E14" s="295"/>
      <c r="F14" s="311"/>
      <c r="G14" s="327"/>
      <c r="H14" s="343"/>
      <c r="I14" s="311"/>
      <c r="J14" s="356"/>
    </row>
    <row r="15" spans="1:10" ht="13.5" customHeight="1" x14ac:dyDescent="0.15">
      <c r="A15" s="259" t="s">
        <v>380</v>
      </c>
      <c r="B15" s="266" t="s">
        <v>654</v>
      </c>
      <c r="C15" s="277"/>
      <c r="D15" s="285">
        <v>100</v>
      </c>
      <c r="E15" s="295"/>
      <c r="F15" s="311"/>
      <c r="G15" s="327"/>
      <c r="H15" s="343"/>
      <c r="I15" s="311"/>
      <c r="J15" s="356"/>
    </row>
    <row r="16" spans="1:10" ht="13.5" customHeight="1" x14ac:dyDescent="0.15">
      <c r="A16" s="259" t="s">
        <v>381</v>
      </c>
      <c r="B16" s="266" t="s">
        <v>655</v>
      </c>
      <c r="C16" s="277"/>
      <c r="D16" s="285">
        <v>100</v>
      </c>
      <c r="E16" s="295"/>
      <c r="F16" s="311"/>
      <c r="G16" s="327"/>
      <c r="H16" s="343"/>
      <c r="I16" s="311"/>
      <c r="J16" s="356"/>
    </row>
    <row r="17" spans="1:10" ht="27" customHeight="1" x14ac:dyDescent="0.15">
      <c r="A17" s="259" t="s">
        <v>634</v>
      </c>
      <c r="B17" s="659" t="s">
        <v>650</v>
      </c>
      <c r="C17" s="660"/>
      <c r="D17" s="285">
        <v>100</v>
      </c>
      <c r="E17" s="295"/>
      <c r="F17" s="311"/>
      <c r="G17" s="327"/>
      <c r="H17" s="343"/>
      <c r="I17" s="311"/>
      <c r="J17" s="356"/>
    </row>
    <row r="18" spans="1:10" ht="13.5" customHeight="1" x14ac:dyDescent="0.15">
      <c r="A18" s="37" t="s">
        <v>635</v>
      </c>
      <c r="B18" s="645" t="s">
        <v>656</v>
      </c>
      <c r="C18" s="646"/>
      <c r="D18" s="78">
        <v>100</v>
      </c>
      <c r="E18" s="237"/>
      <c r="F18" s="193"/>
      <c r="G18" s="328" t="s">
        <v>571</v>
      </c>
      <c r="H18" s="344"/>
      <c r="I18" s="317"/>
      <c r="J18" s="357" t="s">
        <v>571</v>
      </c>
    </row>
    <row r="19" spans="1:10" ht="40.5" customHeight="1" x14ac:dyDescent="0.15">
      <c r="A19" s="260" t="s">
        <v>594</v>
      </c>
      <c r="B19" s="647" t="s">
        <v>657</v>
      </c>
      <c r="C19" s="648"/>
      <c r="D19" s="84">
        <v>100</v>
      </c>
      <c r="E19" s="290"/>
      <c r="F19" s="306"/>
      <c r="G19" s="321" t="s">
        <v>571</v>
      </c>
      <c r="H19" s="338"/>
      <c r="I19" s="306"/>
      <c r="J19" s="351" t="s">
        <v>571</v>
      </c>
    </row>
    <row r="20" spans="1:10" ht="33" customHeight="1" x14ac:dyDescent="0.15">
      <c r="A20" s="47" t="s">
        <v>636</v>
      </c>
      <c r="B20" s="649" t="s">
        <v>658</v>
      </c>
      <c r="C20" s="650"/>
      <c r="D20" s="71">
        <v>100</v>
      </c>
      <c r="E20" s="290"/>
      <c r="F20" s="306"/>
      <c r="G20" s="321" t="s">
        <v>571</v>
      </c>
      <c r="H20" s="338"/>
      <c r="I20" s="306"/>
      <c r="J20" s="351" t="s">
        <v>571</v>
      </c>
    </row>
    <row r="21" spans="1:10" ht="27" customHeight="1" x14ac:dyDescent="0.15">
      <c r="A21" s="261" t="s">
        <v>351</v>
      </c>
      <c r="B21" s="651" t="s">
        <v>659</v>
      </c>
      <c r="C21" s="652"/>
      <c r="D21" s="286">
        <v>100</v>
      </c>
      <c r="E21" s="296"/>
      <c r="F21" s="312"/>
      <c r="G21" s="329"/>
      <c r="H21" s="345"/>
      <c r="I21" s="312"/>
      <c r="J21" s="358"/>
    </row>
    <row r="22" spans="1:10" ht="27" customHeight="1" x14ac:dyDescent="0.15">
      <c r="A22" s="167" t="s">
        <v>637</v>
      </c>
      <c r="B22" s="649" t="s">
        <v>59</v>
      </c>
      <c r="C22" s="650"/>
      <c r="D22" s="71">
        <v>100</v>
      </c>
      <c r="E22" s="297">
        <v>1533017</v>
      </c>
      <c r="F22" s="313">
        <v>1533017</v>
      </c>
      <c r="G22" s="323">
        <v>4.4999999999999997E-3</v>
      </c>
      <c r="H22" s="346">
        <v>1533017</v>
      </c>
      <c r="I22" s="313">
        <v>1533017</v>
      </c>
      <c r="J22" s="359">
        <v>4.4999999999999997E-3</v>
      </c>
    </row>
    <row r="23" spans="1:10" ht="13.5" customHeight="1" x14ac:dyDescent="0.15">
      <c r="A23" s="33" t="s">
        <v>638</v>
      </c>
      <c r="B23" s="267" t="s">
        <v>660</v>
      </c>
      <c r="C23" s="278"/>
      <c r="D23" s="79" t="s">
        <v>668</v>
      </c>
      <c r="E23" s="298">
        <f t="shared" ref="E23:J23" si="0">IF(COUNT(E24:E30)&gt;0,SUM(E24:E30),"")</f>
        <v>1533017</v>
      </c>
      <c r="F23" s="314">
        <f t="shared" si="0"/>
        <v>33514</v>
      </c>
      <c r="G23" s="330">
        <f t="shared" si="0"/>
        <v>1E-4</v>
      </c>
      <c r="H23" s="298">
        <f t="shared" si="0"/>
        <v>1533017</v>
      </c>
      <c r="I23" s="314">
        <f t="shared" si="0"/>
        <v>33514</v>
      </c>
      <c r="J23" s="360">
        <f t="shared" si="0"/>
        <v>1E-4</v>
      </c>
    </row>
    <row r="24" spans="1:10" ht="13.5" customHeight="1" x14ac:dyDescent="0.15">
      <c r="A24" s="31" t="s">
        <v>402</v>
      </c>
      <c r="B24" s="268" t="s">
        <v>597</v>
      </c>
      <c r="C24" s="279"/>
      <c r="D24" s="77" t="s">
        <v>668</v>
      </c>
      <c r="E24" s="299"/>
      <c r="F24" s="315"/>
      <c r="G24" s="331" t="s">
        <v>571</v>
      </c>
      <c r="H24" s="299"/>
      <c r="I24" s="315"/>
      <c r="J24" s="361" t="s">
        <v>571</v>
      </c>
    </row>
    <row r="25" spans="1:10" ht="13.5" customHeight="1" x14ac:dyDescent="0.15">
      <c r="A25" s="31" t="s">
        <v>403</v>
      </c>
      <c r="B25" s="268" t="s">
        <v>606</v>
      </c>
      <c r="C25" s="279"/>
      <c r="D25" s="77" t="s">
        <v>668</v>
      </c>
      <c r="E25" s="299"/>
      <c r="F25" s="315"/>
      <c r="G25" s="331" t="s">
        <v>571</v>
      </c>
      <c r="H25" s="299"/>
      <c r="I25" s="315"/>
      <c r="J25" s="361" t="s">
        <v>571</v>
      </c>
    </row>
    <row r="26" spans="1:10" ht="13.5" customHeight="1" x14ac:dyDescent="0.15">
      <c r="A26" s="262" t="s">
        <v>404</v>
      </c>
      <c r="B26" s="269" t="s">
        <v>612</v>
      </c>
      <c r="C26" s="279"/>
      <c r="D26" s="85" t="s">
        <v>668</v>
      </c>
      <c r="E26" s="300"/>
      <c r="F26" s="315"/>
      <c r="G26" s="332" t="s">
        <v>571</v>
      </c>
      <c r="H26" s="299"/>
      <c r="I26" s="315"/>
      <c r="J26" s="362" t="s">
        <v>571</v>
      </c>
    </row>
    <row r="27" spans="1:10" ht="13.5" customHeight="1" x14ac:dyDescent="0.15">
      <c r="A27" s="31" t="s">
        <v>405</v>
      </c>
      <c r="B27" s="268" t="s">
        <v>613</v>
      </c>
      <c r="C27" s="278"/>
      <c r="D27" s="77" t="s">
        <v>668</v>
      </c>
      <c r="E27" s="301">
        <v>1533017</v>
      </c>
      <c r="F27" s="316">
        <v>33514</v>
      </c>
      <c r="G27" s="331">
        <v>1E-4</v>
      </c>
      <c r="H27" s="300">
        <v>1533017</v>
      </c>
      <c r="I27" s="316">
        <v>33514</v>
      </c>
      <c r="J27" s="361">
        <v>1E-4</v>
      </c>
    </row>
    <row r="28" spans="1:10" ht="13.5" customHeight="1" x14ac:dyDescent="0.15">
      <c r="A28" s="31" t="s">
        <v>406</v>
      </c>
      <c r="B28" s="268" t="s">
        <v>614</v>
      </c>
      <c r="C28" s="279"/>
      <c r="D28" s="77" t="s">
        <v>668</v>
      </c>
      <c r="E28" s="300"/>
      <c r="F28" s="316"/>
      <c r="G28" s="331" t="s">
        <v>571</v>
      </c>
      <c r="H28" s="300"/>
      <c r="I28" s="316"/>
      <c r="J28" s="361" t="s">
        <v>571</v>
      </c>
    </row>
    <row r="29" spans="1:10" ht="13.5" customHeight="1" x14ac:dyDescent="0.15">
      <c r="A29" s="31" t="s">
        <v>407</v>
      </c>
      <c r="B29" s="268" t="s">
        <v>615</v>
      </c>
      <c r="C29" s="279"/>
      <c r="D29" s="77" t="s">
        <v>668</v>
      </c>
      <c r="E29" s="300"/>
      <c r="F29" s="316"/>
      <c r="G29" s="331" t="s">
        <v>571</v>
      </c>
      <c r="H29" s="300"/>
      <c r="I29" s="316"/>
      <c r="J29" s="361" t="s">
        <v>571</v>
      </c>
    </row>
    <row r="30" spans="1:10" ht="27" customHeight="1" x14ac:dyDescent="0.15">
      <c r="A30" s="31" t="s">
        <v>408</v>
      </c>
      <c r="B30" s="653" t="s">
        <v>616</v>
      </c>
      <c r="C30" s="654"/>
      <c r="D30" s="85" t="s">
        <v>668</v>
      </c>
      <c r="E30" s="300"/>
      <c r="F30" s="317"/>
      <c r="G30" s="328" t="s">
        <v>571</v>
      </c>
      <c r="H30" s="300"/>
      <c r="I30" s="317"/>
      <c r="J30" s="363" t="s">
        <v>571</v>
      </c>
    </row>
    <row r="31" spans="1:10" ht="13.5" customHeight="1" x14ac:dyDescent="0.15">
      <c r="A31" s="636" t="s">
        <v>639</v>
      </c>
      <c r="B31" s="637"/>
      <c r="C31" s="638"/>
      <c r="D31" s="281" t="s">
        <v>668</v>
      </c>
      <c r="E31" s="291"/>
      <c r="F31" s="307"/>
      <c r="G31" s="325"/>
      <c r="H31" s="339"/>
      <c r="I31" s="307"/>
      <c r="J31" s="352"/>
    </row>
    <row r="32" spans="1:10" ht="13.5" customHeight="1" x14ac:dyDescent="0.15">
      <c r="A32" s="26" t="s">
        <v>640</v>
      </c>
      <c r="B32" s="270" t="s">
        <v>661</v>
      </c>
      <c r="C32" s="280"/>
      <c r="D32" s="287" t="s">
        <v>668</v>
      </c>
      <c r="E32" s="302" t="s">
        <v>571</v>
      </c>
      <c r="F32" s="318" t="s">
        <v>571</v>
      </c>
      <c r="G32" s="333" t="s">
        <v>571</v>
      </c>
      <c r="H32" s="347" t="s">
        <v>571</v>
      </c>
      <c r="I32" s="318" t="s">
        <v>571</v>
      </c>
      <c r="J32" s="364" t="s">
        <v>571</v>
      </c>
    </row>
    <row r="33" spans="1:10" ht="13.5" customHeight="1" x14ac:dyDescent="0.15">
      <c r="A33" s="26" t="s">
        <v>641</v>
      </c>
      <c r="B33" s="270" t="s">
        <v>662</v>
      </c>
      <c r="C33" s="280"/>
      <c r="D33" s="287" t="s">
        <v>668</v>
      </c>
      <c r="E33" s="302" t="s">
        <v>571</v>
      </c>
      <c r="F33" s="318" t="s">
        <v>571</v>
      </c>
      <c r="G33" s="333" t="s">
        <v>571</v>
      </c>
      <c r="H33" s="347" t="s">
        <v>571</v>
      </c>
      <c r="I33" s="318" t="s">
        <v>571</v>
      </c>
      <c r="J33" s="364" t="s">
        <v>571</v>
      </c>
    </row>
    <row r="34" spans="1:10" ht="27" customHeight="1" x14ac:dyDescent="0.15">
      <c r="A34" s="258" t="s">
        <v>642</v>
      </c>
      <c r="B34" s="643" t="s">
        <v>663</v>
      </c>
      <c r="C34" s="671"/>
      <c r="D34" s="281" t="s">
        <v>669</v>
      </c>
      <c r="E34" s="291" t="s">
        <v>571</v>
      </c>
      <c r="F34" s="307" t="s">
        <v>571</v>
      </c>
      <c r="G34" s="334"/>
      <c r="H34" s="339" t="s">
        <v>571</v>
      </c>
      <c r="I34" s="307" t="s">
        <v>571</v>
      </c>
      <c r="J34" s="352"/>
    </row>
    <row r="35" spans="1:10" ht="13.5" customHeight="1" thickBot="1" x14ac:dyDescent="0.2">
      <c r="A35" s="261" t="s">
        <v>643</v>
      </c>
      <c r="B35" s="672" t="s">
        <v>664</v>
      </c>
      <c r="C35" s="673"/>
      <c r="D35" s="286">
        <v>100</v>
      </c>
      <c r="E35" s="303" t="s">
        <v>571</v>
      </c>
      <c r="F35" s="319" t="s">
        <v>571</v>
      </c>
      <c r="G35" s="335"/>
      <c r="H35" s="348" t="s">
        <v>571</v>
      </c>
      <c r="I35" s="319" t="s">
        <v>571</v>
      </c>
      <c r="J35" s="365"/>
    </row>
    <row r="36" spans="1:10" ht="13.5" customHeight="1" thickBot="1" x14ac:dyDescent="0.2">
      <c r="A36" s="594" t="s">
        <v>644</v>
      </c>
      <c r="B36" s="595"/>
      <c r="C36" s="595"/>
      <c r="D36" s="596"/>
      <c r="E36" s="304"/>
      <c r="F36" s="320">
        <v>33514</v>
      </c>
      <c r="G36" s="336">
        <v>1E-4</v>
      </c>
      <c r="H36" s="349"/>
      <c r="I36" s="320">
        <v>33514</v>
      </c>
      <c r="J36" s="366">
        <v>1E-4</v>
      </c>
    </row>
    <row r="37" spans="1:10" ht="13.5" customHeight="1" thickBot="1" x14ac:dyDescent="0.2">
      <c r="A37" s="594" t="s">
        <v>645</v>
      </c>
      <c r="B37" s="595"/>
      <c r="C37" s="595"/>
      <c r="D37" s="596"/>
      <c r="E37" s="304"/>
      <c r="F37" s="320">
        <f t="array" ref="F37">IF(COUNT(F7,F9,F13,F19:F20,F22:F23,F32:F33)&gt;0,SUM(F7,F9,F13,F19:F20,F22:F23,F32:F33),"")</f>
        <v>1566531</v>
      </c>
      <c r="G37" s="336">
        <v>4.6221064316416659E-3</v>
      </c>
      <c r="H37" s="349"/>
      <c r="I37" s="320">
        <f t="array" ref="I37">IF(COUNT(I7,I9,I13,I19:I20,I22:I23,I32:I33)&gt;0,SUM(I7,I9,I13,I19:I20,I22:I23,I32:I33),"")</f>
        <v>1566531</v>
      </c>
      <c r="J37" s="367">
        <v>4.6221064316416659E-3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337</v>
      </c>
      <c r="C45" s="665"/>
      <c r="D45" s="666"/>
      <c r="E45" s="667">
        <v>39434299</v>
      </c>
      <c r="F45" s="668"/>
    </row>
    <row r="46" spans="1:10" ht="13.5" customHeight="1" x14ac:dyDescent="0.15">
      <c r="B46" s="272"/>
      <c r="C46" s="272"/>
      <c r="D46" s="288"/>
      <c r="E46" s="305"/>
      <c r="F46" s="305"/>
    </row>
    <row r="47" spans="1:10" ht="13.5" customHeight="1" x14ac:dyDescent="0.15">
      <c r="B47" s="661" t="s">
        <v>665</v>
      </c>
      <c r="C47" s="661"/>
      <c r="D47" s="662"/>
      <c r="E47" s="667">
        <f>IF((I37="")*(表1!J171=""),"",IFERROR(VALUE(I37),0)+IFERROR(VALUE(表1!J171),0))</f>
        <v>339463570</v>
      </c>
      <c r="F47" s="668"/>
    </row>
    <row r="48" spans="1:10" x14ac:dyDescent="0.15">
      <c r="B48" s="273"/>
      <c r="C48" s="273"/>
      <c r="E48" s="273"/>
      <c r="F48" s="273"/>
      <c r="G48" s="337"/>
    </row>
    <row r="49" spans="1:10" ht="13.5" customHeight="1" x14ac:dyDescent="0.15">
      <c r="B49" s="661" t="s">
        <v>666</v>
      </c>
      <c r="C49" s="661"/>
      <c r="D49" s="662"/>
      <c r="E49" s="663">
        <v>1.0015995535390241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520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368</v>
      </c>
      <c r="K1"/>
    </row>
    <row r="2" spans="1:11" x14ac:dyDescent="0.15">
      <c r="A2" s="617" t="s">
        <v>7</v>
      </c>
      <c r="B2" s="617"/>
      <c r="C2" s="617"/>
      <c r="D2" s="617"/>
      <c r="E2" s="617"/>
      <c r="F2" s="617"/>
      <c r="G2" s="617"/>
      <c r="H2" s="617"/>
      <c r="I2" s="617"/>
      <c r="J2" s="243" t="s">
        <v>582</v>
      </c>
    </row>
    <row r="3" spans="1:11" ht="14.25" thickBot="1" x14ac:dyDescent="0.2">
      <c r="A3" s="164" t="s">
        <v>584</v>
      </c>
      <c r="B3" s="164"/>
      <c r="C3" s="130"/>
      <c r="E3" s="200"/>
      <c r="F3" s="198"/>
      <c r="G3" s="130" t="s">
        <v>574</v>
      </c>
      <c r="H3" s="235" t="s">
        <v>577</v>
      </c>
      <c r="I3" s="177">
        <v>1</v>
      </c>
      <c r="J3" s="170" t="s">
        <v>51</v>
      </c>
      <c r="K3" s="13"/>
    </row>
    <row r="4" spans="1:11" ht="27" customHeight="1" x14ac:dyDescent="0.15">
      <c r="A4" s="674" t="s">
        <v>370</v>
      </c>
      <c r="B4" s="676" t="s">
        <v>521</v>
      </c>
      <c r="C4" s="678" t="s">
        <v>619</v>
      </c>
      <c r="D4" s="679"/>
      <c r="E4" s="680"/>
      <c r="F4" s="678" t="s">
        <v>619</v>
      </c>
      <c r="G4" s="680"/>
      <c r="H4" s="676" t="s">
        <v>629</v>
      </c>
      <c r="I4" s="676" t="s">
        <v>630</v>
      </c>
      <c r="J4" s="688" t="s">
        <v>631</v>
      </c>
    </row>
    <row r="5" spans="1:11" ht="38.25" customHeight="1" thickBot="1" x14ac:dyDescent="0.2">
      <c r="A5" s="675"/>
      <c r="B5" s="677"/>
      <c r="C5" s="178" t="s">
        <v>620</v>
      </c>
      <c r="D5" s="188" t="s">
        <v>621</v>
      </c>
      <c r="E5" s="201" t="s">
        <v>623</v>
      </c>
      <c r="F5" s="214" t="s">
        <v>626</v>
      </c>
      <c r="G5" s="214" t="s">
        <v>627</v>
      </c>
      <c r="H5" s="677"/>
      <c r="I5" s="677"/>
      <c r="J5" s="689"/>
    </row>
    <row r="6" spans="1:11" ht="15.95" customHeight="1" x14ac:dyDescent="0.15">
      <c r="A6" s="33" t="s">
        <v>348</v>
      </c>
      <c r="B6" s="171" t="s">
        <v>597</v>
      </c>
      <c r="C6" s="179"/>
      <c r="D6" s="189"/>
      <c r="E6" s="202"/>
      <c r="F6" s="215"/>
      <c r="G6" s="202"/>
      <c r="H6" s="236"/>
      <c r="I6" s="239"/>
      <c r="J6" s="244"/>
    </row>
    <row r="7" spans="1:11" ht="15.95" customHeight="1" x14ac:dyDescent="0.15">
      <c r="A7" s="31" t="s">
        <v>585</v>
      </c>
      <c r="B7" s="172" t="s">
        <v>598</v>
      </c>
      <c r="C7" s="180" t="s">
        <v>571</v>
      </c>
      <c r="D7" s="190" t="s">
        <v>571</v>
      </c>
      <c r="E7" s="203"/>
      <c r="F7" s="216"/>
      <c r="G7" s="225"/>
      <c r="H7" s="180" t="s">
        <v>571</v>
      </c>
      <c r="I7" s="180" t="s">
        <v>571</v>
      </c>
      <c r="J7" s="245" t="s">
        <v>571</v>
      </c>
    </row>
    <row r="8" spans="1:11" ht="15.95" customHeight="1" x14ac:dyDescent="0.15">
      <c r="A8" s="31" t="s">
        <v>586</v>
      </c>
      <c r="B8" s="172" t="s">
        <v>599</v>
      </c>
      <c r="C8" s="180" t="s">
        <v>571</v>
      </c>
      <c r="D8" s="190" t="s">
        <v>571</v>
      </c>
      <c r="E8" s="203" t="s">
        <v>571</v>
      </c>
      <c r="F8" s="216"/>
      <c r="G8" s="225"/>
      <c r="H8" s="180" t="s">
        <v>571</v>
      </c>
      <c r="I8" s="180" t="s">
        <v>571</v>
      </c>
      <c r="J8" s="245" t="s">
        <v>571</v>
      </c>
    </row>
    <row r="9" spans="1:11" ht="15.95" customHeight="1" x14ac:dyDescent="0.15">
      <c r="A9" s="31" t="s">
        <v>587</v>
      </c>
      <c r="B9" s="172" t="s">
        <v>600</v>
      </c>
      <c r="C9" s="180" t="s">
        <v>571</v>
      </c>
      <c r="D9" s="190" t="s">
        <v>571</v>
      </c>
      <c r="E9" s="203" t="s">
        <v>571</v>
      </c>
      <c r="F9" s="216"/>
      <c r="G9" s="225"/>
      <c r="H9" s="180" t="s">
        <v>571</v>
      </c>
      <c r="I9" s="180" t="s">
        <v>571</v>
      </c>
      <c r="J9" s="245" t="s">
        <v>571</v>
      </c>
    </row>
    <row r="10" spans="1:11" ht="15.95" customHeight="1" x14ac:dyDescent="0.15">
      <c r="A10" s="31" t="s">
        <v>588</v>
      </c>
      <c r="B10" s="173" t="s">
        <v>601</v>
      </c>
      <c r="C10" s="180" t="s">
        <v>571</v>
      </c>
      <c r="D10" s="190"/>
      <c r="E10" s="203" t="s">
        <v>571</v>
      </c>
      <c r="F10" s="216"/>
      <c r="G10" s="225"/>
      <c r="H10" s="180" t="s">
        <v>571</v>
      </c>
      <c r="I10" s="180" t="s">
        <v>571</v>
      </c>
      <c r="J10" s="245" t="s">
        <v>571</v>
      </c>
    </row>
    <row r="11" spans="1:11" ht="15.95" customHeight="1" x14ac:dyDescent="0.15">
      <c r="A11" s="31" t="s">
        <v>589</v>
      </c>
      <c r="B11" s="173" t="s">
        <v>602</v>
      </c>
      <c r="C11" s="181" t="s">
        <v>571</v>
      </c>
      <c r="D11" s="191" t="s">
        <v>571</v>
      </c>
      <c r="E11" s="204" t="s">
        <v>571</v>
      </c>
      <c r="F11" s="217"/>
      <c r="G11" s="226"/>
      <c r="H11" s="181" t="s">
        <v>571</v>
      </c>
      <c r="I11" s="181" t="s">
        <v>571</v>
      </c>
      <c r="J11" s="246" t="s">
        <v>571</v>
      </c>
    </row>
    <row r="12" spans="1:11" ht="15.95" customHeight="1" x14ac:dyDescent="0.15">
      <c r="A12" s="31" t="s">
        <v>590</v>
      </c>
      <c r="B12" s="172" t="s">
        <v>603</v>
      </c>
      <c r="C12" s="182" t="s">
        <v>571</v>
      </c>
      <c r="D12" s="192" t="s">
        <v>571</v>
      </c>
      <c r="E12" s="205" t="s">
        <v>571</v>
      </c>
      <c r="F12" s="218"/>
      <c r="G12" s="227"/>
      <c r="H12" s="135" t="s">
        <v>571</v>
      </c>
      <c r="I12" s="135" t="s">
        <v>571</v>
      </c>
      <c r="J12" s="247"/>
    </row>
    <row r="13" spans="1:11" ht="15.95" customHeight="1" x14ac:dyDescent="0.15">
      <c r="A13" s="31" t="s">
        <v>591</v>
      </c>
      <c r="B13" s="172" t="s">
        <v>604</v>
      </c>
      <c r="C13" s="180" t="s">
        <v>571</v>
      </c>
      <c r="D13" s="190" t="s">
        <v>571</v>
      </c>
      <c r="E13" s="203" t="s">
        <v>571</v>
      </c>
      <c r="F13" s="216"/>
      <c r="G13" s="225"/>
      <c r="H13" s="180" t="s">
        <v>571</v>
      </c>
      <c r="I13" s="180" t="s">
        <v>571</v>
      </c>
      <c r="J13" s="245" t="s">
        <v>571</v>
      </c>
    </row>
    <row r="14" spans="1:11" ht="15.95" customHeight="1" x14ac:dyDescent="0.15">
      <c r="A14" s="165"/>
      <c r="B14" s="64" t="s">
        <v>605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101</v>
      </c>
      <c r="B15" s="174" t="s">
        <v>606</v>
      </c>
      <c r="C15" s="184"/>
      <c r="D15" s="194"/>
      <c r="E15" s="207"/>
      <c r="F15" s="219"/>
      <c r="G15" s="228"/>
      <c r="H15" s="134"/>
      <c r="I15" s="134"/>
      <c r="J15" s="249"/>
    </row>
    <row r="16" spans="1:11" ht="15.95" customHeight="1" x14ac:dyDescent="0.15">
      <c r="A16" s="31" t="s">
        <v>585</v>
      </c>
      <c r="B16" s="172" t="s">
        <v>607</v>
      </c>
      <c r="C16" s="180" t="s">
        <v>571</v>
      </c>
      <c r="D16" s="190" t="s">
        <v>571</v>
      </c>
      <c r="E16" s="203" t="s">
        <v>571</v>
      </c>
      <c r="F16" s="216"/>
      <c r="G16" s="225"/>
      <c r="H16" s="180" t="s">
        <v>571</v>
      </c>
      <c r="I16" s="103" t="s">
        <v>571</v>
      </c>
      <c r="J16" s="245" t="s">
        <v>571</v>
      </c>
    </row>
    <row r="17" spans="1:10" ht="15.95" customHeight="1" x14ac:dyDescent="0.15">
      <c r="A17" s="31" t="s">
        <v>586</v>
      </c>
      <c r="B17" s="172" t="s">
        <v>608</v>
      </c>
      <c r="C17" s="180" t="s">
        <v>571</v>
      </c>
      <c r="D17" s="190" t="s">
        <v>571</v>
      </c>
      <c r="E17" s="203" t="s">
        <v>571</v>
      </c>
      <c r="F17" s="216"/>
      <c r="G17" s="225"/>
      <c r="H17" s="180" t="s">
        <v>571</v>
      </c>
      <c r="I17" s="103" t="s">
        <v>571</v>
      </c>
      <c r="J17" s="245" t="s">
        <v>571</v>
      </c>
    </row>
    <row r="18" spans="1:10" ht="15.95" customHeight="1" x14ac:dyDescent="0.15">
      <c r="A18" s="31" t="s">
        <v>587</v>
      </c>
      <c r="B18" s="172" t="s">
        <v>609</v>
      </c>
      <c r="C18" s="180" t="s">
        <v>571</v>
      </c>
      <c r="D18" s="190" t="s">
        <v>571</v>
      </c>
      <c r="E18" s="203" t="s">
        <v>571</v>
      </c>
      <c r="F18" s="216"/>
      <c r="G18" s="225"/>
      <c r="H18" s="180" t="s">
        <v>571</v>
      </c>
      <c r="I18" s="103" t="s">
        <v>571</v>
      </c>
      <c r="J18" s="245" t="s">
        <v>571</v>
      </c>
    </row>
    <row r="19" spans="1:10" ht="15.95" customHeight="1" x14ac:dyDescent="0.15">
      <c r="A19" s="31" t="s">
        <v>588</v>
      </c>
      <c r="B19" s="173" t="s">
        <v>610</v>
      </c>
      <c r="C19" s="180" t="s">
        <v>571</v>
      </c>
      <c r="D19" s="190" t="s">
        <v>571</v>
      </c>
      <c r="E19" s="203" t="s">
        <v>571</v>
      </c>
      <c r="F19" s="216"/>
      <c r="G19" s="225"/>
      <c r="H19" s="180" t="s">
        <v>571</v>
      </c>
      <c r="I19" s="103" t="s">
        <v>571</v>
      </c>
      <c r="J19" s="245" t="s">
        <v>571</v>
      </c>
    </row>
    <row r="20" spans="1:10" ht="15.95" customHeight="1" x14ac:dyDescent="0.15">
      <c r="A20" s="50" t="s">
        <v>589</v>
      </c>
      <c r="B20" s="62" t="s">
        <v>611</v>
      </c>
      <c r="C20" s="182" t="s">
        <v>571</v>
      </c>
      <c r="D20" s="192" t="s">
        <v>571</v>
      </c>
      <c r="E20" s="205" t="s">
        <v>571</v>
      </c>
      <c r="F20" s="218"/>
      <c r="G20" s="227"/>
      <c r="H20" s="135" t="s">
        <v>571</v>
      </c>
      <c r="I20" s="135" t="s">
        <v>571</v>
      </c>
      <c r="J20" s="247"/>
    </row>
    <row r="21" spans="1:10" ht="15.95" customHeight="1" x14ac:dyDescent="0.15">
      <c r="A21" s="50" t="s">
        <v>590</v>
      </c>
      <c r="B21" s="62" t="s">
        <v>604</v>
      </c>
      <c r="C21" s="180" t="s">
        <v>571</v>
      </c>
      <c r="D21" s="190" t="s">
        <v>571</v>
      </c>
      <c r="E21" s="203" t="s">
        <v>571</v>
      </c>
      <c r="F21" s="216"/>
      <c r="G21" s="225"/>
      <c r="H21" s="180" t="s">
        <v>571</v>
      </c>
      <c r="I21" s="103" t="s">
        <v>571</v>
      </c>
      <c r="J21" s="245" t="s">
        <v>571</v>
      </c>
    </row>
    <row r="22" spans="1:10" ht="15.95" customHeight="1" x14ac:dyDescent="0.15">
      <c r="A22" s="166"/>
      <c r="B22" s="63" t="s">
        <v>605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592</v>
      </c>
      <c r="B23" s="60" t="s">
        <v>612</v>
      </c>
      <c r="C23" s="185"/>
      <c r="D23" s="195"/>
      <c r="E23" s="208"/>
      <c r="F23" s="220"/>
      <c r="G23" s="229"/>
      <c r="H23" s="185" t="s">
        <v>571</v>
      </c>
      <c r="I23" s="108" t="s">
        <v>571</v>
      </c>
      <c r="J23" s="250" t="s">
        <v>571</v>
      </c>
    </row>
    <row r="24" spans="1:10" ht="15.95" customHeight="1" x14ac:dyDescent="0.15">
      <c r="A24" s="168" t="s">
        <v>65</v>
      </c>
      <c r="B24" s="175" t="s">
        <v>613</v>
      </c>
      <c r="C24" s="185">
        <v>1533017</v>
      </c>
      <c r="D24" s="195" t="s">
        <v>571</v>
      </c>
      <c r="E24" s="208" t="s">
        <v>571</v>
      </c>
      <c r="F24" s="220"/>
      <c r="G24" s="229">
        <v>1533017</v>
      </c>
      <c r="H24" s="185">
        <v>837853</v>
      </c>
      <c r="I24" s="108">
        <v>33514</v>
      </c>
      <c r="J24" s="250">
        <v>1E-4</v>
      </c>
    </row>
    <row r="25" spans="1:10" ht="15.95" customHeight="1" x14ac:dyDescent="0.15">
      <c r="A25" s="168" t="s">
        <v>377</v>
      </c>
      <c r="B25" s="61" t="s">
        <v>614</v>
      </c>
      <c r="C25" s="185" t="s">
        <v>571</v>
      </c>
      <c r="D25" s="195" t="s">
        <v>571</v>
      </c>
      <c r="E25" s="208"/>
      <c r="F25" s="220"/>
      <c r="G25" s="229"/>
      <c r="H25" s="185" t="s">
        <v>571</v>
      </c>
      <c r="I25" s="108" t="s">
        <v>571</v>
      </c>
      <c r="J25" s="250" t="s">
        <v>571</v>
      </c>
    </row>
    <row r="26" spans="1:10" ht="15.95" customHeight="1" x14ac:dyDescent="0.15">
      <c r="A26" s="168" t="s">
        <v>593</v>
      </c>
      <c r="B26" s="61" t="s">
        <v>615</v>
      </c>
      <c r="C26" s="185" t="s">
        <v>571</v>
      </c>
      <c r="D26" s="195" t="s">
        <v>571</v>
      </c>
      <c r="E26" s="209" t="s">
        <v>571</v>
      </c>
      <c r="F26" s="220"/>
      <c r="G26" s="229"/>
      <c r="H26" s="185" t="s">
        <v>571</v>
      </c>
      <c r="I26" s="108" t="s">
        <v>571</v>
      </c>
      <c r="J26" s="250" t="s">
        <v>571</v>
      </c>
    </row>
    <row r="27" spans="1:10" ht="27" x14ac:dyDescent="0.15">
      <c r="A27" s="168" t="s">
        <v>594</v>
      </c>
      <c r="B27" s="175" t="s">
        <v>616</v>
      </c>
      <c r="C27" s="685" t="str">
        <f t="array" ref="C27">IF(COUNT(F27:G27)&gt;0,SUM(F27:G27),"")</f>
        <v/>
      </c>
      <c r="D27" s="686"/>
      <c r="E27" s="687"/>
      <c r="F27" s="221"/>
      <c r="G27" s="230"/>
      <c r="H27" s="185" t="s">
        <v>571</v>
      </c>
      <c r="I27" s="108" t="s">
        <v>571</v>
      </c>
      <c r="J27" s="250" t="s">
        <v>571</v>
      </c>
    </row>
    <row r="28" spans="1:10" ht="15.95" customHeight="1" x14ac:dyDescent="0.15">
      <c r="A28" s="691" t="s">
        <v>595</v>
      </c>
      <c r="B28" s="692"/>
      <c r="C28" s="186"/>
      <c r="D28" s="196"/>
      <c r="E28" s="210"/>
      <c r="F28" s="186"/>
      <c r="G28" s="210"/>
      <c r="H28" s="133"/>
      <c r="I28" s="240"/>
      <c r="J28" s="251"/>
    </row>
    <row r="29" spans="1:10" ht="15.95" customHeight="1" thickBot="1" x14ac:dyDescent="0.2">
      <c r="A29" s="169"/>
      <c r="B29" s="176" t="s">
        <v>617</v>
      </c>
      <c r="C29" s="187"/>
      <c r="D29" s="197"/>
      <c r="E29" s="211"/>
      <c r="F29" s="187"/>
      <c r="G29" s="211"/>
      <c r="H29" s="238">
        <f t="array" ref="H29">IF(COUNT(H14,H22:H27)&gt;0,SUM(H14,H22:H27),"")</f>
        <v>837853</v>
      </c>
      <c r="I29" s="238">
        <f t="array" ref="I29">IF(COUNT(I14,I22:I27)&gt;0,SUM(I14,I22:I27),"")</f>
        <v>33514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618</v>
      </c>
      <c r="C32" s="694"/>
      <c r="D32" s="695"/>
      <c r="E32" s="696"/>
      <c r="F32" s="222" t="s">
        <v>61</v>
      </c>
      <c r="G32" s="231" t="s">
        <v>628</v>
      </c>
      <c r="J32" s="13"/>
    </row>
    <row r="33" spans="1:11" x14ac:dyDescent="0.15">
      <c r="D33" s="683" t="s">
        <v>324</v>
      </c>
      <c r="E33" s="212" t="s">
        <v>624</v>
      </c>
      <c r="F33" s="186" t="s">
        <v>571</v>
      </c>
      <c r="G33" s="232" t="s">
        <v>571</v>
      </c>
      <c r="J33" s="13"/>
    </row>
    <row r="34" spans="1:11" x14ac:dyDescent="0.15">
      <c r="D34" s="683"/>
      <c r="E34" s="75" t="s">
        <v>625</v>
      </c>
      <c r="F34" s="223"/>
      <c r="G34" s="233"/>
      <c r="J34" s="13"/>
    </row>
    <row r="35" spans="1:11" ht="13.5" customHeight="1" x14ac:dyDescent="0.15">
      <c r="B35" s="681"/>
      <c r="C35" s="682"/>
      <c r="D35" s="683" t="s">
        <v>622</v>
      </c>
      <c r="E35" s="75" t="s">
        <v>625</v>
      </c>
      <c r="F35" s="223" t="s">
        <v>571</v>
      </c>
      <c r="G35" s="233" t="s">
        <v>571</v>
      </c>
      <c r="J35" s="13"/>
    </row>
    <row r="36" spans="1:11" ht="14.25" thickBot="1" x14ac:dyDescent="0.2">
      <c r="D36" s="684"/>
      <c r="E36" s="213" t="s">
        <v>624</v>
      </c>
      <c r="F36" s="224"/>
      <c r="G36" s="234"/>
      <c r="J36" s="13"/>
    </row>
    <row r="37" spans="1:11" x14ac:dyDescent="0.15">
      <c r="D37" s="199"/>
      <c r="E37" s="199"/>
      <c r="F37" s="199"/>
      <c r="G37" s="199"/>
      <c r="H37" s="199"/>
      <c r="I37" s="242"/>
      <c r="J37" s="13"/>
    </row>
    <row r="38" spans="1:11" ht="13.5" customHeight="1" x14ac:dyDescent="0.15">
      <c r="A38" s="690" t="s">
        <v>596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368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582</v>
      </c>
    </row>
    <row r="3" spans="1:13" ht="14.25" thickBot="1" x14ac:dyDescent="0.2">
      <c r="A3" s="21" t="s">
        <v>369</v>
      </c>
      <c r="B3" s="55"/>
      <c r="C3" s="55"/>
      <c r="D3" s="90"/>
      <c r="E3" s="90"/>
      <c r="F3" s="113"/>
      <c r="G3" s="127" t="s">
        <v>574</v>
      </c>
      <c r="H3" s="129"/>
      <c r="I3" s="130" t="s">
        <v>577</v>
      </c>
      <c r="J3" s="131">
        <v>1</v>
      </c>
      <c r="K3" s="141"/>
      <c r="L3" s="143"/>
      <c r="M3" s="143" t="s">
        <v>51</v>
      </c>
    </row>
    <row r="4" spans="1:13" ht="24" customHeight="1" x14ac:dyDescent="0.15">
      <c r="A4" s="22"/>
      <c r="B4" s="56"/>
      <c r="C4" s="702" t="s">
        <v>557</v>
      </c>
      <c r="D4" s="703"/>
      <c r="E4" s="106"/>
      <c r="F4" s="106"/>
      <c r="G4" s="106"/>
      <c r="H4" s="106"/>
      <c r="I4" s="106"/>
      <c r="J4" s="106"/>
      <c r="K4" s="106"/>
      <c r="L4" s="106"/>
      <c r="M4" s="147"/>
    </row>
    <row r="5" spans="1:13" ht="52.5" customHeight="1" x14ac:dyDescent="0.15">
      <c r="A5" s="23" t="s">
        <v>370</v>
      </c>
      <c r="B5" s="57" t="s">
        <v>521</v>
      </c>
      <c r="C5" s="57" t="s">
        <v>558</v>
      </c>
      <c r="D5" s="704" t="s">
        <v>570</v>
      </c>
      <c r="E5" s="718" t="s">
        <v>572</v>
      </c>
      <c r="F5" s="719" t="s">
        <v>573</v>
      </c>
      <c r="G5" s="721" t="s">
        <v>575</v>
      </c>
      <c r="H5" s="706" t="s">
        <v>576</v>
      </c>
      <c r="I5" s="706" t="s">
        <v>578</v>
      </c>
      <c r="J5" s="708" t="s">
        <v>579</v>
      </c>
      <c r="K5" s="706" t="s">
        <v>580</v>
      </c>
      <c r="L5" s="708" t="s">
        <v>581</v>
      </c>
      <c r="M5" s="697" t="s">
        <v>583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348</v>
      </c>
      <c r="B7" s="59" t="s">
        <v>522</v>
      </c>
      <c r="C7" s="70">
        <v>0</v>
      </c>
      <c r="D7" s="91"/>
      <c r="E7" s="107"/>
      <c r="F7" s="114"/>
      <c r="G7" s="107"/>
      <c r="H7" s="107"/>
      <c r="I7" s="107"/>
      <c r="J7" s="132"/>
      <c r="K7" s="107"/>
      <c r="L7" s="114"/>
      <c r="M7" s="148"/>
    </row>
    <row r="8" spans="1:13" ht="27" customHeight="1" x14ac:dyDescent="0.15">
      <c r="A8" s="26" t="s">
        <v>371</v>
      </c>
      <c r="B8" s="60" t="s">
        <v>523</v>
      </c>
      <c r="C8" s="71">
        <v>0</v>
      </c>
      <c r="D8" s="92"/>
      <c r="E8" s="108"/>
      <c r="F8" s="115"/>
      <c r="G8" s="108"/>
      <c r="H8" s="108"/>
      <c r="I8" s="108"/>
      <c r="J8" s="133"/>
      <c r="K8" s="108"/>
      <c r="L8" s="115"/>
      <c r="M8" s="149"/>
    </row>
    <row r="9" spans="1:13" ht="14.1" customHeight="1" x14ac:dyDescent="0.15">
      <c r="A9" s="27" t="s">
        <v>372</v>
      </c>
      <c r="B9" s="699" t="s">
        <v>524</v>
      </c>
      <c r="C9" s="72">
        <v>0</v>
      </c>
      <c r="D9" s="93"/>
      <c r="E9" s="102"/>
      <c r="F9" s="116"/>
      <c r="G9" s="102"/>
      <c r="H9" s="102"/>
      <c r="I9" s="102"/>
      <c r="J9" s="134"/>
      <c r="K9" s="102"/>
      <c r="L9" s="116"/>
      <c r="M9" s="150"/>
    </row>
    <row r="10" spans="1:13" ht="14.1" customHeight="1" x14ac:dyDescent="0.15">
      <c r="A10" s="28" t="s">
        <v>373</v>
      </c>
      <c r="B10" s="700"/>
      <c r="C10" s="73">
        <v>20</v>
      </c>
      <c r="D10" s="94"/>
      <c r="E10" s="103"/>
      <c r="F10" s="117"/>
      <c r="G10" s="103"/>
      <c r="H10" s="103"/>
      <c r="I10" s="103"/>
      <c r="J10" s="135"/>
      <c r="K10" s="103"/>
      <c r="L10" s="117"/>
      <c r="M10" s="151"/>
    </row>
    <row r="11" spans="1:13" ht="14.1" customHeight="1" x14ac:dyDescent="0.15">
      <c r="A11" s="28" t="s">
        <v>374</v>
      </c>
      <c r="B11" s="700"/>
      <c r="C11" s="73">
        <v>50</v>
      </c>
      <c r="D11" s="94"/>
      <c r="E11" s="103"/>
      <c r="F11" s="117"/>
      <c r="G11" s="103"/>
      <c r="H11" s="103"/>
      <c r="I11" s="103"/>
      <c r="J11" s="135"/>
      <c r="K11" s="103"/>
      <c r="L11" s="117"/>
      <c r="M11" s="151"/>
    </row>
    <row r="12" spans="1:13" ht="14.1" customHeight="1" x14ac:dyDescent="0.15">
      <c r="A12" s="28" t="s">
        <v>375</v>
      </c>
      <c r="B12" s="700"/>
      <c r="C12" s="73">
        <v>100</v>
      </c>
      <c r="D12" s="94"/>
      <c r="E12" s="103"/>
      <c r="F12" s="117"/>
      <c r="G12" s="103"/>
      <c r="H12" s="103"/>
      <c r="I12" s="103"/>
      <c r="J12" s="135"/>
      <c r="K12" s="103"/>
      <c r="L12" s="117"/>
      <c r="M12" s="151"/>
    </row>
    <row r="13" spans="1:13" ht="14.1" customHeight="1" x14ac:dyDescent="0.15">
      <c r="A13" s="29" t="s">
        <v>376</v>
      </c>
      <c r="B13" s="701"/>
      <c r="C13" s="74">
        <v>150</v>
      </c>
      <c r="D13" s="95"/>
      <c r="E13" s="104"/>
      <c r="F13" s="118"/>
      <c r="G13" s="104"/>
      <c r="H13" s="104"/>
      <c r="I13" s="104"/>
      <c r="J13" s="136"/>
      <c r="K13" s="104"/>
      <c r="L13" s="118"/>
      <c r="M13" s="152"/>
    </row>
    <row r="14" spans="1:13" ht="14.1" customHeight="1" x14ac:dyDescent="0.15">
      <c r="A14" s="26" t="s">
        <v>65</v>
      </c>
      <c r="B14" s="61" t="s">
        <v>525</v>
      </c>
      <c r="C14" s="75">
        <v>0</v>
      </c>
      <c r="D14" s="92"/>
      <c r="E14" s="108"/>
      <c r="F14" s="115"/>
      <c r="G14" s="108"/>
      <c r="H14" s="108"/>
      <c r="I14" s="108"/>
      <c r="J14" s="133"/>
      <c r="K14" s="108"/>
      <c r="L14" s="115"/>
      <c r="M14" s="149"/>
    </row>
    <row r="15" spans="1:13" ht="14.1" customHeight="1" x14ac:dyDescent="0.15">
      <c r="A15" s="26" t="s">
        <v>377</v>
      </c>
      <c r="B15" s="61" t="s">
        <v>526</v>
      </c>
      <c r="C15" s="75">
        <v>0</v>
      </c>
      <c r="D15" s="92"/>
      <c r="E15" s="108"/>
      <c r="F15" s="115"/>
      <c r="G15" s="108"/>
      <c r="H15" s="108"/>
      <c r="I15" s="108"/>
      <c r="J15" s="133"/>
      <c r="K15" s="108"/>
      <c r="L15" s="115"/>
      <c r="M15" s="149"/>
    </row>
    <row r="16" spans="1:13" ht="14.1" customHeight="1" x14ac:dyDescent="0.15">
      <c r="A16" s="27" t="s">
        <v>378</v>
      </c>
      <c r="B16" s="723" t="s">
        <v>527</v>
      </c>
      <c r="C16" s="72">
        <v>20</v>
      </c>
      <c r="D16" s="93"/>
      <c r="E16" s="102"/>
      <c r="F16" s="116"/>
      <c r="G16" s="102"/>
      <c r="H16" s="102"/>
      <c r="I16" s="102"/>
      <c r="J16" s="134"/>
      <c r="K16" s="102"/>
      <c r="L16" s="116"/>
      <c r="M16" s="150"/>
    </row>
    <row r="17" spans="1:13" ht="14.1" customHeight="1" x14ac:dyDescent="0.15">
      <c r="A17" s="28" t="s">
        <v>379</v>
      </c>
      <c r="B17" s="724"/>
      <c r="C17" s="73">
        <v>50</v>
      </c>
      <c r="D17" s="94"/>
      <c r="E17" s="103"/>
      <c r="F17" s="117"/>
      <c r="G17" s="103"/>
      <c r="H17" s="103"/>
      <c r="I17" s="103"/>
      <c r="J17" s="135"/>
      <c r="K17" s="103"/>
      <c r="L17" s="117"/>
      <c r="M17" s="151"/>
    </row>
    <row r="18" spans="1:13" ht="14.1" customHeight="1" x14ac:dyDescent="0.15">
      <c r="A18" s="28" t="s">
        <v>380</v>
      </c>
      <c r="B18" s="724"/>
      <c r="C18" s="73">
        <v>100</v>
      </c>
      <c r="D18" s="94"/>
      <c r="E18" s="103"/>
      <c r="F18" s="117"/>
      <c r="G18" s="103"/>
      <c r="H18" s="103"/>
      <c r="I18" s="103"/>
      <c r="J18" s="135"/>
      <c r="K18" s="103"/>
      <c r="L18" s="117"/>
      <c r="M18" s="151"/>
    </row>
    <row r="19" spans="1:13" ht="14.1" customHeight="1" x14ac:dyDescent="0.15">
      <c r="A19" s="29" t="s">
        <v>381</v>
      </c>
      <c r="B19" s="725"/>
      <c r="C19" s="74">
        <v>150</v>
      </c>
      <c r="D19" s="95"/>
      <c r="E19" s="104"/>
      <c r="F19" s="118"/>
      <c r="G19" s="104"/>
      <c r="H19" s="104"/>
      <c r="I19" s="104"/>
      <c r="J19" s="136"/>
      <c r="K19" s="104"/>
      <c r="L19" s="118"/>
      <c r="M19" s="152"/>
    </row>
    <row r="20" spans="1:13" ht="14.1" customHeight="1" x14ac:dyDescent="0.15">
      <c r="A20" s="30" t="s">
        <v>382</v>
      </c>
      <c r="B20" s="713" t="s">
        <v>528</v>
      </c>
      <c r="C20" s="76">
        <v>0</v>
      </c>
      <c r="D20" s="93"/>
      <c r="E20" s="102"/>
      <c r="F20" s="116"/>
      <c r="G20" s="102"/>
      <c r="H20" s="102"/>
      <c r="I20" s="102"/>
      <c r="J20" s="134"/>
      <c r="K20" s="102"/>
      <c r="L20" s="116"/>
      <c r="M20" s="150"/>
    </row>
    <row r="21" spans="1:13" ht="14.1" customHeight="1" x14ac:dyDescent="0.15">
      <c r="A21" s="31" t="s">
        <v>383</v>
      </c>
      <c r="B21" s="714"/>
      <c r="C21" s="77">
        <v>20</v>
      </c>
      <c r="D21" s="94"/>
      <c r="E21" s="103"/>
      <c r="F21" s="117"/>
      <c r="G21" s="103"/>
      <c r="H21" s="103"/>
      <c r="I21" s="103"/>
      <c r="J21" s="135"/>
      <c r="K21" s="103"/>
      <c r="L21" s="119"/>
      <c r="M21" s="153"/>
    </row>
    <row r="22" spans="1:13" s="162" customFormat="1" ht="14.1" customHeight="1" x14ac:dyDescent="0.15">
      <c r="A22" s="31" t="s">
        <v>384</v>
      </c>
      <c r="B22" s="714"/>
      <c r="C22" s="77">
        <v>30</v>
      </c>
      <c r="D22" s="94"/>
      <c r="E22" s="103"/>
      <c r="F22" s="119"/>
      <c r="G22" s="103"/>
      <c r="H22" s="103"/>
      <c r="I22" s="103"/>
      <c r="J22" s="100"/>
      <c r="K22" s="103"/>
      <c r="L22" s="119"/>
      <c r="M22" s="153"/>
    </row>
    <row r="23" spans="1:13" s="162" customFormat="1" ht="14.1" customHeight="1" x14ac:dyDescent="0.15">
      <c r="A23" s="31" t="s">
        <v>385</v>
      </c>
      <c r="B23" s="714"/>
      <c r="C23" s="77">
        <v>50</v>
      </c>
      <c r="D23" s="94"/>
      <c r="E23" s="103"/>
      <c r="F23" s="119"/>
      <c r="G23" s="103"/>
      <c r="H23" s="103"/>
      <c r="I23" s="103"/>
      <c r="J23" s="100"/>
      <c r="K23" s="103"/>
      <c r="L23" s="119"/>
      <c r="M23" s="153"/>
    </row>
    <row r="24" spans="1:13" s="162" customFormat="1" ht="14.1" customHeight="1" x14ac:dyDescent="0.15">
      <c r="A24" s="31" t="s">
        <v>386</v>
      </c>
      <c r="B24" s="714"/>
      <c r="C24" s="77">
        <v>100</v>
      </c>
      <c r="D24" s="94"/>
      <c r="E24" s="103"/>
      <c r="F24" s="119"/>
      <c r="G24" s="103"/>
      <c r="H24" s="103"/>
      <c r="I24" s="103"/>
      <c r="J24" s="100"/>
      <c r="K24" s="103"/>
      <c r="L24" s="119"/>
      <c r="M24" s="153"/>
    </row>
    <row r="25" spans="1:13" s="162" customFormat="1" ht="14.1" customHeight="1" x14ac:dyDescent="0.15">
      <c r="A25" s="32" t="s">
        <v>387</v>
      </c>
      <c r="B25" s="715"/>
      <c r="C25" s="78">
        <v>150</v>
      </c>
      <c r="D25" s="95"/>
      <c r="E25" s="104"/>
      <c r="F25" s="120"/>
      <c r="G25" s="104"/>
      <c r="H25" s="104"/>
      <c r="I25" s="104"/>
      <c r="J25" s="137"/>
      <c r="K25" s="104"/>
      <c r="L25" s="120"/>
      <c r="M25" s="154"/>
    </row>
    <row r="26" spans="1:13" s="162" customFormat="1" ht="14.1" customHeight="1" x14ac:dyDescent="0.15">
      <c r="A26" s="33" t="s">
        <v>388</v>
      </c>
      <c r="B26" s="577" t="s">
        <v>529</v>
      </c>
      <c r="C26" s="76">
        <v>10</v>
      </c>
      <c r="D26" s="93"/>
      <c r="E26" s="102"/>
      <c r="F26" s="121"/>
      <c r="G26" s="102"/>
      <c r="H26" s="102"/>
      <c r="I26" s="102"/>
      <c r="J26" s="99"/>
      <c r="K26" s="102"/>
      <c r="L26" s="121"/>
      <c r="M26" s="155"/>
    </row>
    <row r="27" spans="1:13" s="162" customFormat="1" ht="14.1" customHeight="1" x14ac:dyDescent="0.15">
      <c r="A27" s="34" t="s">
        <v>389</v>
      </c>
      <c r="B27" s="581"/>
      <c r="C27" s="77">
        <v>20</v>
      </c>
      <c r="D27" s="94"/>
      <c r="E27" s="103"/>
      <c r="F27" s="119"/>
      <c r="G27" s="103"/>
      <c r="H27" s="103"/>
      <c r="I27" s="103"/>
      <c r="J27" s="100"/>
      <c r="K27" s="103"/>
      <c r="L27" s="119"/>
      <c r="M27" s="153"/>
    </row>
    <row r="28" spans="1:13" s="162" customFormat="1" ht="14.1" customHeight="1" x14ac:dyDescent="0.15">
      <c r="A28" s="34" t="s">
        <v>390</v>
      </c>
      <c r="B28" s="581"/>
      <c r="C28" s="77">
        <v>50</v>
      </c>
      <c r="D28" s="94"/>
      <c r="E28" s="103"/>
      <c r="F28" s="119"/>
      <c r="G28" s="103"/>
      <c r="H28" s="103"/>
      <c r="I28" s="103"/>
      <c r="J28" s="100"/>
      <c r="K28" s="103"/>
      <c r="L28" s="119"/>
      <c r="M28" s="153"/>
    </row>
    <row r="29" spans="1:13" s="162" customFormat="1" ht="14.1" customHeight="1" x14ac:dyDescent="0.15">
      <c r="A29" s="34" t="s">
        <v>391</v>
      </c>
      <c r="B29" s="581"/>
      <c r="C29" s="77">
        <v>100</v>
      </c>
      <c r="D29" s="96"/>
      <c r="E29" s="103"/>
      <c r="F29" s="119"/>
      <c r="G29" s="103"/>
      <c r="H29" s="103"/>
      <c r="I29" s="103"/>
      <c r="J29" s="100"/>
      <c r="K29" s="103"/>
      <c r="L29" s="119"/>
      <c r="M29" s="153"/>
    </row>
    <row r="30" spans="1:13" s="162" customFormat="1" ht="14.1" customHeight="1" x14ac:dyDescent="0.15">
      <c r="A30" s="34" t="s">
        <v>392</v>
      </c>
      <c r="B30" s="579"/>
      <c r="C30" s="78">
        <v>150</v>
      </c>
      <c r="D30" s="95"/>
      <c r="E30" s="104"/>
      <c r="F30" s="120"/>
      <c r="G30" s="104"/>
      <c r="H30" s="104"/>
      <c r="I30" s="104"/>
      <c r="J30" s="137"/>
      <c r="K30" s="104"/>
      <c r="L30" s="120"/>
      <c r="M30" s="154"/>
    </row>
    <row r="31" spans="1:13" s="162" customFormat="1" ht="14.1" customHeight="1" x14ac:dyDescent="0.15">
      <c r="A31" s="35" t="s">
        <v>393</v>
      </c>
      <c r="B31" s="580" t="s">
        <v>530</v>
      </c>
      <c r="C31" s="76">
        <v>10</v>
      </c>
      <c r="D31" s="93"/>
      <c r="E31" s="109"/>
      <c r="F31" s="122"/>
      <c r="G31" s="109"/>
      <c r="H31" s="109"/>
      <c r="I31" s="109"/>
      <c r="J31" s="138"/>
      <c r="K31" s="109"/>
      <c r="L31" s="122"/>
      <c r="M31" s="156"/>
    </row>
    <row r="32" spans="1:13" s="162" customFormat="1" ht="14.1" customHeight="1" x14ac:dyDescent="0.15">
      <c r="A32" s="34" t="s">
        <v>394</v>
      </c>
      <c r="B32" s="581"/>
      <c r="C32" s="77">
        <v>20</v>
      </c>
      <c r="D32" s="94"/>
      <c r="E32" s="103"/>
      <c r="F32" s="119"/>
      <c r="G32" s="103"/>
      <c r="H32" s="103"/>
      <c r="I32" s="103"/>
      <c r="J32" s="100"/>
      <c r="K32" s="103"/>
      <c r="L32" s="119"/>
      <c r="M32" s="153"/>
    </row>
    <row r="33" spans="1:13" s="162" customFormat="1" ht="14.1" customHeight="1" x14ac:dyDescent="0.15">
      <c r="A33" s="34" t="s">
        <v>395</v>
      </c>
      <c r="B33" s="581"/>
      <c r="C33" s="77">
        <v>50</v>
      </c>
      <c r="D33" s="94"/>
      <c r="E33" s="103"/>
      <c r="F33" s="119"/>
      <c r="G33" s="103"/>
      <c r="H33" s="103"/>
      <c r="I33" s="103"/>
      <c r="J33" s="100"/>
      <c r="K33" s="103"/>
      <c r="L33" s="119"/>
      <c r="M33" s="153"/>
    </row>
    <row r="34" spans="1:13" s="162" customFormat="1" ht="14.1" customHeight="1" x14ac:dyDescent="0.15">
      <c r="A34" s="34" t="s">
        <v>396</v>
      </c>
      <c r="B34" s="581"/>
      <c r="C34" s="77">
        <v>100</v>
      </c>
      <c r="D34" s="94"/>
      <c r="E34" s="103"/>
      <c r="F34" s="119"/>
      <c r="G34" s="103"/>
      <c r="H34" s="103"/>
      <c r="I34" s="103"/>
      <c r="J34" s="100"/>
      <c r="K34" s="103"/>
      <c r="L34" s="119"/>
      <c r="M34" s="153"/>
    </row>
    <row r="35" spans="1:13" s="162" customFormat="1" ht="14.1" customHeight="1" x14ac:dyDescent="0.15">
      <c r="A35" s="34" t="s">
        <v>397</v>
      </c>
      <c r="B35" s="582"/>
      <c r="C35" s="78">
        <v>150</v>
      </c>
      <c r="D35" s="96"/>
      <c r="E35" s="103"/>
      <c r="F35" s="119"/>
      <c r="G35" s="104"/>
      <c r="H35" s="104"/>
      <c r="I35" s="104"/>
      <c r="J35" s="100"/>
      <c r="K35" s="103"/>
      <c r="L35" s="119"/>
      <c r="M35" s="153"/>
    </row>
    <row r="36" spans="1:13" s="162" customFormat="1" ht="14.1" customHeight="1" x14ac:dyDescent="0.15">
      <c r="A36" s="36" t="s">
        <v>398</v>
      </c>
      <c r="B36" s="580" t="s">
        <v>531</v>
      </c>
      <c r="C36" s="76">
        <v>20</v>
      </c>
      <c r="D36" s="97"/>
      <c r="E36" s="109"/>
      <c r="F36" s="122"/>
      <c r="G36" s="109"/>
      <c r="H36" s="109"/>
      <c r="I36" s="109"/>
      <c r="J36" s="138"/>
      <c r="K36" s="109"/>
      <c r="L36" s="122"/>
      <c r="M36" s="156"/>
    </row>
    <row r="37" spans="1:13" s="162" customFormat="1" ht="14.1" customHeight="1" x14ac:dyDescent="0.15">
      <c r="A37" s="34" t="s">
        <v>399</v>
      </c>
      <c r="B37" s="581"/>
      <c r="C37" s="77">
        <v>50</v>
      </c>
      <c r="D37" s="94"/>
      <c r="E37" s="103"/>
      <c r="F37" s="119"/>
      <c r="G37" s="103"/>
      <c r="H37" s="103"/>
      <c r="I37" s="103"/>
      <c r="J37" s="100"/>
      <c r="K37" s="103"/>
      <c r="L37" s="119"/>
      <c r="M37" s="153"/>
    </row>
    <row r="38" spans="1:13" s="162" customFormat="1" ht="14.1" customHeight="1" x14ac:dyDescent="0.15">
      <c r="A38" s="34" t="s">
        <v>400</v>
      </c>
      <c r="B38" s="581"/>
      <c r="C38" s="77">
        <v>100</v>
      </c>
      <c r="D38" s="94"/>
      <c r="E38" s="103"/>
      <c r="F38" s="119"/>
      <c r="G38" s="103"/>
      <c r="H38" s="103"/>
      <c r="I38" s="103"/>
      <c r="J38" s="100"/>
      <c r="K38" s="103"/>
      <c r="L38" s="119"/>
      <c r="M38" s="153"/>
    </row>
    <row r="39" spans="1:13" s="162" customFormat="1" ht="14.1" customHeight="1" x14ac:dyDescent="0.15">
      <c r="A39" s="37" t="s">
        <v>401</v>
      </c>
      <c r="B39" s="582"/>
      <c r="C39" s="78">
        <v>150</v>
      </c>
      <c r="D39" s="96"/>
      <c r="E39" s="104"/>
      <c r="F39" s="120"/>
      <c r="G39" s="104"/>
      <c r="H39" s="104"/>
      <c r="I39" s="104"/>
      <c r="J39" s="137"/>
      <c r="K39" s="104"/>
      <c r="L39" s="120"/>
      <c r="M39" s="154"/>
    </row>
    <row r="40" spans="1:13" s="162" customFormat="1" ht="14.1" customHeight="1" x14ac:dyDescent="0.15">
      <c r="A40" s="33" t="s">
        <v>402</v>
      </c>
      <c r="B40" s="568" t="s">
        <v>336</v>
      </c>
      <c r="C40" s="76">
        <v>20</v>
      </c>
      <c r="D40" s="93"/>
      <c r="E40" s="102"/>
      <c r="F40" s="121"/>
      <c r="G40" s="102"/>
      <c r="H40" s="102"/>
      <c r="I40" s="102"/>
      <c r="J40" s="99"/>
      <c r="K40" s="102"/>
      <c r="L40" s="121"/>
      <c r="M40" s="155"/>
    </row>
    <row r="41" spans="1:13" s="162" customFormat="1" ht="14.1" customHeight="1" x14ac:dyDescent="0.15">
      <c r="A41" s="33" t="s">
        <v>403</v>
      </c>
      <c r="B41" s="569"/>
      <c r="C41" s="77">
        <v>30</v>
      </c>
      <c r="D41" s="98"/>
      <c r="E41" s="103"/>
      <c r="F41" s="119"/>
      <c r="G41" s="103"/>
      <c r="H41" s="103"/>
      <c r="I41" s="103"/>
      <c r="J41" s="100"/>
      <c r="K41" s="103"/>
      <c r="L41" s="119"/>
      <c r="M41" s="153"/>
    </row>
    <row r="42" spans="1:13" s="162" customFormat="1" ht="14.1" customHeight="1" x14ac:dyDescent="0.15">
      <c r="A42" s="33" t="s">
        <v>404</v>
      </c>
      <c r="B42" s="569"/>
      <c r="C42" s="77">
        <v>40</v>
      </c>
      <c r="D42" s="98"/>
      <c r="E42" s="103"/>
      <c r="F42" s="119"/>
      <c r="G42" s="103"/>
      <c r="H42" s="103"/>
      <c r="I42" s="103"/>
      <c r="J42" s="100"/>
      <c r="K42" s="103"/>
      <c r="L42" s="119"/>
      <c r="M42" s="153"/>
    </row>
    <row r="43" spans="1:13" s="162" customFormat="1" ht="14.1" customHeight="1" x14ac:dyDescent="0.15">
      <c r="A43" s="31" t="s">
        <v>405</v>
      </c>
      <c r="B43" s="569"/>
      <c r="C43" s="77">
        <v>50</v>
      </c>
      <c r="D43" s="94"/>
      <c r="E43" s="103"/>
      <c r="F43" s="119"/>
      <c r="G43" s="103"/>
      <c r="H43" s="103"/>
      <c r="I43" s="103"/>
      <c r="J43" s="100"/>
      <c r="K43" s="103"/>
      <c r="L43" s="119"/>
      <c r="M43" s="153"/>
    </row>
    <row r="44" spans="1:13" s="162" customFormat="1" ht="14.1" customHeight="1" x14ac:dyDescent="0.15">
      <c r="A44" s="33" t="s">
        <v>406</v>
      </c>
      <c r="B44" s="569"/>
      <c r="C44" s="77">
        <v>75</v>
      </c>
      <c r="D44" s="94"/>
      <c r="E44" s="103"/>
      <c r="F44" s="119"/>
      <c r="G44" s="103"/>
      <c r="H44" s="103"/>
      <c r="I44" s="103"/>
      <c r="J44" s="100"/>
      <c r="K44" s="103"/>
      <c r="L44" s="119"/>
      <c r="M44" s="153"/>
    </row>
    <row r="45" spans="1:13" s="162" customFormat="1" ht="14.1" customHeight="1" x14ac:dyDescent="0.15">
      <c r="A45" s="31" t="s">
        <v>407</v>
      </c>
      <c r="B45" s="569"/>
      <c r="C45" s="77">
        <v>100</v>
      </c>
      <c r="D45" s="94"/>
      <c r="E45" s="103"/>
      <c r="F45" s="119"/>
      <c r="G45" s="103"/>
      <c r="H45" s="103"/>
      <c r="I45" s="103"/>
      <c r="J45" s="100"/>
      <c r="K45" s="103"/>
      <c r="L45" s="119"/>
      <c r="M45" s="153"/>
    </row>
    <row r="46" spans="1:13" s="162" customFormat="1" ht="14.1" customHeight="1" x14ac:dyDescent="0.15">
      <c r="A46" s="34" t="s">
        <v>408</v>
      </c>
      <c r="B46" s="569"/>
      <c r="C46" s="77">
        <v>150</v>
      </c>
      <c r="D46" s="94"/>
      <c r="E46" s="103"/>
      <c r="F46" s="119"/>
      <c r="G46" s="103"/>
      <c r="H46" s="103"/>
      <c r="I46" s="103"/>
      <c r="J46" s="100"/>
      <c r="K46" s="103"/>
      <c r="L46" s="119"/>
      <c r="M46" s="153"/>
    </row>
    <row r="47" spans="1:13" s="162" customFormat="1" ht="14.1" customHeight="1" x14ac:dyDescent="0.15">
      <c r="A47" s="37" t="s">
        <v>409</v>
      </c>
      <c r="B47" s="570"/>
      <c r="C47" s="78">
        <v>250</v>
      </c>
      <c r="D47" s="95"/>
      <c r="E47" s="104"/>
      <c r="F47" s="120"/>
      <c r="G47" s="104"/>
      <c r="H47" s="104"/>
      <c r="I47" s="104"/>
      <c r="J47" s="137"/>
      <c r="K47" s="104"/>
      <c r="L47" s="120"/>
      <c r="M47" s="154"/>
    </row>
    <row r="48" spans="1:13" s="162" customFormat="1" ht="14.1" customHeight="1" x14ac:dyDescent="0.15">
      <c r="A48" s="38" t="s">
        <v>410</v>
      </c>
      <c r="B48" s="713" t="s">
        <v>532</v>
      </c>
      <c r="C48" s="76">
        <v>10</v>
      </c>
      <c r="D48" s="93"/>
      <c r="E48" s="102"/>
      <c r="F48" s="121"/>
      <c r="G48" s="102"/>
      <c r="H48" s="102"/>
      <c r="I48" s="102"/>
      <c r="J48" s="99"/>
      <c r="K48" s="102"/>
      <c r="L48" s="121"/>
      <c r="M48" s="155"/>
    </row>
    <row r="49" spans="1:13" s="162" customFormat="1" ht="14.1" customHeight="1" x14ac:dyDescent="0.15">
      <c r="A49" s="33" t="s">
        <v>411</v>
      </c>
      <c r="B49" s="714"/>
      <c r="C49" s="77">
        <v>15</v>
      </c>
      <c r="D49" s="94"/>
      <c r="E49" s="103"/>
      <c r="F49" s="119"/>
      <c r="G49" s="103"/>
      <c r="H49" s="103"/>
      <c r="I49" s="103"/>
      <c r="J49" s="100"/>
      <c r="K49" s="103"/>
      <c r="L49" s="119"/>
      <c r="M49" s="153"/>
    </row>
    <row r="50" spans="1:13" s="162" customFormat="1" ht="14.1" customHeight="1" x14ac:dyDescent="0.15">
      <c r="A50" s="33" t="s">
        <v>412</v>
      </c>
      <c r="B50" s="714"/>
      <c r="C50" s="77">
        <v>20</v>
      </c>
      <c r="D50" s="94"/>
      <c r="E50" s="103"/>
      <c r="F50" s="119"/>
      <c r="G50" s="103"/>
      <c r="H50" s="103"/>
      <c r="I50" s="103"/>
      <c r="J50" s="100"/>
      <c r="K50" s="103"/>
      <c r="L50" s="119"/>
      <c r="M50" s="153"/>
    </row>
    <row r="51" spans="1:13" s="162" customFormat="1" ht="14.1" customHeight="1" x14ac:dyDescent="0.15">
      <c r="A51" s="31" t="s">
        <v>413</v>
      </c>
      <c r="B51" s="714"/>
      <c r="C51" s="77">
        <v>25</v>
      </c>
      <c r="D51" s="94"/>
      <c r="E51" s="103"/>
      <c r="F51" s="119"/>
      <c r="G51" s="103"/>
      <c r="H51" s="103"/>
      <c r="I51" s="103"/>
      <c r="J51" s="100"/>
      <c r="K51" s="103"/>
      <c r="L51" s="119"/>
      <c r="M51" s="153"/>
    </row>
    <row r="52" spans="1:13" s="162" customFormat="1" ht="14.1" customHeight="1" x14ac:dyDescent="0.15">
      <c r="A52" s="33" t="s">
        <v>414</v>
      </c>
      <c r="B52" s="714"/>
      <c r="C52" s="77">
        <v>35</v>
      </c>
      <c r="D52" s="94"/>
      <c r="E52" s="103"/>
      <c r="F52" s="119"/>
      <c r="G52" s="103"/>
      <c r="H52" s="103"/>
      <c r="I52" s="103"/>
      <c r="J52" s="100"/>
      <c r="K52" s="103"/>
      <c r="L52" s="119"/>
      <c r="M52" s="153"/>
    </row>
    <row r="53" spans="1:13" s="162" customFormat="1" ht="14.1" customHeight="1" x14ac:dyDescent="0.15">
      <c r="A53" s="31" t="s">
        <v>415</v>
      </c>
      <c r="B53" s="714"/>
      <c r="C53" s="77">
        <v>50</v>
      </c>
      <c r="D53" s="94"/>
      <c r="E53" s="103"/>
      <c r="F53" s="119"/>
      <c r="G53" s="103"/>
      <c r="H53" s="103"/>
      <c r="I53" s="103"/>
      <c r="J53" s="100"/>
      <c r="K53" s="103"/>
      <c r="L53" s="119"/>
      <c r="M53" s="153"/>
    </row>
    <row r="54" spans="1:13" s="162" customFormat="1" ht="14.1" customHeight="1" x14ac:dyDescent="0.15">
      <c r="A54" s="37" t="s">
        <v>416</v>
      </c>
      <c r="B54" s="715"/>
      <c r="C54" s="78">
        <v>100</v>
      </c>
      <c r="D54" s="95"/>
      <c r="E54" s="104"/>
      <c r="F54" s="120"/>
      <c r="G54" s="104"/>
      <c r="H54" s="104"/>
      <c r="I54" s="104"/>
      <c r="J54" s="137"/>
      <c r="K54" s="104"/>
      <c r="L54" s="120"/>
      <c r="M54" s="154"/>
    </row>
    <row r="55" spans="1:13" s="162" customFormat="1" ht="14.1" customHeight="1" x14ac:dyDescent="0.15">
      <c r="A55" s="33" t="s">
        <v>417</v>
      </c>
      <c r="B55" s="713" t="s">
        <v>533</v>
      </c>
      <c r="C55" s="76">
        <v>20</v>
      </c>
      <c r="D55" s="93"/>
      <c r="E55" s="102"/>
      <c r="F55" s="121"/>
      <c r="G55" s="102"/>
      <c r="H55" s="102"/>
      <c r="I55" s="102"/>
      <c r="J55" s="99"/>
      <c r="K55" s="102"/>
      <c r="L55" s="121"/>
      <c r="M55" s="155"/>
    </row>
    <row r="56" spans="1:13" s="162" customFormat="1" ht="14.1" customHeight="1" x14ac:dyDescent="0.15">
      <c r="A56" s="31" t="s">
        <v>418</v>
      </c>
      <c r="B56" s="714"/>
      <c r="C56" s="77">
        <v>50</v>
      </c>
      <c r="D56" s="94"/>
      <c r="E56" s="103"/>
      <c r="F56" s="119"/>
      <c r="G56" s="103"/>
      <c r="H56" s="103"/>
      <c r="I56" s="103"/>
      <c r="J56" s="100"/>
      <c r="K56" s="103"/>
      <c r="L56" s="119"/>
      <c r="M56" s="153"/>
    </row>
    <row r="57" spans="1:13" s="162" customFormat="1" ht="14.1" customHeight="1" x14ac:dyDescent="0.15">
      <c r="A57" s="31" t="s">
        <v>419</v>
      </c>
      <c r="B57" s="714"/>
      <c r="C57" s="77">
        <v>75</v>
      </c>
      <c r="D57" s="94"/>
      <c r="E57" s="103"/>
      <c r="F57" s="119"/>
      <c r="G57" s="103"/>
      <c r="H57" s="103"/>
      <c r="I57" s="103"/>
      <c r="J57" s="100"/>
      <c r="K57" s="103"/>
      <c r="L57" s="119"/>
      <c r="M57" s="153"/>
    </row>
    <row r="58" spans="1:13" s="162" customFormat="1" ht="14.1" customHeight="1" x14ac:dyDescent="0.15">
      <c r="A58" s="31" t="s">
        <v>420</v>
      </c>
      <c r="B58" s="714"/>
      <c r="C58" s="77">
        <v>85</v>
      </c>
      <c r="D58" s="94"/>
      <c r="E58" s="103"/>
      <c r="F58" s="119"/>
      <c r="G58" s="103"/>
      <c r="H58" s="103"/>
      <c r="I58" s="103"/>
      <c r="J58" s="100"/>
      <c r="K58" s="103"/>
      <c r="L58" s="119"/>
      <c r="M58" s="153"/>
    </row>
    <row r="59" spans="1:13" s="162" customFormat="1" ht="14.1" customHeight="1" x14ac:dyDescent="0.15">
      <c r="A59" s="31" t="s">
        <v>421</v>
      </c>
      <c r="B59" s="714"/>
      <c r="C59" s="77">
        <v>100</v>
      </c>
      <c r="D59" s="94"/>
      <c r="E59" s="103"/>
      <c r="F59" s="119"/>
      <c r="G59" s="103"/>
      <c r="H59" s="103"/>
      <c r="I59" s="103"/>
      <c r="J59" s="100"/>
      <c r="K59" s="103"/>
      <c r="L59" s="119"/>
      <c r="M59" s="153"/>
    </row>
    <row r="60" spans="1:13" s="162" customFormat="1" ht="14.1" customHeight="1" x14ac:dyDescent="0.15">
      <c r="A60" s="34" t="s">
        <v>422</v>
      </c>
      <c r="B60" s="714"/>
      <c r="C60" s="77">
        <v>150</v>
      </c>
      <c r="D60" s="94"/>
      <c r="E60" s="103"/>
      <c r="F60" s="119"/>
      <c r="G60" s="103"/>
      <c r="H60" s="103"/>
      <c r="I60" s="103"/>
      <c r="J60" s="100"/>
      <c r="K60" s="103"/>
      <c r="L60" s="119"/>
      <c r="M60" s="153"/>
    </row>
    <row r="61" spans="1:13" s="162" customFormat="1" ht="14.1" customHeight="1" x14ac:dyDescent="0.15">
      <c r="A61" s="37" t="s">
        <v>423</v>
      </c>
      <c r="B61" s="715"/>
      <c r="C61" s="78">
        <v>250</v>
      </c>
      <c r="D61" s="95"/>
      <c r="E61" s="104"/>
      <c r="F61" s="120"/>
      <c r="G61" s="104"/>
      <c r="H61" s="104"/>
      <c r="I61" s="104"/>
      <c r="J61" s="137"/>
      <c r="K61" s="104"/>
      <c r="L61" s="120"/>
      <c r="M61" s="154"/>
    </row>
    <row r="62" spans="1:13" s="162" customFormat="1" ht="14.1" customHeight="1" x14ac:dyDescent="0.15">
      <c r="A62" s="35" t="s">
        <v>424</v>
      </c>
      <c r="B62" s="713" t="s">
        <v>534</v>
      </c>
      <c r="C62" s="76">
        <v>20</v>
      </c>
      <c r="D62" s="93"/>
      <c r="E62" s="102"/>
      <c r="F62" s="121"/>
      <c r="G62" s="102"/>
      <c r="H62" s="102"/>
      <c r="I62" s="102"/>
      <c r="J62" s="99"/>
      <c r="K62" s="102"/>
      <c r="L62" s="121"/>
      <c r="M62" s="155"/>
    </row>
    <row r="63" spans="1:13" s="162" customFormat="1" ht="14.1" customHeight="1" x14ac:dyDescent="0.15">
      <c r="A63" s="39" t="s">
        <v>425</v>
      </c>
      <c r="B63" s="714"/>
      <c r="C63" s="77">
        <v>50</v>
      </c>
      <c r="D63" s="94"/>
      <c r="E63" s="103"/>
      <c r="F63" s="119"/>
      <c r="G63" s="103"/>
      <c r="H63" s="103"/>
      <c r="I63" s="103"/>
      <c r="J63" s="100"/>
      <c r="K63" s="103"/>
      <c r="L63" s="119"/>
      <c r="M63" s="153"/>
    </row>
    <row r="64" spans="1:13" s="162" customFormat="1" ht="14.1" customHeight="1" x14ac:dyDescent="0.15">
      <c r="A64" s="39" t="s">
        <v>426</v>
      </c>
      <c r="B64" s="714"/>
      <c r="C64" s="77">
        <v>75</v>
      </c>
      <c r="D64" s="94"/>
      <c r="E64" s="103"/>
      <c r="F64" s="119"/>
      <c r="G64" s="103"/>
      <c r="H64" s="103"/>
      <c r="I64" s="103"/>
      <c r="J64" s="100"/>
      <c r="K64" s="103"/>
      <c r="L64" s="119"/>
      <c r="M64" s="153"/>
    </row>
    <row r="65" spans="1:13" s="162" customFormat="1" ht="14.1" customHeight="1" x14ac:dyDescent="0.15">
      <c r="A65" s="39" t="s">
        <v>427</v>
      </c>
      <c r="B65" s="714"/>
      <c r="C65" s="77">
        <v>80</v>
      </c>
      <c r="D65" s="94"/>
      <c r="E65" s="103"/>
      <c r="F65" s="119"/>
      <c r="G65" s="103"/>
      <c r="H65" s="103"/>
      <c r="I65" s="103"/>
      <c r="J65" s="100"/>
      <c r="K65" s="103"/>
      <c r="L65" s="119"/>
      <c r="M65" s="153"/>
    </row>
    <row r="66" spans="1:13" s="162" customFormat="1" ht="14.1" customHeight="1" x14ac:dyDescent="0.15">
      <c r="A66" s="40" t="s">
        <v>428</v>
      </c>
      <c r="B66" s="714"/>
      <c r="C66" s="77">
        <v>100</v>
      </c>
      <c r="D66" s="94"/>
      <c r="E66" s="103"/>
      <c r="F66" s="119"/>
      <c r="G66" s="103"/>
      <c r="H66" s="103"/>
      <c r="I66" s="103"/>
      <c r="J66" s="100"/>
      <c r="K66" s="103"/>
      <c r="L66" s="119"/>
      <c r="M66" s="153"/>
    </row>
    <row r="67" spans="1:13" s="162" customFormat="1" ht="14.1" customHeight="1" x14ac:dyDescent="0.15">
      <c r="A67" s="40" t="s">
        <v>429</v>
      </c>
      <c r="B67" s="714"/>
      <c r="C67" s="77">
        <v>130</v>
      </c>
      <c r="D67" s="94"/>
      <c r="E67" s="103"/>
      <c r="F67" s="119"/>
      <c r="G67" s="103"/>
      <c r="H67" s="103"/>
      <c r="I67" s="103"/>
      <c r="J67" s="100"/>
      <c r="K67" s="103"/>
      <c r="L67" s="119"/>
      <c r="M67" s="153"/>
    </row>
    <row r="68" spans="1:13" s="162" customFormat="1" ht="14.1" customHeight="1" x14ac:dyDescent="0.15">
      <c r="A68" s="40" t="s">
        <v>430</v>
      </c>
      <c r="B68" s="714"/>
      <c r="C68" s="77">
        <v>150</v>
      </c>
      <c r="D68" s="94"/>
      <c r="E68" s="103"/>
      <c r="F68" s="119"/>
      <c r="G68" s="103"/>
      <c r="H68" s="103"/>
      <c r="I68" s="103"/>
      <c r="J68" s="100"/>
      <c r="K68" s="103"/>
      <c r="L68" s="119"/>
      <c r="M68" s="153"/>
    </row>
    <row r="69" spans="1:13" s="162" customFormat="1" ht="14.1" customHeight="1" x14ac:dyDescent="0.15">
      <c r="A69" s="35" t="s">
        <v>431</v>
      </c>
      <c r="B69" s="710" t="s">
        <v>535</v>
      </c>
      <c r="C69" s="76">
        <v>45</v>
      </c>
      <c r="D69" s="93"/>
      <c r="E69" s="102"/>
      <c r="F69" s="121"/>
      <c r="G69" s="102"/>
      <c r="H69" s="102"/>
      <c r="I69" s="102"/>
      <c r="J69" s="99"/>
      <c r="K69" s="102"/>
      <c r="L69" s="121"/>
      <c r="M69" s="155"/>
    </row>
    <row r="70" spans="1:13" s="162" customFormat="1" ht="14.1" customHeight="1" x14ac:dyDescent="0.15">
      <c r="A70" s="40" t="s">
        <v>432</v>
      </c>
      <c r="B70" s="711"/>
      <c r="C70" s="77">
        <v>75</v>
      </c>
      <c r="D70" s="94"/>
      <c r="E70" s="103"/>
      <c r="F70" s="119"/>
      <c r="G70" s="103"/>
      <c r="H70" s="103"/>
      <c r="I70" s="103"/>
      <c r="J70" s="100"/>
      <c r="K70" s="103"/>
      <c r="L70" s="119"/>
      <c r="M70" s="153"/>
    </row>
    <row r="71" spans="1:13" s="162" customFormat="1" ht="14.1" customHeight="1" x14ac:dyDescent="0.15">
      <c r="A71" s="41" t="s">
        <v>433</v>
      </c>
      <c r="B71" s="712"/>
      <c r="C71" s="78">
        <v>100</v>
      </c>
      <c r="D71" s="95"/>
      <c r="E71" s="104"/>
      <c r="F71" s="120"/>
      <c r="G71" s="104"/>
      <c r="H71" s="104"/>
      <c r="I71" s="104"/>
      <c r="J71" s="137"/>
      <c r="K71" s="104"/>
      <c r="L71" s="120"/>
      <c r="M71" s="154"/>
    </row>
    <row r="72" spans="1:13" s="162" customFormat="1" ht="14.1" customHeight="1" x14ac:dyDescent="0.15">
      <c r="A72" s="33" t="s">
        <v>434</v>
      </c>
      <c r="B72" s="713" t="s">
        <v>536</v>
      </c>
      <c r="C72" s="79">
        <v>20</v>
      </c>
      <c r="D72" s="93"/>
      <c r="E72" s="102"/>
      <c r="F72" s="121"/>
      <c r="G72" s="102"/>
      <c r="H72" s="102"/>
      <c r="I72" s="102"/>
      <c r="J72" s="99"/>
      <c r="K72" s="102"/>
      <c r="L72" s="121"/>
      <c r="M72" s="155"/>
    </row>
    <row r="73" spans="1:13" s="162" customFormat="1" ht="14.1" customHeight="1" x14ac:dyDescent="0.15">
      <c r="A73" s="33" t="s">
        <v>435</v>
      </c>
      <c r="B73" s="714"/>
      <c r="C73" s="79">
        <v>25</v>
      </c>
      <c r="D73" s="94"/>
      <c r="E73" s="103"/>
      <c r="F73" s="119"/>
      <c r="G73" s="103"/>
      <c r="H73" s="103"/>
      <c r="I73" s="103"/>
      <c r="J73" s="100"/>
      <c r="K73" s="103"/>
      <c r="L73" s="119"/>
      <c r="M73" s="153"/>
    </row>
    <row r="74" spans="1:13" s="162" customFormat="1" ht="14.1" customHeight="1" x14ac:dyDescent="0.15">
      <c r="A74" s="33" t="s">
        <v>436</v>
      </c>
      <c r="B74" s="714"/>
      <c r="C74" s="79">
        <v>30</v>
      </c>
      <c r="D74" s="94"/>
      <c r="E74" s="103"/>
      <c r="F74" s="119"/>
      <c r="G74" s="103"/>
      <c r="H74" s="103"/>
      <c r="I74" s="103"/>
      <c r="J74" s="100"/>
      <c r="K74" s="103"/>
      <c r="L74" s="119"/>
      <c r="M74" s="153"/>
    </row>
    <row r="75" spans="1:13" s="162" customFormat="1" ht="14.1" customHeight="1" x14ac:dyDescent="0.15">
      <c r="A75" s="33" t="s">
        <v>437</v>
      </c>
      <c r="B75" s="714"/>
      <c r="C75" s="79">
        <v>31.25</v>
      </c>
      <c r="D75" s="94"/>
      <c r="E75" s="103"/>
      <c r="F75" s="119"/>
      <c r="G75" s="103"/>
      <c r="H75" s="103"/>
      <c r="I75" s="103"/>
      <c r="J75" s="100"/>
      <c r="K75" s="103"/>
      <c r="L75" s="119"/>
      <c r="M75" s="153"/>
    </row>
    <row r="76" spans="1:13" s="162" customFormat="1" ht="14.1" customHeight="1" x14ac:dyDescent="0.15">
      <c r="A76" s="33" t="s">
        <v>438</v>
      </c>
      <c r="B76" s="714"/>
      <c r="C76" s="79">
        <v>35</v>
      </c>
      <c r="D76" s="94"/>
      <c r="E76" s="103"/>
      <c r="F76" s="119"/>
      <c r="G76" s="103"/>
      <c r="H76" s="103"/>
      <c r="I76" s="103"/>
      <c r="J76" s="100"/>
      <c r="K76" s="103"/>
      <c r="L76" s="119"/>
      <c r="M76" s="153"/>
    </row>
    <row r="77" spans="1:13" s="162" customFormat="1" ht="14.1" customHeight="1" x14ac:dyDescent="0.15">
      <c r="A77" s="33" t="s">
        <v>439</v>
      </c>
      <c r="B77" s="714"/>
      <c r="C77" s="79">
        <v>37.5</v>
      </c>
      <c r="D77" s="94"/>
      <c r="E77" s="103"/>
      <c r="F77" s="119"/>
      <c r="G77" s="103"/>
      <c r="H77" s="103"/>
      <c r="I77" s="103"/>
      <c r="J77" s="100"/>
      <c r="K77" s="103"/>
      <c r="L77" s="119"/>
      <c r="M77" s="153"/>
    </row>
    <row r="78" spans="1:13" s="162" customFormat="1" ht="14.1" customHeight="1" x14ac:dyDescent="0.15">
      <c r="A78" s="31" t="s">
        <v>440</v>
      </c>
      <c r="B78" s="714"/>
      <c r="C78" s="77">
        <v>40</v>
      </c>
      <c r="D78" s="94"/>
      <c r="E78" s="103"/>
      <c r="F78" s="119"/>
      <c r="G78" s="103"/>
      <c r="H78" s="103"/>
      <c r="I78" s="103"/>
      <c r="J78" s="100"/>
      <c r="K78" s="103"/>
      <c r="L78" s="119"/>
      <c r="M78" s="153"/>
    </row>
    <row r="79" spans="1:13" s="162" customFormat="1" ht="14.1" customHeight="1" x14ac:dyDescent="0.15">
      <c r="A79" s="33" t="s">
        <v>441</v>
      </c>
      <c r="B79" s="714"/>
      <c r="C79" s="79">
        <v>50</v>
      </c>
      <c r="D79" s="94"/>
      <c r="E79" s="103"/>
      <c r="F79" s="119"/>
      <c r="G79" s="103"/>
      <c r="H79" s="103"/>
      <c r="I79" s="103"/>
      <c r="J79" s="100"/>
      <c r="K79" s="103"/>
      <c r="L79" s="119"/>
      <c r="M79" s="153"/>
    </row>
    <row r="80" spans="1:13" s="162" customFormat="1" ht="14.1" customHeight="1" x14ac:dyDescent="0.15">
      <c r="A80" s="33" t="s">
        <v>442</v>
      </c>
      <c r="B80" s="714"/>
      <c r="C80" s="79">
        <v>62.5</v>
      </c>
      <c r="D80" s="94"/>
      <c r="E80" s="103"/>
      <c r="F80" s="119"/>
      <c r="G80" s="103"/>
      <c r="H80" s="103"/>
      <c r="I80" s="103"/>
      <c r="J80" s="100"/>
      <c r="K80" s="103"/>
      <c r="L80" s="119"/>
      <c r="M80" s="153"/>
    </row>
    <row r="81" spans="1:13" s="162" customFormat="1" ht="14.1" customHeight="1" x14ac:dyDescent="0.15">
      <c r="A81" s="31" t="s">
        <v>443</v>
      </c>
      <c r="B81" s="714"/>
      <c r="C81" s="77">
        <v>70</v>
      </c>
      <c r="D81" s="94"/>
      <c r="E81" s="103"/>
      <c r="F81" s="119"/>
      <c r="G81" s="103"/>
      <c r="H81" s="103"/>
      <c r="I81" s="103"/>
      <c r="J81" s="100"/>
      <c r="K81" s="103"/>
      <c r="L81" s="119"/>
      <c r="M81" s="153"/>
    </row>
    <row r="82" spans="1:13" s="162" customFormat="1" ht="14.1" customHeight="1" x14ac:dyDescent="0.15">
      <c r="A82" s="37" t="s">
        <v>444</v>
      </c>
      <c r="B82" s="715"/>
      <c r="C82" s="80">
        <v>75</v>
      </c>
      <c r="D82" s="95"/>
      <c r="E82" s="104"/>
      <c r="F82" s="120"/>
      <c r="G82" s="104"/>
      <c r="H82" s="104"/>
      <c r="I82" s="104"/>
      <c r="J82" s="137"/>
      <c r="K82" s="104"/>
      <c r="L82" s="120"/>
      <c r="M82" s="154"/>
    </row>
    <row r="83" spans="1:13" s="162" customFormat="1" ht="14.1" customHeight="1" x14ac:dyDescent="0.15">
      <c r="A83" s="35" t="s">
        <v>445</v>
      </c>
      <c r="B83" s="713" t="s">
        <v>537</v>
      </c>
      <c r="C83" s="79">
        <v>30</v>
      </c>
      <c r="D83" s="93"/>
      <c r="E83" s="102"/>
      <c r="F83" s="121"/>
      <c r="G83" s="102"/>
      <c r="H83" s="102"/>
      <c r="I83" s="102"/>
      <c r="J83" s="99"/>
      <c r="K83" s="102"/>
      <c r="L83" s="121"/>
      <c r="M83" s="155"/>
    </row>
    <row r="84" spans="1:13" s="162" customFormat="1" ht="14.1" customHeight="1" x14ac:dyDescent="0.15">
      <c r="A84" s="33" t="s">
        <v>446</v>
      </c>
      <c r="B84" s="714"/>
      <c r="C84" s="79">
        <v>35</v>
      </c>
      <c r="D84" s="94"/>
      <c r="E84" s="103"/>
      <c r="F84" s="119"/>
      <c r="G84" s="103"/>
      <c r="H84" s="103"/>
      <c r="I84" s="103"/>
      <c r="J84" s="100"/>
      <c r="K84" s="103"/>
      <c r="L84" s="119"/>
      <c r="M84" s="153"/>
    </row>
    <row r="85" spans="1:13" s="162" customFormat="1" ht="14.1" customHeight="1" x14ac:dyDescent="0.15">
      <c r="A85" s="33" t="s">
        <v>447</v>
      </c>
      <c r="B85" s="714"/>
      <c r="C85" s="79">
        <v>43.75</v>
      </c>
      <c r="D85" s="94"/>
      <c r="E85" s="103"/>
      <c r="F85" s="119"/>
      <c r="G85" s="103"/>
      <c r="H85" s="103"/>
      <c r="I85" s="103"/>
      <c r="J85" s="100"/>
      <c r="K85" s="103"/>
      <c r="L85" s="119"/>
      <c r="M85" s="153"/>
    </row>
    <row r="86" spans="1:13" s="162" customFormat="1" ht="14.1" customHeight="1" x14ac:dyDescent="0.15">
      <c r="A86" s="33" t="s">
        <v>448</v>
      </c>
      <c r="B86" s="714"/>
      <c r="C86" s="79">
        <v>45</v>
      </c>
      <c r="D86" s="94"/>
      <c r="E86" s="103"/>
      <c r="F86" s="119"/>
      <c r="G86" s="103"/>
      <c r="H86" s="103"/>
      <c r="I86" s="103"/>
      <c r="J86" s="100"/>
      <c r="K86" s="103"/>
      <c r="L86" s="119"/>
      <c r="M86" s="153"/>
    </row>
    <row r="87" spans="1:13" s="162" customFormat="1" ht="14.1" customHeight="1" x14ac:dyDescent="0.15">
      <c r="A87" s="33" t="s">
        <v>449</v>
      </c>
      <c r="B87" s="714"/>
      <c r="C87" s="79">
        <v>56.25</v>
      </c>
      <c r="D87" s="94"/>
      <c r="E87" s="103"/>
      <c r="F87" s="119"/>
      <c r="G87" s="103"/>
      <c r="H87" s="103"/>
      <c r="I87" s="103"/>
      <c r="J87" s="100"/>
      <c r="K87" s="103"/>
      <c r="L87" s="119"/>
      <c r="M87" s="153"/>
    </row>
    <row r="88" spans="1:13" s="162" customFormat="1" ht="14.1" customHeight="1" x14ac:dyDescent="0.15">
      <c r="A88" s="33" t="s">
        <v>450</v>
      </c>
      <c r="B88" s="714"/>
      <c r="C88" s="79">
        <v>60</v>
      </c>
      <c r="D88" s="94"/>
      <c r="E88" s="103"/>
      <c r="F88" s="119"/>
      <c r="G88" s="103"/>
      <c r="H88" s="103"/>
      <c r="I88" s="103"/>
      <c r="J88" s="100"/>
      <c r="K88" s="103"/>
      <c r="L88" s="119"/>
      <c r="M88" s="153"/>
    </row>
    <row r="89" spans="1:13" s="162" customFormat="1" ht="14.1" customHeight="1" x14ac:dyDescent="0.15">
      <c r="A89" s="31" t="s">
        <v>451</v>
      </c>
      <c r="B89" s="714"/>
      <c r="C89" s="77">
        <v>75</v>
      </c>
      <c r="D89" s="94"/>
      <c r="E89" s="103"/>
      <c r="F89" s="119"/>
      <c r="G89" s="103"/>
      <c r="H89" s="103"/>
      <c r="I89" s="103"/>
      <c r="J89" s="100"/>
      <c r="K89" s="103"/>
      <c r="L89" s="119"/>
      <c r="M89" s="153"/>
    </row>
    <row r="90" spans="1:13" s="162" customFormat="1" ht="14.1" customHeight="1" x14ac:dyDescent="0.15">
      <c r="A90" s="33" t="s">
        <v>452</v>
      </c>
      <c r="B90" s="714"/>
      <c r="C90" s="79">
        <v>93.75</v>
      </c>
      <c r="D90" s="94"/>
      <c r="E90" s="103"/>
      <c r="F90" s="119"/>
      <c r="G90" s="103"/>
      <c r="H90" s="103"/>
      <c r="I90" s="103"/>
      <c r="J90" s="100"/>
      <c r="K90" s="103"/>
      <c r="L90" s="119"/>
      <c r="M90" s="153"/>
    </row>
    <row r="91" spans="1:13" s="162" customFormat="1" ht="14.1" customHeight="1" x14ac:dyDescent="0.15">
      <c r="A91" s="33" t="s">
        <v>453</v>
      </c>
      <c r="B91" s="714"/>
      <c r="C91" s="79">
        <v>105</v>
      </c>
      <c r="D91" s="94"/>
      <c r="E91" s="103"/>
      <c r="F91" s="119"/>
      <c r="G91" s="103"/>
      <c r="H91" s="103"/>
      <c r="I91" s="103"/>
      <c r="J91" s="100"/>
      <c r="K91" s="103"/>
      <c r="L91" s="119"/>
      <c r="M91" s="153"/>
    </row>
    <row r="92" spans="1:13" s="162" customFormat="1" ht="14.1" customHeight="1" x14ac:dyDescent="0.15">
      <c r="A92" s="37" t="s">
        <v>454</v>
      </c>
      <c r="B92" s="715"/>
      <c r="C92" s="80">
        <v>150</v>
      </c>
      <c r="D92" s="95"/>
      <c r="E92" s="104"/>
      <c r="F92" s="120"/>
      <c r="G92" s="104"/>
      <c r="H92" s="104"/>
      <c r="I92" s="104"/>
      <c r="J92" s="137"/>
      <c r="K92" s="104"/>
      <c r="L92" s="120"/>
      <c r="M92" s="154"/>
    </row>
    <row r="93" spans="1:13" s="162" customFormat="1" ht="14.1" customHeight="1" x14ac:dyDescent="0.15">
      <c r="A93" s="33" t="s">
        <v>455</v>
      </c>
      <c r="B93" s="710" t="s">
        <v>538</v>
      </c>
      <c r="C93" s="79">
        <v>70</v>
      </c>
      <c r="D93" s="93"/>
      <c r="E93" s="102"/>
      <c r="F93" s="121"/>
      <c r="G93" s="102"/>
      <c r="H93" s="102"/>
      <c r="I93" s="102"/>
      <c r="J93" s="99"/>
      <c r="K93" s="102"/>
      <c r="L93" s="121"/>
      <c r="M93" s="155"/>
    </row>
    <row r="94" spans="1:13" s="162" customFormat="1" ht="14.1" customHeight="1" x14ac:dyDescent="0.15">
      <c r="A94" s="33" t="s">
        <v>456</v>
      </c>
      <c r="B94" s="711"/>
      <c r="C94" s="79">
        <v>90</v>
      </c>
      <c r="D94" s="94"/>
      <c r="E94" s="103"/>
      <c r="F94" s="119"/>
      <c r="G94" s="103"/>
      <c r="H94" s="103"/>
      <c r="I94" s="103"/>
      <c r="J94" s="100"/>
      <c r="K94" s="103"/>
      <c r="L94" s="119"/>
      <c r="M94" s="153"/>
    </row>
    <row r="95" spans="1:13" s="162" customFormat="1" ht="14.1" customHeight="1" x14ac:dyDescent="0.15">
      <c r="A95" s="33" t="s">
        <v>457</v>
      </c>
      <c r="B95" s="711"/>
      <c r="C95" s="79">
        <v>110</v>
      </c>
      <c r="D95" s="94"/>
      <c r="E95" s="103"/>
      <c r="F95" s="119"/>
      <c r="G95" s="103"/>
      <c r="H95" s="103"/>
      <c r="I95" s="103"/>
      <c r="J95" s="100"/>
      <c r="K95" s="103"/>
      <c r="L95" s="119"/>
      <c r="M95" s="153"/>
    </row>
    <row r="96" spans="1:13" s="162" customFormat="1" ht="14.1" customHeight="1" x14ac:dyDescent="0.15">
      <c r="A96" s="33" t="s">
        <v>458</v>
      </c>
      <c r="B96" s="716"/>
      <c r="C96" s="79">
        <v>112.5</v>
      </c>
      <c r="D96" s="94"/>
      <c r="E96" s="103"/>
      <c r="F96" s="119"/>
      <c r="G96" s="103"/>
      <c r="H96" s="103"/>
      <c r="I96" s="103"/>
      <c r="J96" s="100"/>
      <c r="K96" s="103"/>
      <c r="L96" s="119"/>
      <c r="M96" s="153"/>
    </row>
    <row r="97" spans="1:14" s="162" customFormat="1" ht="14.1" customHeight="1" x14ac:dyDescent="0.15">
      <c r="A97" s="37" t="s">
        <v>459</v>
      </c>
      <c r="B97" s="712"/>
      <c r="C97" s="80">
        <v>150</v>
      </c>
      <c r="D97" s="95"/>
      <c r="E97" s="104"/>
      <c r="F97" s="120"/>
      <c r="G97" s="104"/>
      <c r="H97" s="104"/>
      <c r="I97" s="104"/>
      <c r="J97" s="137"/>
      <c r="K97" s="104"/>
      <c r="L97" s="120"/>
      <c r="M97" s="154"/>
    </row>
    <row r="98" spans="1:14" s="162" customFormat="1" ht="14.1" customHeight="1" x14ac:dyDescent="0.15">
      <c r="A98" s="42" t="s">
        <v>460</v>
      </c>
      <c r="B98" s="66" t="s">
        <v>539</v>
      </c>
      <c r="C98" s="71">
        <v>60</v>
      </c>
      <c r="D98" s="96"/>
      <c r="E98" s="102"/>
      <c r="F98" s="121"/>
      <c r="G98" s="102"/>
      <c r="H98" s="102"/>
      <c r="I98" s="102"/>
      <c r="J98" s="99"/>
      <c r="K98" s="102"/>
      <c r="L98" s="121"/>
      <c r="M98" s="155"/>
    </row>
    <row r="99" spans="1:14" s="162" customFormat="1" ht="14.1" customHeight="1" x14ac:dyDescent="0.15">
      <c r="A99" s="33" t="s">
        <v>461</v>
      </c>
      <c r="B99" s="568" t="s">
        <v>540</v>
      </c>
      <c r="C99" s="79">
        <v>100</v>
      </c>
      <c r="D99" s="93"/>
      <c r="E99" s="102"/>
      <c r="F99" s="121"/>
      <c r="G99" s="102"/>
      <c r="H99" s="102"/>
      <c r="I99" s="102"/>
      <c r="J99" s="99"/>
      <c r="K99" s="102"/>
      <c r="L99" s="121"/>
      <c r="M99" s="155"/>
    </row>
    <row r="100" spans="1:14" s="162" customFormat="1" ht="14.1" customHeight="1" x14ac:dyDescent="0.15">
      <c r="A100" s="37" t="s">
        <v>462</v>
      </c>
      <c r="B100" s="570"/>
      <c r="C100" s="80">
        <v>150</v>
      </c>
      <c r="D100" s="95"/>
      <c r="E100" s="104"/>
      <c r="F100" s="120"/>
      <c r="G100" s="104"/>
      <c r="H100" s="104"/>
      <c r="I100" s="104"/>
      <c r="J100" s="137"/>
      <c r="K100" s="104"/>
      <c r="L100" s="120"/>
      <c r="M100" s="154"/>
    </row>
    <row r="101" spans="1:14" s="162" customFormat="1" ht="14.1" customHeight="1" x14ac:dyDescent="0.15">
      <c r="A101" s="33" t="s">
        <v>463</v>
      </c>
      <c r="B101" s="568" t="s">
        <v>541</v>
      </c>
      <c r="C101" s="79">
        <v>100</v>
      </c>
      <c r="D101" s="93"/>
      <c r="E101" s="102"/>
      <c r="F101" s="121"/>
      <c r="G101" s="102"/>
      <c r="H101" s="102"/>
      <c r="I101" s="102"/>
      <c r="J101" s="99"/>
      <c r="K101" s="102"/>
      <c r="L101" s="121"/>
      <c r="M101" s="155"/>
    </row>
    <row r="102" spans="1:14" s="162" customFormat="1" ht="14.1" customHeight="1" x14ac:dyDescent="0.15">
      <c r="A102" s="33" t="s">
        <v>464</v>
      </c>
      <c r="B102" s="569"/>
      <c r="C102" s="79">
        <v>125</v>
      </c>
      <c r="D102" s="96"/>
      <c r="E102" s="103"/>
      <c r="F102" s="119"/>
      <c r="G102" s="103"/>
      <c r="H102" s="103"/>
      <c r="I102" s="103"/>
      <c r="J102" s="100"/>
      <c r="K102" s="103"/>
      <c r="L102" s="119"/>
      <c r="M102" s="153"/>
    </row>
    <row r="103" spans="1:14" s="162" customFormat="1" ht="14.1" customHeight="1" x14ac:dyDescent="0.15">
      <c r="A103" s="37" t="s">
        <v>465</v>
      </c>
      <c r="B103" s="570"/>
      <c r="C103" s="80">
        <v>150</v>
      </c>
      <c r="D103" s="95"/>
      <c r="E103" s="104"/>
      <c r="F103" s="120"/>
      <c r="G103" s="104"/>
      <c r="H103" s="104"/>
      <c r="I103" s="104"/>
      <c r="J103" s="137"/>
      <c r="K103" s="104"/>
      <c r="L103" s="120"/>
      <c r="M103" s="154"/>
    </row>
    <row r="104" spans="1:14" ht="14.1" customHeight="1" x14ac:dyDescent="0.15">
      <c r="A104" s="43" t="s">
        <v>466</v>
      </c>
      <c r="B104" s="713" t="s">
        <v>542</v>
      </c>
      <c r="C104" s="81">
        <v>50</v>
      </c>
      <c r="D104" s="99"/>
      <c r="E104" s="110"/>
      <c r="F104" s="121"/>
      <c r="G104" s="110"/>
      <c r="H104" s="110"/>
      <c r="I104" s="110"/>
      <c r="J104" s="99"/>
      <c r="K104" s="110"/>
      <c r="L104" s="121"/>
      <c r="M104" s="155"/>
    </row>
    <row r="105" spans="1:14" ht="14.1" customHeight="1" x14ac:dyDescent="0.15">
      <c r="A105" s="44" t="s">
        <v>467</v>
      </c>
      <c r="B105" s="714"/>
      <c r="C105" s="82">
        <v>100</v>
      </c>
      <c r="D105" s="100"/>
      <c r="E105" s="111"/>
      <c r="F105" s="119"/>
      <c r="G105" s="111"/>
      <c r="H105" s="111"/>
      <c r="I105" s="111"/>
      <c r="J105" s="100"/>
      <c r="K105" s="111"/>
      <c r="L105" s="119"/>
      <c r="M105" s="153"/>
    </row>
    <row r="106" spans="1:14" ht="14.1" customHeight="1" x14ac:dyDescent="0.15">
      <c r="A106" s="34" t="s">
        <v>468</v>
      </c>
      <c r="B106" s="715"/>
      <c r="C106" s="74">
        <v>150</v>
      </c>
      <c r="D106" s="95"/>
      <c r="E106" s="104"/>
      <c r="F106" s="120"/>
      <c r="G106" s="104"/>
      <c r="H106" s="104"/>
      <c r="I106" s="104"/>
      <c r="J106" s="137"/>
      <c r="K106" s="104"/>
      <c r="L106" s="120"/>
      <c r="M106" s="154"/>
    </row>
    <row r="107" spans="1:14" ht="14.1" customHeight="1" x14ac:dyDescent="0.15">
      <c r="A107" s="45" t="s">
        <v>469</v>
      </c>
      <c r="B107" s="67" t="s">
        <v>543</v>
      </c>
      <c r="C107" s="83">
        <v>20</v>
      </c>
      <c r="D107" s="101"/>
      <c r="E107" s="112"/>
      <c r="F107" s="123"/>
      <c r="G107" s="112"/>
      <c r="H107" s="112"/>
      <c r="I107" s="112"/>
      <c r="J107" s="101"/>
      <c r="K107" s="112"/>
      <c r="L107" s="123"/>
      <c r="M107" s="157"/>
    </row>
    <row r="108" spans="1:14" ht="14.1" customHeight="1" x14ac:dyDescent="0.15">
      <c r="A108" s="45" t="s">
        <v>470</v>
      </c>
      <c r="B108" s="68" t="s">
        <v>544</v>
      </c>
      <c r="C108" s="83">
        <v>10</v>
      </c>
      <c r="D108" s="101"/>
      <c r="E108" s="112"/>
      <c r="F108" s="123"/>
      <c r="G108" s="112"/>
      <c r="H108" s="112"/>
      <c r="I108" s="112"/>
      <c r="J108" s="101"/>
      <c r="K108" s="112"/>
      <c r="L108" s="123"/>
      <c r="M108" s="157"/>
    </row>
    <row r="109" spans="1:14" ht="30" customHeight="1" x14ac:dyDescent="0.15">
      <c r="A109" s="45" t="s">
        <v>471</v>
      </c>
      <c r="B109" s="68" t="s">
        <v>545</v>
      </c>
      <c r="C109" s="83">
        <v>10</v>
      </c>
      <c r="D109" s="101"/>
      <c r="E109" s="112"/>
      <c r="F109" s="123"/>
      <c r="G109" s="112"/>
      <c r="H109" s="112"/>
      <c r="I109" s="112"/>
      <c r="J109" s="101"/>
      <c r="K109" s="112"/>
      <c r="L109" s="123"/>
      <c r="M109" s="157"/>
    </row>
    <row r="110" spans="1:14" ht="30" customHeight="1" x14ac:dyDescent="0.15">
      <c r="A110" s="35" t="s">
        <v>472</v>
      </c>
      <c r="B110" s="568" t="s">
        <v>335</v>
      </c>
      <c r="C110" s="76">
        <v>100</v>
      </c>
      <c r="D110" s="93"/>
      <c r="E110" s="102"/>
      <c r="F110" s="121"/>
      <c r="G110" s="102"/>
      <c r="H110" s="102"/>
      <c r="I110" s="102"/>
      <c r="J110" s="99"/>
      <c r="K110" s="102"/>
      <c r="L110" s="121"/>
      <c r="M110" s="155"/>
      <c r="N110" s="162"/>
    </row>
    <row r="111" spans="1:14" s="162" customFormat="1" ht="14.1" customHeight="1" x14ac:dyDescent="0.15">
      <c r="A111" s="46" t="s">
        <v>473</v>
      </c>
      <c r="B111" s="569"/>
      <c r="C111" s="77">
        <v>130</v>
      </c>
      <c r="D111" s="94"/>
      <c r="E111" s="103"/>
      <c r="F111" s="119"/>
      <c r="G111" s="103"/>
      <c r="H111" s="103"/>
      <c r="I111" s="103"/>
      <c r="J111" s="100"/>
      <c r="K111" s="103"/>
      <c r="L111" s="119"/>
      <c r="M111" s="153"/>
    </row>
    <row r="112" spans="1:14" s="162" customFormat="1" ht="14.1" customHeight="1" x14ac:dyDescent="0.15">
      <c r="A112" s="40" t="s">
        <v>474</v>
      </c>
      <c r="B112" s="569"/>
      <c r="C112" s="84">
        <v>160</v>
      </c>
      <c r="D112" s="94"/>
      <c r="E112" s="103"/>
      <c r="F112" s="119"/>
      <c r="G112" s="103"/>
      <c r="H112" s="103"/>
      <c r="I112" s="103"/>
      <c r="J112" s="100"/>
      <c r="K112" s="103"/>
      <c r="L112" s="119"/>
      <c r="M112" s="153"/>
    </row>
    <row r="113" spans="1:13" s="162" customFormat="1" ht="14.1" customHeight="1" x14ac:dyDescent="0.15">
      <c r="A113" s="40" t="s">
        <v>475</v>
      </c>
      <c r="B113" s="569"/>
      <c r="C113" s="77">
        <v>190</v>
      </c>
      <c r="D113" s="94"/>
      <c r="E113" s="103"/>
      <c r="F113" s="119"/>
      <c r="G113" s="103"/>
      <c r="H113" s="103"/>
      <c r="I113" s="103"/>
      <c r="J113" s="100"/>
      <c r="K113" s="103"/>
      <c r="L113" s="119"/>
      <c r="M113" s="153"/>
    </row>
    <row r="114" spans="1:13" s="162" customFormat="1" ht="14.1" customHeight="1" x14ac:dyDescent="0.15">
      <c r="A114" s="40" t="s">
        <v>476</v>
      </c>
      <c r="B114" s="569"/>
      <c r="C114" s="77">
        <v>220</v>
      </c>
      <c r="D114" s="94"/>
      <c r="E114" s="103"/>
      <c r="F114" s="119"/>
      <c r="G114" s="103"/>
      <c r="H114" s="103"/>
      <c r="I114" s="103"/>
      <c r="J114" s="100"/>
      <c r="K114" s="103"/>
      <c r="L114" s="119"/>
      <c r="M114" s="153"/>
    </row>
    <row r="115" spans="1:13" s="162" customFormat="1" ht="14.1" customHeight="1" x14ac:dyDescent="0.15">
      <c r="A115" s="46" t="s">
        <v>477</v>
      </c>
      <c r="B115" s="569"/>
      <c r="C115" s="77">
        <v>250</v>
      </c>
      <c r="D115" s="94"/>
      <c r="E115" s="103"/>
      <c r="F115" s="119"/>
      <c r="G115" s="103"/>
      <c r="H115" s="103"/>
      <c r="I115" s="103"/>
      <c r="J115" s="100"/>
      <c r="K115" s="103"/>
      <c r="L115" s="119"/>
      <c r="M115" s="153"/>
    </row>
    <row r="116" spans="1:13" s="162" customFormat="1" ht="14.1" customHeight="1" x14ac:dyDescent="0.15">
      <c r="A116" s="40" t="s">
        <v>478</v>
      </c>
      <c r="B116" s="569"/>
      <c r="C116" s="77">
        <v>280</v>
      </c>
      <c r="D116" s="94"/>
      <c r="E116" s="103"/>
      <c r="F116" s="119"/>
      <c r="G116" s="103"/>
      <c r="H116" s="103"/>
      <c r="I116" s="103"/>
      <c r="J116" s="100"/>
      <c r="K116" s="103"/>
      <c r="L116" s="119"/>
      <c r="M116" s="153"/>
    </row>
    <row r="117" spans="1:13" s="162" customFormat="1" ht="14.1" customHeight="1" x14ac:dyDescent="0.15">
      <c r="A117" s="46" t="s">
        <v>479</v>
      </c>
      <c r="B117" s="569"/>
      <c r="C117" s="77">
        <v>340</v>
      </c>
      <c r="D117" s="94"/>
      <c r="E117" s="103"/>
      <c r="F117" s="119"/>
      <c r="G117" s="103"/>
      <c r="H117" s="103"/>
      <c r="I117" s="103"/>
      <c r="J117" s="100"/>
      <c r="K117" s="103"/>
      <c r="L117" s="119"/>
      <c r="M117" s="153"/>
    </row>
    <row r="118" spans="1:13" s="162" customFormat="1" ht="14.1" customHeight="1" x14ac:dyDescent="0.15">
      <c r="A118" s="37" t="s">
        <v>480</v>
      </c>
      <c r="B118" s="570"/>
      <c r="C118" s="78">
        <v>400</v>
      </c>
      <c r="D118" s="95"/>
      <c r="E118" s="107"/>
      <c r="F118" s="124"/>
      <c r="G118" s="107"/>
      <c r="H118" s="107"/>
      <c r="I118" s="107"/>
      <c r="J118" s="139"/>
      <c r="K118" s="107"/>
      <c r="L118" s="124"/>
      <c r="M118" s="158"/>
    </row>
    <row r="119" spans="1:13" s="162" customFormat="1" ht="14.1" customHeight="1" x14ac:dyDescent="0.15">
      <c r="A119" s="42" t="s">
        <v>481</v>
      </c>
      <c r="B119" s="60" t="s">
        <v>546</v>
      </c>
      <c r="C119" s="71">
        <v>1250</v>
      </c>
      <c r="D119" s="92"/>
      <c r="E119" s="108"/>
      <c r="F119" s="123"/>
      <c r="G119" s="108"/>
      <c r="H119" s="108"/>
      <c r="I119" s="108"/>
      <c r="J119" s="101"/>
      <c r="K119" s="108"/>
      <c r="L119" s="123"/>
      <c r="M119" s="157"/>
    </row>
    <row r="120" spans="1:13" s="162" customFormat="1" ht="14.1" customHeight="1" x14ac:dyDescent="0.15">
      <c r="A120" s="33" t="s">
        <v>482</v>
      </c>
      <c r="B120" s="568" t="s">
        <v>547</v>
      </c>
      <c r="C120" s="79">
        <v>150</v>
      </c>
      <c r="D120" s="93"/>
      <c r="E120" s="102"/>
      <c r="F120" s="121"/>
      <c r="G120" s="102"/>
      <c r="H120" s="102"/>
      <c r="I120" s="102"/>
      <c r="J120" s="99"/>
      <c r="K120" s="102"/>
      <c r="L120" s="121"/>
      <c r="M120" s="155"/>
    </row>
    <row r="121" spans="1:13" s="162" customFormat="1" ht="14.1" customHeight="1" x14ac:dyDescent="0.15">
      <c r="A121" s="37" t="s">
        <v>483</v>
      </c>
      <c r="B121" s="570"/>
      <c r="C121" s="80">
        <v>250</v>
      </c>
      <c r="D121" s="95"/>
      <c r="E121" s="104"/>
      <c r="F121" s="120"/>
      <c r="G121" s="104"/>
      <c r="H121" s="104"/>
      <c r="I121" s="104"/>
      <c r="J121" s="137"/>
      <c r="K121" s="104"/>
      <c r="L121" s="120"/>
      <c r="M121" s="154"/>
    </row>
    <row r="122" spans="1:13" s="162" customFormat="1" ht="14.1" customHeight="1" x14ac:dyDescent="0.15">
      <c r="A122" s="33" t="s">
        <v>484</v>
      </c>
      <c r="B122" s="713" t="s">
        <v>548</v>
      </c>
      <c r="C122" s="79">
        <v>30</v>
      </c>
      <c r="D122" s="93"/>
      <c r="E122" s="102"/>
      <c r="F122" s="121"/>
      <c r="G122" s="102"/>
      <c r="H122" s="102"/>
      <c r="I122" s="102"/>
      <c r="J122" s="99"/>
      <c r="K122" s="102"/>
      <c r="L122" s="121"/>
      <c r="M122" s="155"/>
    </row>
    <row r="123" spans="1:13" s="162" customFormat="1" ht="14.1" customHeight="1" x14ac:dyDescent="0.15">
      <c r="A123" s="33" t="s">
        <v>485</v>
      </c>
      <c r="B123" s="714"/>
      <c r="C123" s="79">
        <f>25*1.5</f>
        <v>37.5</v>
      </c>
      <c r="D123" s="94"/>
      <c r="E123" s="103"/>
      <c r="F123" s="119"/>
      <c r="G123" s="103"/>
      <c r="H123" s="103"/>
      <c r="I123" s="103"/>
      <c r="J123" s="100"/>
      <c r="K123" s="103"/>
      <c r="L123" s="119"/>
      <c r="M123" s="153"/>
    </row>
    <row r="124" spans="1:13" s="162" customFormat="1" ht="14.1" customHeight="1" x14ac:dyDescent="0.15">
      <c r="A124" s="33" t="s">
        <v>486</v>
      </c>
      <c r="B124" s="714"/>
      <c r="C124" s="79">
        <v>45</v>
      </c>
      <c r="D124" s="94"/>
      <c r="E124" s="103"/>
      <c r="F124" s="119"/>
      <c r="G124" s="103"/>
      <c r="H124" s="103"/>
      <c r="I124" s="103"/>
      <c r="J124" s="100"/>
      <c r="K124" s="103"/>
      <c r="L124" s="119"/>
      <c r="M124" s="153"/>
    </row>
    <row r="125" spans="1:13" s="162" customFormat="1" ht="14.1" customHeight="1" x14ac:dyDescent="0.15">
      <c r="A125" s="33" t="s">
        <v>487</v>
      </c>
      <c r="B125" s="714"/>
      <c r="C125" s="79">
        <v>46.875</v>
      </c>
      <c r="D125" s="94"/>
      <c r="E125" s="103"/>
      <c r="F125" s="119"/>
      <c r="G125" s="103"/>
      <c r="H125" s="103"/>
      <c r="I125" s="103"/>
      <c r="J125" s="100"/>
      <c r="K125" s="103"/>
      <c r="L125" s="119"/>
      <c r="M125" s="153"/>
    </row>
    <row r="126" spans="1:13" s="162" customFormat="1" ht="14.1" customHeight="1" x14ac:dyDescent="0.15">
      <c r="A126" s="33" t="s">
        <v>488</v>
      </c>
      <c r="B126" s="714"/>
      <c r="C126" s="79">
        <f>35*1.5</f>
        <v>52.5</v>
      </c>
      <c r="D126" s="94"/>
      <c r="E126" s="103"/>
      <c r="F126" s="119"/>
      <c r="G126" s="103"/>
      <c r="H126" s="103"/>
      <c r="I126" s="103"/>
      <c r="J126" s="100"/>
      <c r="K126" s="103"/>
      <c r="L126" s="119"/>
      <c r="M126" s="153"/>
    </row>
    <row r="127" spans="1:13" s="162" customFormat="1" ht="14.1" customHeight="1" x14ac:dyDescent="0.15">
      <c r="A127" s="33" t="s">
        <v>489</v>
      </c>
      <c r="B127" s="714"/>
      <c r="C127" s="79">
        <v>56.25</v>
      </c>
      <c r="D127" s="94"/>
      <c r="E127" s="103"/>
      <c r="F127" s="119"/>
      <c r="G127" s="103"/>
      <c r="H127" s="103"/>
      <c r="I127" s="103"/>
      <c r="J127" s="100"/>
      <c r="K127" s="103"/>
      <c r="L127" s="119"/>
      <c r="M127" s="153"/>
    </row>
    <row r="128" spans="1:13" s="162" customFormat="1" ht="14.1" customHeight="1" x14ac:dyDescent="0.15">
      <c r="A128" s="31" t="s">
        <v>490</v>
      </c>
      <c r="B128" s="714"/>
      <c r="C128" s="77">
        <v>60</v>
      </c>
      <c r="D128" s="94"/>
      <c r="E128" s="103"/>
      <c r="F128" s="119"/>
      <c r="G128" s="103"/>
      <c r="H128" s="103"/>
      <c r="I128" s="103"/>
      <c r="J128" s="100"/>
      <c r="K128" s="103"/>
      <c r="L128" s="119"/>
      <c r="M128" s="153"/>
    </row>
    <row r="129" spans="1:13" s="162" customFormat="1" ht="14.1" customHeight="1" x14ac:dyDescent="0.15">
      <c r="A129" s="31" t="s">
        <v>491</v>
      </c>
      <c r="B129" s="714"/>
      <c r="C129" s="77">
        <v>65.625</v>
      </c>
      <c r="D129" s="94"/>
      <c r="E129" s="103"/>
      <c r="F129" s="119"/>
      <c r="G129" s="103"/>
      <c r="H129" s="103"/>
      <c r="I129" s="103"/>
      <c r="J129" s="100"/>
      <c r="K129" s="103"/>
      <c r="L129" s="119"/>
      <c r="M129" s="153"/>
    </row>
    <row r="130" spans="1:13" s="162" customFormat="1" ht="14.1" customHeight="1" x14ac:dyDescent="0.15">
      <c r="A130" s="33" t="s">
        <v>492</v>
      </c>
      <c r="B130" s="714"/>
      <c r="C130" s="79">
        <f>45*1.5</f>
        <v>67.5</v>
      </c>
      <c r="D130" s="94"/>
      <c r="E130" s="103"/>
      <c r="F130" s="119"/>
      <c r="G130" s="103"/>
      <c r="H130" s="103"/>
      <c r="I130" s="103"/>
      <c r="J130" s="100"/>
      <c r="K130" s="103"/>
      <c r="L130" s="119"/>
      <c r="M130" s="153"/>
    </row>
    <row r="131" spans="1:13" s="162" customFormat="1" ht="14.1" customHeight="1" x14ac:dyDescent="0.15">
      <c r="A131" s="33" t="s">
        <v>493</v>
      </c>
      <c r="B131" s="714"/>
      <c r="C131" s="79">
        <v>75</v>
      </c>
      <c r="D131" s="94"/>
      <c r="E131" s="103"/>
      <c r="F131" s="119"/>
      <c r="G131" s="103"/>
      <c r="H131" s="103"/>
      <c r="I131" s="103"/>
      <c r="J131" s="100"/>
      <c r="K131" s="103"/>
      <c r="L131" s="119"/>
      <c r="M131" s="153"/>
    </row>
    <row r="132" spans="1:13" s="162" customFormat="1" ht="14.1" customHeight="1" x14ac:dyDescent="0.15">
      <c r="A132" s="33" t="s">
        <v>494</v>
      </c>
      <c r="B132" s="714"/>
      <c r="C132" s="79">
        <v>84.375</v>
      </c>
      <c r="D132" s="94"/>
      <c r="E132" s="103"/>
      <c r="F132" s="119"/>
      <c r="G132" s="103"/>
      <c r="H132" s="103"/>
      <c r="I132" s="103"/>
      <c r="J132" s="100"/>
      <c r="K132" s="103"/>
      <c r="L132" s="119"/>
      <c r="M132" s="153"/>
    </row>
    <row r="133" spans="1:13" s="162" customFormat="1" ht="14.1" customHeight="1" x14ac:dyDescent="0.15">
      <c r="A133" s="33" t="s">
        <v>495</v>
      </c>
      <c r="B133" s="714"/>
      <c r="C133" s="79">
        <v>90</v>
      </c>
      <c r="D133" s="94"/>
      <c r="E133" s="103"/>
      <c r="F133" s="119"/>
      <c r="G133" s="103"/>
      <c r="H133" s="103"/>
      <c r="I133" s="103"/>
      <c r="J133" s="100"/>
      <c r="K133" s="103"/>
      <c r="L133" s="119"/>
      <c r="M133" s="153"/>
    </row>
    <row r="134" spans="1:13" s="162" customFormat="1" ht="14.1" customHeight="1" x14ac:dyDescent="0.15">
      <c r="A134" s="33" t="s">
        <v>496</v>
      </c>
      <c r="B134" s="714"/>
      <c r="C134" s="79">
        <v>93.75</v>
      </c>
      <c r="D134" s="94"/>
      <c r="E134" s="103"/>
      <c r="F134" s="119"/>
      <c r="G134" s="103"/>
      <c r="H134" s="103"/>
      <c r="I134" s="103"/>
      <c r="J134" s="100"/>
      <c r="K134" s="103"/>
      <c r="L134" s="119"/>
      <c r="M134" s="153"/>
    </row>
    <row r="135" spans="1:13" s="162" customFormat="1" ht="14.1" customHeight="1" x14ac:dyDescent="0.15">
      <c r="A135" s="31" t="s">
        <v>497</v>
      </c>
      <c r="B135" s="714"/>
      <c r="C135" s="77">
        <v>105</v>
      </c>
      <c r="D135" s="94"/>
      <c r="E135" s="103"/>
      <c r="F135" s="119"/>
      <c r="G135" s="103"/>
      <c r="H135" s="103"/>
      <c r="I135" s="103"/>
      <c r="J135" s="100"/>
      <c r="K135" s="103"/>
      <c r="L135" s="119"/>
      <c r="M135" s="153"/>
    </row>
    <row r="136" spans="1:13" s="162" customFormat="1" ht="14.1" customHeight="1" x14ac:dyDescent="0.15">
      <c r="A136" s="34" t="s">
        <v>498</v>
      </c>
      <c r="B136" s="714"/>
      <c r="C136" s="85">
        <f>75*1.5</f>
        <v>112.5</v>
      </c>
      <c r="D136" s="94"/>
      <c r="E136" s="103"/>
      <c r="F136" s="119"/>
      <c r="G136" s="103"/>
      <c r="H136" s="103"/>
      <c r="I136" s="103"/>
      <c r="J136" s="100"/>
      <c r="K136" s="103"/>
      <c r="L136" s="119"/>
      <c r="M136" s="153"/>
    </row>
    <row r="137" spans="1:13" s="162" customFormat="1" ht="14.1" customHeight="1" x14ac:dyDescent="0.15">
      <c r="A137" s="34" t="s">
        <v>499</v>
      </c>
      <c r="B137" s="714"/>
      <c r="C137" s="85">
        <v>140.625</v>
      </c>
      <c r="D137" s="94"/>
      <c r="E137" s="103"/>
      <c r="F137" s="119"/>
      <c r="G137" s="103"/>
      <c r="H137" s="103"/>
      <c r="I137" s="103"/>
      <c r="J137" s="100"/>
      <c r="K137" s="103"/>
      <c r="L137" s="119"/>
      <c r="M137" s="153"/>
    </row>
    <row r="138" spans="1:13" s="162" customFormat="1" ht="14.1" customHeight="1" x14ac:dyDescent="0.15">
      <c r="A138" s="37" t="s">
        <v>500</v>
      </c>
      <c r="B138" s="715"/>
      <c r="C138" s="80">
        <v>150</v>
      </c>
      <c r="D138" s="95"/>
      <c r="E138" s="104"/>
      <c r="F138" s="120"/>
      <c r="G138" s="104"/>
      <c r="H138" s="104"/>
      <c r="I138" s="104"/>
      <c r="J138" s="137"/>
      <c r="K138" s="104"/>
      <c r="L138" s="120"/>
      <c r="M138" s="154"/>
    </row>
    <row r="139" spans="1:13" ht="14.1" customHeight="1" x14ac:dyDescent="0.15">
      <c r="A139" s="47" t="s">
        <v>342</v>
      </c>
      <c r="B139" s="69" t="s">
        <v>549</v>
      </c>
      <c r="C139" s="71">
        <v>100</v>
      </c>
      <c r="D139" s="92"/>
      <c r="E139" s="108"/>
      <c r="F139" s="123"/>
      <c r="G139" s="108"/>
      <c r="H139" s="108"/>
      <c r="I139" s="108"/>
      <c r="J139" s="101"/>
      <c r="K139" s="108"/>
      <c r="L139" s="123"/>
      <c r="M139" s="157"/>
    </row>
    <row r="140" spans="1:13" ht="14.1" customHeight="1" x14ac:dyDescent="0.15">
      <c r="A140" s="48" t="s">
        <v>501</v>
      </c>
      <c r="B140" s="710" t="s">
        <v>550</v>
      </c>
      <c r="C140" s="86" t="s">
        <v>559</v>
      </c>
      <c r="D140" s="93"/>
      <c r="E140" s="102"/>
      <c r="F140" s="121"/>
      <c r="G140" s="102"/>
      <c r="H140" s="102"/>
      <c r="I140" s="102"/>
      <c r="J140" s="99"/>
      <c r="K140" s="102"/>
      <c r="L140" s="116"/>
      <c r="M140" s="150"/>
    </row>
    <row r="141" spans="1:13" ht="14.1" customHeight="1" x14ac:dyDescent="0.15">
      <c r="A141" s="31" t="s">
        <v>502</v>
      </c>
      <c r="B141" s="711"/>
      <c r="C141" s="87" t="s">
        <v>560</v>
      </c>
      <c r="D141" s="94"/>
      <c r="E141" s="103"/>
      <c r="F141" s="119"/>
      <c r="G141" s="103"/>
      <c r="H141" s="103"/>
      <c r="I141" s="103"/>
      <c r="J141" s="100"/>
      <c r="K141" s="103"/>
      <c r="L141" s="117"/>
      <c r="M141" s="151"/>
    </row>
    <row r="142" spans="1:13" ht="14.1" customHeight="1" x14ac:dyDescent="0.15">
      <c r="A142" s="31" t="s">
        <v>503</v>
      </c>
      <c r="B142" s="711"/>
      <c r="C142" s="87" t="s">
        <v>561</v>
      </c>
      <c r="D142" s="94"/>
      <c r="E142" s="103"/>
      <c r="F142" s="119"/>
      <c r="G142" s="103"/>
      <c r="H142" s="103"/>
      <c r="I142" s="103"/>
      <c r="J142" s="100"/>
      <c r="K142" s="103"/>
      <c r="L142" s="117"/>
      <c r="M142" s="151"/>
    </row>
    <row r="143" spans="1:13" ht="14.1" customHeight="1" x14ac:dyDescent="0.15">
      <c r="A143" s="31" t="s">
        <v>504</v>
      </c>
      <c r="B143" s="711"/>
      <c r="C143" s="87" t="s">
        <v>562</v>
      </c>
      <c r="D143" s="94"/>
      <c r="E143" s="103"/>
      <c r="F143" s="119"/>
      <c r="G143" s="103"/>
      <c r="H143" s="103"/>
      <c r="I143" s="103"/>
      <c r="J143" s="100"/>
      <c r="K143" s="103"/>
      <c r="L143" s="117"/>
      <c r="M143" s="151"/>
    </row>
    <row r="144" spans="1:13" ht="14.1" customHeight="1" x14ac:dyDescent="0.15">
      <c r="A144" s="34" t="s">
        <v>505</v>
      </c>
      <c r="B144" s="712"/>
      <c r="C144" s="88">
        <v>1250</v>
      </c>
      <c r="D144" s="95"/>
      <c r="E144" s="104"/>
      <c r="F144" s="120"/>
      <c r="G144" s="104"/>
      <c r="H144" s="104"/>
      <c r="I144" s="104"/>
      <c r="J144" s="137"/>
      <c r="K144" s="104"/>
      <c r="L144" s="118"/>
      <c r="M144" s="152"/>
    </row>
    <row r="145" spans="1:13" ht="14.1" customHeight="1" x14ac:dyDescent="0.15">
      <c r="A145" s="48" t="s">
        <v>506</v>
      </c>
      <c r="B145" s="710" t="s">
        <v>551</v>
      </c>
      <c r="C145" s="86" t="s">
        <v>563</v>
      </c>
      <c r="D145" s="93"/>
      <c r="E145" s="102"/>
      <c r="F145" s="121"/>
      <c r="G145" s="102"/>
      <c r="H145" s="102"/>
      <c r="I145" s="102"/>
      <c r="J145" s="99"/>
      <c r="K145" s="102"/>
      <c r="L145" s="116"/>
      <c r="M145" s="150"/>
    </row>
    <row r="146" spans="1:13" ht="14.1" customHeight="1" x14ac:dyDescent="0.15">
      <c r="A146" s="31" t="s">
        <v>507</v>
      </c>
      <c r="B146" s="711"/>
      <c r="C146" s="87" t="s">
        <v>564</v>
      </c>
      <c r="D146" s="94"/>
      <c r="E146" s="103"/>
      <c r="F146" s="119"/>
      <c r="G146" s="103"/>
      <c r="H146" s="103"/>
      <c r="I146" s="103"/>
      <c r="J146" s="100"/>
      <c r="K146" s="103"/>
      <c r="L146" s="117"/>
      <c r="M146" s="151"/>
    </row>
    <row r="147" spans="1:13" ht="14.1" customHeight="1" x14ac:dyDescent="0.15">
      <c r="A147" s="31" t="s">
        <v>508</v>
      </c>
      <c r="B147" s="711"/>
      <c r="C147" s="87" t="s">
        <v>565</v>
      </c>
      <c r="D147" s="94"/>
      <c r="E147" s="103"/>
      <c r="F147" s="119"/>
      <c r="G147" s="103"/>
      <c r="H147" s="103"/>
      <c r="I147" s="103"/>
      <c r="J147" s="100"/>
      <c r="K147" s="103"/>
      <c r="L147" s="117"/>
      <c r="M147" s="151"/>
    </row>
    <row r="148" spans="1:13" ht="14.1" customHeight="1" x14ac:dyDescent="0.15">
      <c r="A148" s="31" t="s">
        <v>509</v>
      </c>
      <c r="B148" s="711"/>
      <c r="C148" s="87" t="s">
        <v>566</v>
      </c>
      <c r="D148" s="94"/>
      <c r="E148" s="103"/>
      <c r="F148" s="119"/>
      <c r="G148" s="103"/>
      <c r="H148" s="103"/>
      <c r="I148" s="103"/>
      <c r="J148" s="100"/>
      <c r="K148" s="103"/>
      <c r="L148" s="117"/>
      <c r="M148" s="151"/>
    </row>
    <row r="149" spans="1:13" ht="14.1" customHeight="1" x14ac:dyDescent="0.15">
      <c r="A149" s="34" t="s">
        <v>510</v>
      </c>
      <c r="B149" s="712"/>
      <c r="C149" s="88">
        <v>1250</v>
      </c>
      <c r="D149" s="95"/>
      <c r="E149" s="104"/>
      <c r="F149" s="120"/>
      <c r="G149" s="104"/>
      <c r="H149" s="104"/>
      <c r="I149" s="104"/>
      <c r="J149" s="137"/>
      <c r="K149" s="104"/>
      <c r="L149" s="118"/>
      <c r="M149" s="152"/>
    </row>
    <row r="150" spans="1:13" ht="14.1" customHeight="1" x14ac:dyDescent="0.15">
      <c r="A150" s="30" t="s">
        <v>511</v>
      </c>
      <c r="B150" s="710" t="s">
        <v>552</v>
      </c>
      <c r="C150" s="86" t="s">
        <v>567</v>
      </c>
      <c r="D150" s="93"/>
      <c r="E150" s="102"/>
      <c r="F150" s="121"/>
      <c r="G150" s="102"/>
      <c r="H150" s="102"/>
      <c r="I150" s="102"/>
      <c r="J150" s="99"/>
      <c r="K150" s="102"/>
      <c r="L150" s="116"/>
      <c r="M150" s="150"/>
    </row>
    <row r="151" spans="1:13" ht="14.1" customHeight="1" x14ac:dyDescent="0.15">
      <c r="A151" s="31" t="s">
        <v>512</v>
      </c>
      <c r="B151" s="711"/>
      <c r="C151" s="87" t="s">
        <v>568</v>
      </c>
      <c r="D151" s="94"/>
      <c r="E151" s="103"/>
      <c r="F151" s="119"/>
      <c r="G151" s="103"/>
      <c r="H151" s="103"/>
      <c r="I151" s="103"/>
      <c r="J151" s="100"/>
      <c r="K151" s="103"/>
      <c r="L151" s="117"/>
      <c r="M151" s="151"/>
    </row>
    <row r="152" spans="1:13" ht="14.1" customHeight="1" x14ac:dyDescent="0.15">
      <c r="A152" s="31" t="s">
        <v>513</v>
      </c>
      <c r="B152" s="711"/>
      <c r="C152" s="87" t="s">
        <v>569</v>
      </c>
      <c r="D152" s="94"/>
      <c r="E152" s="103"/>
      <c r="F152" s="119"/>
      <c r="G152" s="103"/>
      <c r="H152" s="103"/>
      <c r="I152" s="103"/>
      <c r="J152" s="100"/>
      <c r="K152" s="103"/>
      <c r="L152" s="117"/>
      <c r="M152" s="151"/>
    </row>
    <row r="153" spans="1:13" ht="14.1" customHeight="1" x14ac:dyDescent="0.15">
      <c r="A153" s="31" t="s">
        <v>514</v>
      </c>
      <c r="B153" s="716"/>
      <c r="C153" s="87" t="s">
        <v>566</v>
      </c>
      <c r="D153" s="94"/>
      <c r="E153" s="103"/>
      <c r="F153" s="119"/>
      <c r="G153" s="103"/>
      <c r="H153" s="103"/>
      <c r="I153" s="103"/>
      <c r="J153" s="100"/>
      <c r="K153" s="103"/>
      <c r="L153" s="117"/>
      <c r="M153" s="151"/>
    </row>
    <row r="154" spans="1:13" ht="14.1" customHeight="1" x14ac:dyDescent="0.15">
      <c r="A154" s="34" t="s">
        <v>515</v>
      </c>
      <c r="B154" s="712"/>
      <c r="C154" s="88">
        <v>1250</v>
      </c>
      <c r="D154" s="95"/>
      <c r="E154" s="104"/>
      <c r="F154" s="120"/>
      <c r="G154" s="104"/>
      <c r="H154" s="104"/>
      <c r="I154" s="104"/>
      <c r="J154" s="137"/>
      <c r="K154" s="104"/>
      <c r="L154" s="118"/>
      <c r="M154" s="152"/>
    </row>
    <row r="155" spans="1:13" ht="13.5" customHeight="1" x14ac:dyDescent="0.15">
      <c r="A155" s="49" t="s">
        <v>516</v>
      </c>
      <c r="B155" s="726" t="s">
        <v>553</v>
      </c>
      <c r="C155" s="72">
        <v>0</v>
      </c>
      <c r="D155" s="102"/>
      <c r="E155" s="102"/>
      <c r="F155" s="121"/>
      <c r="G155" s="102"/>
      <c r="H155" s="102"/>
      <c r="I155" s="102"/>
      <c r="J155" s="101"/>
      <c r="K155" s="102"/>
      <c r="L155" s="116"/>
      <c r="M155" s="150"/>
    </row>
    <row r="156" spans="1:13" ht="14.1" customHeight="1" x14ac:dyDescent="0.15">
      <c r="A156" s="50" t="s">
        <v>517</v>
      </c>
      <c r="B156" s="727"/>
      <c r="C156" s="73">
        <v>2</v>
      </c>
      <c r="D156" s="103"/>
      <c r="E156" s="103"/>
      <c r="F156" s="119"/>
      <c r="G156" s="103"/>
      <c r="H156" s="103"/>
      <c r="I156" s="103"/>
      <c r="J156" s="101"/>
      <c r="K156" s="103"/>
      <c r="L156" s="117"/>
      <c r="M156" s="151"/>
    </row>
    <row r="157" spans="1:13" ht="14.1" customHeight="1" x14ac:dyDescent="0.15">
      <c r="A157" s="50" t="s">
        <v>518</v>
      </c>
      <c r="B157" s="727"/>
      <c r="C157" s="73">
        <v>4</v>
      </c>
      <c r="D157" s="103"/>
      <c r="E157" s="103"/>
      <c r="F157" s="119"/>
      <c r="G157" s="103"/>
      <c r="H157" s="103"/>
      <c r="I157" s="103"/>
      <c r="J157" s="101"/>
      <c r="K157" s="103">
        <v>1533017</v>
      </c>
      <c r="L157" s="117"/>
      <c r="M157" s="151"/>
    </row>
    <row r="158" spans="1:13" ht="14.1" customHeight="1" thickBot="1" x14ac:dyDescent="0.2">
      <c r="A158" s="51" t="s">
        <v>519</v>
      </c>
      <c r="B158" s="728"/>
      <c r="C158" s="89">
        <v>20</v>
      </c>
      <c r="D158" s="104"/>
      <c r="E158" s="104"/>
      <c r="F158" s="125"/>
      <c r="G158" s="104"/>
      <c r="H158" s="104"/>
      <c r="I158" s="104"/>
      <c r="J158" s="138"/>
      <c r="K158" s="104"/>
      <c r="L158" s="144"/>
      <c r="M158" s="159"/>
    </row>
    <row r="159" spans="1:13" ht="14.1" customHeight="1" thickBot="1" x14ac:dyDescent="0.2">
      <c r="A159" s="52"/>
      <c r="B159" s="729" t="s">
        <v>554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555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1533017</v>
      </c>
      <c r="L160" s="145"/>
      <c r="M160" s="160"/>
    </row>
    <row r="161" spans="1:13" ht="14.1" customHeight="1" thickBot="1" x14ac:dyDescent="0.2">
      <c r="A161" s="53"/>
      <c r="B161" s="729" t="s">
        <v>556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1533017</v>
      </c>
      <c r="L161" s="145"/>
      <c r="M161" s="160"/>
    </row>
    <row r="163" spans="1:13" ht="13.5" customHeight="1" x14ac:dyDescent="0.15">
      <c r="A163" s="731" t="s">
        <v>520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368</v>
      </c>
      <c r="B1" s="761"/>
      <c r="C1" s="761"/>
      <c r="D1" s="761"/>
      <c r="E1" s="761"/>
      <c r="F1" s="761"/>
      <c r="G1" s="761"/>
      <c r="H1" s="761"/>
    </row>
    <row r="2" spans="1:8" x14ac:dyDescent="0.15">
      <c r="A2" s="763" t="s">
        <v>7</v>
      </c>
      <c r="B2" s="763"/>
      <c r="C2" s="763"/>
      <c r="D2" s="763"/>
      <c r="E2" s="763"/>
      <c r="F2" s="763"/>
      <c r="G2" s="763"/>
      <c r="H2" s="764" t="s">
        <v>582</v>
      </c>
    </row>
    <row r="3" spans="1:8" x14ac:dyDescent="0.15">
      <c r="A3" s="765" t="s">
        <v>696</v>
      </c>
      <c r="B3" s="765"/>
      <c r="C3" s="766"/>
      <c r="D3" s="767"/>
      <c r="E3" s="761"/>
      <c r="F3" s="768"/>
      <c r="G3" s="769"/>
      <c r="H3" s="761" t="s">
        <v>51</v>
      </c>
    </row>
    <row r="4" spans="1:8" ht="19.5" thickBot="1" x14ac:dyDescent="0.2">
      <c r="A4" s="770"/>
      <c r="B4" s="770"/>
      <c r="C4" s="766"/>
      <c r="D4" s="767"/>
      <c r="E4" s="761"/>
      <c r="F4" s="768"/>
      <c r="G4" s="769"/>
      <c r="H4" s="765"/>
    </row>
    <row r="5" spans="1:8" ht="23.25" customHeight="1" thickBot="1" x14ac:dyDescent="0.2">
      <c r="A5" s="771" t="s">
        <v>697</v>
      </c>
      <c r="B5" s="772"/>
      <c r="C5" s="773" t="s">
        <v>698</v>
      </c>
      <c r="D5" s="774" t="s">
        <v>699</v>
      </c>
      <c r="E5" s="775" t="s">
        <v>700</v>
      </c>
      <c r="F5" s="776"/>
      <c r="G5" s="776"/>
      <c r="H5" s="777"/>
    </row>
    <row r="6" spans="1:8" ht="30" customHeight="1" x14ac:dyDescent="0.15">
      <c r="A6" s="778" t="s">
        <v>701</v>
      </c>
      <c r="B6" s="779"/>
      <c r="C6" s="780" t="s">
        <v>9</v>
      </c>
      <c r="D6" s="781"/>
      <c r="E6" s="782"/>
      <c r="F6" s="783"/>
      <c r="G6" s="783"/>
      <c r="H6" s="784"/>
    </row>
    <row r="7" spans="1:8" ht="30" customHeight="1" x14ac:dyDescent="0.15">
      <c r="A7" s="785" t="s">
        <v>702</v>
      </c>
      <c r="B7" s="786"/>
      <c r="C7" s="787" t="s">
        <v>9</v>
      </c>
      <c r="D7" s="788"/>
      <c r="E7" s="789"/>
      <c r="F7" s="783"/>
      <c r="G7" s="783"/>
      <c r="H7" s="784"/>
    </row>
    <row r="8" spans="1:8" ht="27" customHeight="1" x14ac:dyDescent="0.15">
      <c r="A8" s="790" t="s">
        <v>703</v>
      </c>
      <c r="B8" s="791"/>
      <c r="C8" s="792">
        <v>1533017</v>
      </c>
      <c r="D8" s="793"/>
      <c r="E8" s="794"/>
      <c r="F8" s="783"/>
      <c r="G8" s="783"/>
      <c r="H8" s="784"/>
    </row>
    <row r="9" spans="1:8" x14ac:dyDescent="0.15">
      <c r="A9" s="790" t="s">
        <v>704</v>
      </c>
      <c r="B9" s="791"/>
      <c r="C9" s="795" t="s">
        <v>9</v>
      </c>
      <c r="D9" s="795" t="s">
        <v>9</v>
      </c>
      <c r="E9" s="796" t="s">
        <v>9</v>
      </c>
      <c r="F9" s="797"/>
      <c r="G9" s="797"/>
      <c r="H9" s="798"/>
    </row>
    <row r="10" spans="1:8" x14ac:dyDescent="0.15">
      <c r="A10" s="790" t="s">
        <v>705</v>
      </c>
      <c r="B10" s="791"/>
      <c r="C10" s="795" t="s">
        <v>9</v>
      </c>
      <c r="D10" s="795" t="s">
        <v>9</v>
      </c>
      <c r="E10" s="796" t="s">
        <v>9</v>
      </c>
      <c r="F10" s="797"/>
      <c r="G10" s="797"/>
      <c r="H10" s="798"/>
    </row>
    <row r="11" spans="1:8" x14ac:dyDescent="0.15">
      <c r="A11" s="790" t="s">
        <v>706</v>
      </c>
      <c r="B11" s="791"/>
      <c r="C11" s="795" t="s">
        <v>9</v>
      </c>
      <c r="D11" s="795" t="s">
        <v>9</v>
      </c>
      <c r="E11" s="796" t="s">
        <v>9</v>
      </c>
      <c r="F11" s="797"/>
      <c r="G11" s="797"/>
      <c r="H11" s="798"/>
    </row>
    <row r="12" spans="1:8" x14ac:dyDescent="0.15">
      <c r="A12" s="790" t="s">
        <v>707</v>
      </c>
      <c r="B12" s="791"/>
      <c r="C12" s="795">
        <v>837853</v>
      </c>
      <c r="D12" s="795">
        <v>91981</v>
      </c>
      <c r="E12" s="796">
        <v>745872</v>
      </c>
      <c r="F12" s="797"/>
      <c r="G12" s="797"/>
      <c r="H12" s="798"/>
    </row>
    <row r="13" spans="1:8" x14ac:dyDescent="0.15">
      <c r="A13" s="790" t="s">
        <v>708</v>
      </c>
      <c r="B13" s="791"/>
      <c r="C13" s="795" t="s">
        <v>9</v>
      </c>
      <c r="D13" s="795" t="s">
        <v>9</v>
      </c>
      <c r="E13" s="796" t="s">
        <v>9</v>
      </c>
      <c r="F13" s="797"/>
      <c r="G13" s="797"/>
      <c r="H13" s="798"/>
    </row>
    <row r="14" spans="1:8" x14ac:dyDescent="0.15">
      <c r="A14" s="790" t="s">
        <v>709</v>
      </c>
      <c r="B14" s="791"/>
      <c r="C14" s="795" t="s">
        <v>9</v>
      </c>
      <c r="D14" s="795" t="s">
        <v>9</v>
      </c>
      <c r="E14" s="796" t="s">
        <v>9</v>
      </c>
      <c r="F14" s="797"/>
      <c r="G14" s="797"/>
      <c r="H14" s="798"/>
    </row>
    <row r="15" spans="1:8" ht="26.25" customHeight="1" x14ac:dyDescent="0.15">
      <c r="A15" s="790" t="s">
        <v>710</v>
      </c>
      <c r="B15" s="791"/>
      <c r="C15" s="795" t="s">
        <v>9</v>
      </c>
      <c r="D15" s="795" t="s">
        <v>9</v>
      </c>
      <c r="E15" s="796" t="s">
        <v>9</v>
      </c>
      <c r="F15" s="797"/>
      <c r="G15" s="797"/>
      <c r="H15" s="798"/>
    </row>
    <row r="16" spans="1:8" x14ac:dyDescent="0.15">
      <c r="A16" s="790" t="s">
        <v>711</v>
      </c>
      <c r="B16" s="791"/>
      <c r="C16" s="792" t="s">
        <v>9</v>
      </c>
      <c r="D16" s="792" t="s">
        <v>9</v>
      </c>
      <c r="E16" s="799" t="s">
        <v>9</v>
      </c>
      <c r="F16" s="783"/>
      <c r="G16" s="783"/>
      <c r="H16" s="798"/>
    </row>
    <row r="17" spans="1:8" ht="19.5" thickBot="1" x14ac:dyDescent="0.2">
      <c r="A17" s="800" t="s">
        <v>712</v>
      </c>
      <c r="B17" s="801"/>
      <c r="C17" s="802" t="s">
        <v>9</v>
      </c>
      <c r="D17" s="803"/>
      <c r="E17" s="804" t="s">
        <v>9</v>
      </c>
      <c r="F17" s="783"/>
      <c r="G17" s="783"/>
      <c r="H17" s="798"/>
    </row>
    <row r="18" spans="1:8" ht="18.75" customHeight="1" thickBot="1" x14ac:dyDescent="0.2">
      <c r="A18" s="805" t="s">
        <v>713</v>
      </c>
      <c r="B18" s="806"/>
      <c r="C18" s="807">
        <v>2370870</v>
      </c>
      <c r="D18" s="807">
        <v>91981</v>
      </c>
      <c r="E18" s="808">
        <v>745872</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714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9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45838</v>
      </c>
      <c r="D2" s="15" t="s">
        <v>111</v>
      </c>
      <c r="F2" s="15" t="s">
        <v>51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185</v>
      </c>
      <c r="F4" s="734" t="s">
        <v>35</v>
      </c>
      <c r="G4" s="734" t="s">
        <v>97</v>
      </c>
      <c r="H4" s="736" t="s">
        <v>60</v>
      </c>
      <c r="I4" s="737"/>
      <c r="J4" s="737"/>
      <c r="K4" s="738"/>
      <c r="L4" s="736" t="s">
        <v>63</v>
      </c>
      <c r="M4" s="737"/>
      <c r="N4" s="737"/>
      <c r="O4" s="738"/>
      <c r="P4" s="739" t="s">
        <v>343</v>
      </c>
      <c r="Q4" s="739" t="s">
        <v>344</v>
      </c>
      <c r="R4" s="739" t="s">
        <v>345</v>
      </c>
      <c r="S4" s="739" t="s">
        <v>346</v>
      </c>
      <c r="T4" s="739" t="s">
        <v>347</v>
      </c>
      <c r="U4" s="739" t="s">
        <v>349</v>
      </c>
      <c r="V4" s="732" t="s">
        <v>350</v>
      </c>
      <c r="W4" s="732" t="s">
        <v>79</v>
      </c>
      <c r="X4" s="732" t="s">
        <v>80</v>
      </c>
      <c r="Y4" s="732" t="s">
        <v>352</v>
      </c>
      <c r="Z4" s="732" t="s">
        <v>353</v>
      </c>
      <c r="AA4" s="732" t="s">
        <v>354</v>
      </c>
      <c r="AB4" s="732" t="s">
        <v>355</v>
      </c>
      <c r="AC4" s="732" t="s">
        <v>356</v>
      </c>
      <c r="AD4" s="732" t="s">
        <v>86</v>
      </c>
      <c r="AE4" s="732" t="s">
        <v>87</v>
      </c>
      <c r="AF4" s="732" t="s">
        <v>88</v>
      </c>
      <c r="AG4" s="732" t="s">
        <v>89</v>
      </c>
      <c r="AH4" s="732" t="s">
        <v>90</v>
      </c>
      <c r="AI4" s="732" t="s">
        <v>91</v>
      </c>
      <c r="AJ4" s="732" t="s">
        <v>92</v>
      </c>
      <c r="AK4" s="732" t="s">
        <v>93</v>
      </c>
      <c r="AL4" s="732" t="s">
        <v>94</v>
      </c>
      <c r="AM4" s="732" t="s">
        <v>95</v>
      </c>
      <c r="AN4" s="732" t="s">
        <v>96</v>
      </c>
      <c r="AO4" s="732" t="s">
        <v>97</v>
      </c>
      <c r="AP4" s="732" t="s">
        <v>99</v>
      </c>
      <c r="AQ4" s="732" t="s">
        <v>100</v>
      </c>
      <c r="AR4" s="732" t="s">
        <v>102</v>
      </c>
      <c r="AS4" s="732" t="s">
        <v>103</v>
      </c>
    </row>
    <row r="5" spans="1:45" ht="32.450000000000003" customHeight="1" x14ac:dyDescent="0.15">
      <c r="A5" s="732"/>
      <c r="B5" s="732"/>
      <c r="C5" s="743"/>
      <c r="D5" s="735"/>
      <c r="E5" s="735"/>
      <c r="F5" s="735"/>
      <c r="G5" s="735"/>
      <c r="H5" s="5" t="s">
        <v>56</v>
      </c>
      <c r="I5" s="7" t="s">
        <v>338</v>
      </c>
      <c r="J5" s="7" t="s">
        <v>339</v>
      </c>
      <c r="K5" s="5" t="s">
        <v>62</v>
      </c>
      <c r="L5" s="5" t="s">
        <v>56</v>
      </c>
      <c r="M5" s="7" t="s">
        <v>338</v>
      </c>
      <c r="N5" s="7" t="s">
        <v>339</v>
      </c>
      <c r="O5" s="5" t="s">
        <v>62</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104</v>
      </c>
      <c r="B6" s="14" t="s">
        <v>107</v>
      </c>
      <c r="C6" s="14" t="s">
        <v>15</v>
      </c>
      <c r="D6" s="14" t="s">
        <v>112</v>
      </c>
      <c r="E6" s="14" t="s">
        <v>186</v>
      </c>
      <c r="F6" s="14" t="s">
        <v>255</v>
      </c>
      <c r="G6" s="14" t="s">
        <v>110</v>
      </c>
      <c r="H6" s="14" t="s">
        <v>335</v>
      </c>
      <c r="I6" s="17">
        <v>4733870.0344786812</v>
      </c>
      <c r="J6" s="14" t="s">
        <v>66</v>
      </c>
      <c r="K6" s="17">
        <v>4733870.0344786812</v>
      </c>
      <c r="L6" s="14" t="s">
        <v>335</v>
      </c>
      <c r="M6" s="17">
        <v>4733870.0344786812</v>
      </c>
      <c r="N6" s="14" t="s">
        <v>66</v>
      </c>
      <c r="O6" s="17">
        <v>4733870.0344786812</v>
      </c>
      <c r="P6" s="17">
        <v>4733870.0344786802</v>
      </c>
      <c r="Q6" s="17">
        <v>0</v>
      </c>
      <c r="R6" s="17">
        <v>0</v>
      </c>
      <c r="S6" s="18">
        <v>0</v>
      </c>
      <c r="T6" s="14" t="s">
        <v>348</v>
      </c>
      <c r="U6" s="14" t="s">
        <v>348</v>
      </c>
      <c r="V6" s="14" t="s">
        <v>348</v>
      </c>
      <c r="W6" s="18">
        <v>8.95246609855265E-2</v>
      </c>
      <c r="X6" s="18">
        <v>1</v>
      </c>
      <c r="Y6" s="14" t="s">
        <v>110</v>
      </c>
      <c r="Z6" s="14" t="s">
        <v>110</v>
      </c>
      <c r="AA6" s="18" t="s">
        <v>110</v>
      </c>
      <c r="AB6" s="18" t="s">
        <v>110</v>
      </c>
      <c r="AC6" s="14" t="s">
        <v>110</v>
      </c>
      <c r="AD6" s="748">
        <v>114.65423332416378</v>
      </c>
      <c r="AE6" s="749">
        <v>278.92</v>
      </c>
      <c r="AF6" s="748">
        <v>4631065.7758777039</v>
      </c>
      <c r="AG6" s="749">
        <v>285.12</v>
      </c>
      <c r="AH6" s="750">
        <v>144.81</v>
      </c>
      <c r="AI6" s="748">
        <v>0</v>
      </c>
      <c r="AJ6" s="748">
        <v>0</v>
      </c>
      <c r="AK6" s="748">
        <v>0</v>
      </c>
      <c r="AL6" s="751" t="s">
        <v>110</v>
      </c>
      <c r="AM6" s="748">
        <v>4733870.0344786812</v>
      </c>
      <c r="AN6" s="748">
        <v>0</v>
      </c>
      <c r="AO6" s="752" t="s">
        <v>110</v>
      </c>
      <c r="AP6" s="753">
        <v>0</v>
      </c>
      <c r="AQ6" s="752" t="s">
        <v>348</v>
      </c>
      <c r="AR6" s="752" t="s">
        <v>110</v>
      </c>
      <c r="AS6" s="752" t="s">
        <v>110</v>
      </c>
    </row>
    <row r="7" spans="1:45" x14ac:dyDescent="0.15">
      <c r="A7" s="14" t="s">
        <v>104</v>
      </c>
      <c r="B7" s="14" t="s">
        <v>108</v>
      </c>
      <c r="C7" s="14" t="s">
        <v>15</v>
      </c>
      <c r="D7" s="14" t="s">
        <v>113</v>
      </c>
      <c r="E7" s="14" t="s">
        <v>187</v>
      </c>
      <c r="F7" s="14" t="s">
        <v>256</v>
      </c>
      <c r="G7" s="14" t="s">
        <v>110</v>
      </c>
      <c r="H7" s="14" t="s">
        <v>335</v>
      </c>
      <c r="I7" s="17">
        <v>4559478.9205447966</v>
      </c>
      <c r="J7" s="14" t="s">
        <v>66</v>
      </c>
      <c r="K7" s="17">
        <v>4559478.9205447966</v>
      </c>
      <c r="L7" s="14" t="s">
        <v>335</v>
      </c>
      <c r="M7" s="17">
        <v>4559478.9205447966</v>
      </c>
      <c r="N7" s="14" t="s">
        <v>66</v>
      </c>
      <c r="O7" s="17">
        <v>4559478.9205447966</v>
      </c>
      <c r="P7" s="17">
        <v>4559478.9205447957</v>
      </c>
      <c r="Q7" s="17">
        <v>0</v>
      </c>
      <c r="R7" s="17">
        <v>0</v>
      </c>
      <c r="S7" s="18">
        <v>0</v>
      </c>
      <c r="T7" s="14" t="s">
        <v>101</v>
      </c>
      <c r="U7" s="14" t="s">
        <v>110</v>
      </c>
      <c r="V7" s="14" t="s">
        <v>351</v>
      </c>
      <c r="W7" s="18">
        <v>8.95246609855265E-2</v>
      </c>
      <c r="X7" s="18">
        <v>1</v>
      </c>
      <c r="Y7" s="14" t="s">
        <v>110</v>
      </c>
      <c r="Z7" s="14" t="s">
        <v>110</v>
      </c>
      <c r="AA7" s="18" t="s">
        <v>110</v>
      </c>
      <c r="AB7" s="18" t="s">
        <v>110</v>
      </c>
      <c r="AC7" s="14" t="s">
        <v>110</v>
      </c>
      <c r="AD7" s="748">
        <v>3426.1087759160991</v>
      </c>
      <c r="AE7" s="749">
        <v>9.3000000000000007</v>
      </c>
      <c r="AF7" s="748">
        <v>4618537.3680543769</v>
      </c>
      <c r="AG7" s="749">
        <v>9.19</v>
      </c>
      <c r="AH7" s="750">
        <v>144.81</v>
      </c>
      <c r="AI7" s="748">
        <v>0</v>
      </c>
      <c r="AJ7" s="748">
        <v>0</v>
      </c>
      <c r="AK7" s="748">
        <v>0</v>
      </c>
      <c r="AL7" s="751" t="s">
        <v>110</v>
      </c>
      <c r="AM7" s="748">
        <v>4559478.9205447966</v>
      </c>
      <c r="AN7" s="748">
        <v>0</v>
      </c>
      <c r="AO7" s="752" t="s">
        <v>110</v>
      </c>
      <c r="AP7" s="753">
        <v>0</v>
      </c>
      <c r="AQ7" s="752" t="s">
        <v>348</v>
      </c>
      <c r="AR7" s="752" t="s">
        <v>110</v>
      </c>
      <c r="AS7" s="752" t="s">
        <v>110</v>
      </c>
    </row>
    <row r="8" spans="1:45" x14ac:dyDescent="0.15">
      <c r="A8" s="14" t="s">
        <v>104</v>
      </c>
      <c r="B8" s="14" t="s">
        <v>109</v>
      </c>
      <c r="C8" s="14" t="s">
        <v>15</v>
      </c>
      <c r="D8" s="14" t="s">
        <v>114</v>
      </c>
      <c r="E8" s="14" t="s">
        <v>188</v>
      </c>
      <c r="F8" s="14" t="s">
        <v>257</v>
      </c>
      <c r="G8" s="14" t="s">
        <v>110</v>
      </c>
      <c r="H8" s="14" t="s">
        <v>335</v>
      </c>
      <c r="I8" s="17">
        <v>4887645.9896006221</v>
      </c>
      <c r="J8" s="14" t="s">
        <v>66</v>
      </c>
      <c r="K8" s="17">
        <v>4887645.9896006221</v>
      </c>
      <c r="L8" s="14" t="s">
        <v>335</v>
      </c>
      <c r="M8" s="17">
        <v>4887645.9896006221</v>
      </c>
      <c r="N8" s="14" t="s">
        <v>66</v>
      </c>
      <c r="O8" s="17">
        <v>4887645.9896006221</v>
      </c>
      <c r="P8" s="17">
        <v>4887645.9896006212</v>
      </c>
      <c r="Q8" s="17">
        <v>0</v>
      </c>
      <c r="R8" s="17">
        <v>0</v>
      </c>
      <c r="S8" s="18">
        <v>0</v>
      </c>
      <c r="T8" s="14" t="s">
        <v>101</v>
      </c>
      <c r="U8" s="14" t="s">
        <v>110</v>
      </c>
      <c r="V8" s="14" t="s">
        <v>351</v>
      </c>
      <c r="W8" s="18">
        <v>8.95246609855265E-2</v>
      </c>
      <c r="X8" s="18">
        <v>1</v>
      </c>
      <c r="Y8" s="14" t="s">
        <v>110</v>
      </c>
      <c r="Z8" s="14" t="s">
        <v>110</v>
      </c>
      <c r="AA8" s="18" t="s">
        <v>110</v>
      </c>
      <c r="AB8" s="18" t="s">
        <v>110</v>
      </c>
      <c r="AC8" s="14" t="s">
        <v>110</v>
      </c>
      <c r="AD8" s="748">
        <v>72.774596915134495</v>
      </c>
      <c r="AE8" s="749">
        <v>444.01</v>
      </c>
      <c r="AF8" s="748">
        <v>4679287.5908352453</v>
      </c>
      <c r="AG8" s="749">
        <v>463.79</v>
      </c>
      <c r="AH8" s="750">
        <v>144.81</v>
      </c>
      <c r="AI8" s="748">
        <v>0</v>
      </c>
      <c r="AJ8" s="748">
        <v>0</v>
      </c>
      <c r="AK8" s="748">
        <v>0</v>
      </c>
      <c r="AL8" s="751" t="s">
        <v>110</v>
      </c>
      <c r="AM8" s="748">
        <v>4887645.9896006221</v>
      </c>
      <c r="AN8" s="748">
        <v>0</v>
      </c>
      <c r="AO8" s="752" t="s">
        <v>110</v>
      </c>
      <c r="AP8" s="753">
        <v>0</v>
      </c>
      <c r="AQ8" s="752" t="s">
        <v>348</v>
      </c>
      <c r="AR8" s="752" t="s">
        <v>110</v>
      </c>
      <c r="AS8" s="752" t="s">
        <v>110</v>
      </c>
    </row>
    <row r="9" spans="1:45" x14ac:dyDescent="0.15">
      <c r="A9" s="14" t="s">
        <v>104</v>
      </c>
      <c r="B9" s="14" t="s">
        <v>109</v>
      </c>
      <c r="C9" s="14" t="s">
        <v>15</v>
      </c>
      <c r="D9" s="14" t="s">
        <v>115</v>
      </c>
      <c r="E9" s="14" t="s">
        <v>189</v>
      </c>
      <c r="F9" s="14" t="s">
        <v>258</v>
      </c>
      <c r="G9" s="14" t="s">
        <v>110</v>
      </c>
      <c r="H9" s="14" t="s">
        <v>335</v>
      </c>
      <c r="I9" s="17">
        <v>4891024.5410861289</v>
      </c>
      <c r="J9" s="14" t="s">
        <v>66</v>
      </c>
      <c r="K9" s="17">
        <v>4891024.5410861289</v>
      </c>
      <c r="L9" s="14" t="s">
        <v>335</v>
      </c>
      <c r="M9" s="17">
        <v>4891024.5410861289</v>
      </c>
      <c r="N9" s="14" t="s">
        <v>66</v>
      </c>
      <c r="O9" s="17">
        <v>4891024.5410861289</v>
      </c>
      <c r="P9" s="17">
        <v>4850985.0232068868</v>
      </c>
      <c r="Q9" s="17">
        <v>40039.517879241263</v>
      </c>
      <c r="R9" s="17">
        <v>0</v>
      </c>
      <c r="S9" s="18">
        <v>0</v>
      </c>
      <c r="T9" s="14" t="s">
        <v>101</v>
      </c>
      <c r="U9" s="14" t="s">
        <v>110</v>
      </c>
      <c r="V9" s="14" t="s">
        <v>351</v>
      </c>
      <c r="W9" s="18">
        <v>8.95246609855265E-2</v>
      </c>
      <c r="X9" s="18">
        <v>1</v>
      </c>
      <c r="Y9" s="14" t="s">
        <v>110</v>
      </c>
      <c r="Z9" s="14" t="s">
        <v>110</v>
      </c>
      <c r="AA9" s="18" t="s">
        <v>110</v>
      </c>
      <c r="AB9" s="18" t="s">
        <v>110</v>
      </c>
      <c r="AC9" s="14" t="s">
        <v>110</v>
      </c>
      <c r="AD9" s="748">
        <v>389.43227528704028</v>
      </c>
      <c r="AE9" s="749">
        <v>81.92</v>
      </c>
      <c r="AF9" s="748">
        <v>4620060.3418916371</v>
      </c>
      <c r="AG9" s="749">
        <v>86.02</v>
      </c>
      <c r="AH9" s="750">
        <v>144.81</v>
      </c>
      <c r="AI9" s="748">
        <v>40039.51787924127</v>
      </c>
      <c r="AJ9" s="748">
        <v>0</v>
      </c>
      <c r="AK9" s="748">
        <v>40039.51787924127</v>
      </c>
      <c r="AL9" s="751" t="s">
        <v>110</v>
      </c>
      <c r="AM9" s="748">
        <v>4891024.5410861289</v>
      </c>
      <c r="AN9" s="748">
        <v>0</v>
      </c>
      <c r="AO9" s="752" t="s">
        <v>110</v>
      </c>
      <c r="AP9" s="753">
        <v>0</v>
      </c>
      <c r="AQ9" s="752" t="s">
        <v>348</v>
      </c>
      <c r="AR9" s="752" t="s">
        <v>110</v>
      </c>
      <c r="AS9" s="752" t="s">
        <v>110</v>
      </c>
    </row>
    <row r="10" spans="1:45" x14ac:dyDescent="0.15">
      <c r="A10" s="14" t="s">
        <v>104</v>
      </c>
      <c r="B10" s="14" t="s">
        <v>109</v>
      </c>
      <c r="C10" s="14" t="s">
        <v>15</v>
      </c>
      <c r="D10" s="14" t="s">
        <v>116</v>
      </c>
      <c r="E10" s="14" t="s">
        <v>190</v>
      </c>
      <c r="F10" s="14" t="s">
        <v>259</v>
      </c>
      <c r="G10" s="14" t="s">
        <v>110</v>
      </c>
      <c r="H10" s="14" t="s">
        <v>335</v>
      </c>
      <c r="I10" s="17">
        <v>5575380.2221655231</v>
      </c>
      <c r="J10" s="14" t="s">
        <v>66</v>
      </c>
      <c r="K10" s="17">
        <v>5575380.2221655231</v>
      </c>
      <c r="L10" s="14" t="s">
        <v>335</v>
      </c>
      <c r="M10" s="17">
        <v>5575380.2221655231</v>
      </c>
      <c r="N10" s="14" t="s">
        <v>66</v>
      </c>
      <c r="O10" s="17">
        <v>5575380.2221655231</v>
      </c>
      <c r="P10" s="17">
        <v>5575380.2221655222</v>
      </c>
      <c r="Q10" s="17">
        <v>0</v>
      </c>
      <c r="R10" s="17">
        <v>0</v>
      </c>
      <c r="S10" s="18">
        <v>0</v>
      </c>
      <c r="T10" s="14" t="s">
        <v>101</v>
      </c>
      <c r="U10" s="14" t="s">
        <v>110</v>
      </c>
      <c r="V10" s="14" t="s">
        <v>351</v>
      </c>
      <c r="W10" s="18">
        <v>8.95246609855265E-2</v>
      </c>
      <c r="X10" s="18">
        <v>1</v>
      </c>
      <c r="Y10" s="14" t="s">
        <v>110</v>
      </c>
      <c r="Z10" s="14" t="s">
        <v>110</v>
      </c>
      <c r="AA10" s="18" t="s">
        <v>110</v>
      </c>
      <c r="AB10" s="18" t="s">
        <v>110</v>
      </c>
      <c r="AC10" s="14" t="s">
        <v>110</v>
      </c>
      <c r="AD10" s="748">
        <v>371.70639241190599</v>
      </c>
      <c r="AE10" s="749">
        <v>80.45</v>
      </c>
      <c r="AF10" s="748">
        <v>4330561.460015296</v>
      </c>
      <c r="AG10" s="749">
        <v>103.58</v>
      </c>
      <c r="AH10" s="750">
        <v>144.81</v>
      </c>
      <c r="AI10" s="748">
        <v>0</v>
      </c>
      <c r="AJ10" s="748">
        <v>0</v>
      </c>
      <c r="AK10" s="748">
        <v>0</v>
      </c>
      <c r="AL10" s="751" t="s">
        <v>110</v>
      </c>
      <c r="AM10" s="748">
        <v>5575380.2221655231</v>
      </c>
      <c r="AN10" s="748">
        <v>0</v>
      </c>
      <c r="AO10" s="752" t="s">
        <v>110</v>
      </c>
      <c r="AP10" s="753">
        <v>0</v>
      </c>
      <c r="AQ10" s="752" t="s">
        <v>348</v>
      </c>
      <c r="AR10" s="752" t="s">
        <v>110</v>
      </c>
      <c r="AS10" s="752" t="s">
        <v>110</v>
      </c>
    </row>
    <row r="11" spans="1:45" x14ac:dyDescent="0.15">
      <c r="A11" s="14" t="s">
        <v>104</v>
      </c>
      <c r="B11" s="14" t="s">
        <v>10</v>
      </c>
      <c r="C11" s="14" t="s">
        <v>15</v>
      </c>
      <c r="D11" s="14" t="s">
        <v>117</v>
      </c>
      <c r="E11" s="14" t="s">
        <v>191</v>
      </c>
      <c r="F11" s="14" t="s">
        <v>260</v>
      </c>
      <c r="G11" s="14" t="s">
        <v>110</v>
      </c>
      <c r="H11" s="14" t="s">
        <v>335</v>
      </c>
      <c r="I11" s="17">
        <v>4576771.6884815628</v>
      </c>
      <c r="J11" s="14" t="s">
        <v>66</v>
      </c>
      <c r="K11" s="17">
        <v>4576771.6884815628</v>
      </c>
      <c r="L11" s="14" t="s">
        <v>335</v>
      </c>
      <c r="M11" s="17">
        <v>4576771.6884815628</v>
      </c>
      <c r="N11" s="14" t="s">
        <v>66</v>
      </c>
      <c r="O11" s="17">
        <v>4576771.6884815628</v>
      </c>
      <c r="P11" s="17">
        <v>4576771.6884815618</v>
      </c>
      <c r="Q11" s="17">
        <v>0</v>
      </c>
      <c r="R11" s="17">
        <v>0</v>
      </c>
      <c r="S11" s="18">
        <v>0</v>
      </c>
      <c r="T11" s="14" t="s">
        <v>348</v>
      </c>
      <c r="U11" s="14" t="s">
        <v>348</v>
      </c>
      <c r="V11" s="14" t="s">
        <v>348</v>
      </c>
      <c r="W11" s="18">
        <v>8.95246609855265E-2</v>
      </c>
      <c r="X11" s="18">
        <v>1</v>
      </c>
      <c r="Y11" s="14" t="s">
        <v>110</v>
      </c>
      <c r="Z11" s="14" t="s">
        <v>110</v>
      </c>
      <c r="AA11" s="18" t="s">
        <v>110</v>
      </c>
      <c r="AB11" s="18" t="s">
        <v>110</v>
      </c>
      <c r="AC11" s="14" t="s">
        <v>110</v>
      </c>
      <c r="AD11" s="748">
        <v>300.80286091136901</v>
      </c>
      <c r="AE11" s="749">
        <v>104.97</v>
      </c>
      <c r="AF11" s="748">
        <v>4572527.7808800098</v>
      </c>
      <c r="AG11" s="749">
        <v>105.07</v>
      </c>
      <c r="AH11" s="750">
        <v>144.81</v>
      </c>
      <c r="AI11" s="748">
        <v>0</v>
      </c>
      <c r="AJ11" s="748">
        <v>0</v>
      </c>
      <c r="AK11" s="748">
        <v>0</v>
      </c>
      <c r="AL11" s="751" t="s">
        <v>110</v>
      </c>
      <c r="AM11" s="748">
        <v>4576771.6884815628</v>
      </c>
      <c r="AN11" s="748">
        <v>0</v>
      </c>
      <c r="AO11" s="752" t="s">
        <v>110</v>
      </c>
      <c r="AP11" s="753">
        <v>0</v>
      </c>
      <c r="AQ11" s="752" t="s">
        <v>348</v>
      </c>
      <c r="AR11" s="752" t="s">
        <v>110</v>
      </c>
      <c r="AS11" s="752" t="s">
        <v>110</v>
      </c>
    </row>
    <row r="12" spans="1:45" x14ac:dyDescent="0.15">
      <c r="A12" s="14" t="s">
        <v>104</v>
      </c>
      <c r="B12" s="14" t="s">
        <v>10</v>
      </c>
      <c r="C12" s="14" t="s">
        <v>15</v>
      </c>
      <c r="D12" s="14" t="s">
        <v>118</v>
      </c>
      <c r="E12" s="14" t="s">
        <v>192</v>
      </c>
      <c r="F12" s="14" t="s">
        <v>261</v>
      </c>
      <c r="G12" s="14" t="s">
        <v>110</v>
      </c>
      <c r="H12" s="14" t="s">
        <v>335</v>
      </c>
      <c r="I12" s="17">
        <v>4888364.0561634274</v>
      </c>
      <c r="J12" s="14" t="s">
        <v>66</v>
      </c>
      <c r="K12" s="17">
        <v>4888364.0561634274</v>
      </c>
      <c r="L12" s="14" t="s">
        <v>335</v>
      </c>
      <c r="M12" s="17">
        <v>4888364.0561634274</v>
      </c>
      <c r="N12" s="14" t="s">
        <v>66</v>
      </c>
      <c r="O12" s="17">
        <v>4888364.0561634274</v>
      </c>
      <c r="P12" s="17">
        <v>4888364.0561634265</v>
      </c>
      <c r="Q12" s="17">
        <v>0</v>
      </c>
      <c r="R12" s="17">
        <v>0</v>
      </c>
      <c r="S12" s="18">
        <v>0</v>
      </c>
      <c r="T12" s="14" t="s">
        <v>101</v>
      </c>
      <c r="U12" s="14" t="s">
        <v>110</v>
      </c>
      <c r="V12" s="14" t="s">
        <v>351</v>
      </c>
      <c r="W12" s="18">
        <v>8.95246609855265E-2</v>
      </c>
      <c r="X12" s="18">
        <v>1</v>
      </c>
      <c r="Y12" s="14" t="s">
        <v>110</v>
      </c>
      <c r="Z12" s="14" t="s">
        <v>110</v>
      </c>
      <c r="AA12" s="18" t="s">
        <v>110</v>
      </c>
      <c r="AB12" s="18" t="s">
        <v>110</v>
      </c>
      <c r="AC12" s="14" t="s">
        <v>110</v>
      </c>
      <c r="AD12" s="748">
        <v>251.20619872538734</v>
      </c>
      <c r="AE12" s="749">
        <v>129.91999999999999</v>
      </c>
      <c r="AF12" s="748">
        <v>4726197.995739121</v>
      </c>
      <c r="AG12" s="749">
        <v>134.38</v>
      </c>
      <c r="AH12" s="750">
        <v>144.81</v>
      </c>
      <c r="AI12" s="748">
        <v>0</v>
      </c>
      <c r="AJ12" s="748">
        <v>0</v>
      </c>
      <c r="AK12" s="748">
        <v>0</v>
      </c>
      <c r="AL12" s="751" t="s">
        <v>110</v>
      </c>
      <c r="AM12" s="748">
        <v>4888364.0561634274</v>
      </c>
      <c r="AN12" s="748">
        <v>0</v>
      </c>
      <c r="AO12" s="752" t="s">
        <v>110</v>
      </c>
      <c r="AP12" s="753">
        <v>0</v>
      </c>
      <c r="AQ12" s="752" t="s">
        <v>348</v>
      </c>
      <c r="AR12" s="752" t="s">
        <v>110</v>
      </c>
      <c r="AS12" s="752" t="s">
        <v>110</v>
      </c>
    </row>
    <row r="13" spans="1:45" x14ac:dyDescent="0.15">
      <c r="A13" s="14" t="s">
        <v>104</v>
      </c>
      <c r="B13" s="14" t="s">
        <v>10</v>
      </c>
      <c r="C13" s="14" t="s">
        <v>15</v>
      </c>
      <c r="D13" s="14" t="s">
        <v>119</v>
      </c>
      <c r="E13" s="14" t="s">
        <v>193</v>
      </c>
      <c r="F13" s="14" t="s">
        <v>262</v>
      </c>
      <c r="G13" s="14" t="s">
        <v>110</v>
      </c>
      <c r="H13" s="14" t="s">
        <v>335</v>
      </c>
      <c r="I13" s="17">
        <v>4864039.5782057866</v>
      </c>
      <c r="J13" s="14" t="s">
        <v>66</v>
      </c>
      <c r="K13" s="17">
        <v>4864039.5782057866</v>
      </c>
      <c r="L13" s="14" t="s">
        <v>335</v>
      </c>
      <c r="M13" s="17">
        <v>4864039.5782057866</v>
      </c>
      <c r="N13" s="14" t="s">
        <v>66</v>
      </c>
      <c r="O13" s="17">
        <v>4864039.5782057866</v>
      </c>
      <c r="P13" s="17">
        <v>4864039.5782057857</v>
      </c>
      <c r="Q13" s="17">
        <v>0</v>
      </c>
      <c r="R13" s="17">
        <v>0</v>
      </c>
      <c r="S13" s="18">
        <v>0</v>
      </c>
      <c r="T13" s="14" t="s">
        <v>101</v>
      </c>
      <c r="U13" s="14" t="s">
        <v>110</v>
      </c>
      <c r="V13" s="14" t="s">
        <v>351</v>
      </c>
      <c r="W13" s="18">
        <v>8.95246609855265E-2</v>
      </c>
      <c r="X13" s="18">
        <v>1</v>
      </c>
      <c r="Y13" s="14" t="s">
        <v>110</v>
      </c>
      <c r="Z13" s="14" t="s">
        <v>110</v>
      </c>
      <c r="AA13" s="18" t="s">
        <v>110</v>
      </c>
      <c r="AB13" s="18" t="s">
        <v>110</v>
      </c>
      <c r="AC13" s="14" t="s">
        <v>110</v>
      </c>
      <c r="AD13" s="748">
        <v>184.24175230821353</v>
      </c>
      <c r="AE13" s="749">
        <v>170.42</v>
      </c>
      <c r="AF13" s="748">
        <v>4546953.204728025</v>
      </c>
      <c r="AG13" s="749">
        <v>182.31</v>
      </c>
      <c r="AH13" s="750">
        <v>144.81</v>
      </c>
      <c r="AI13" s="748">
        <v>0</v>
      </c>
      <c r="AJ13" s="748">
        <v>0</v>
      </c>
      <c r="AK13" s="748">
        <v>0</v>
      </c>
      <c r="AL13" s="751" t="s">
        <v>110</v>
      </c>
      <c r="AM13" s="748">
        <v>4864039.5782057866</v>
      </c>
      <c r="AN13" s="748">
        <v>0</v>
      </c>
      <c r="AO13" s="752" t="s">
        <v>110</v>
      </c>
      <c r="AP13" s="753">
        <v>0</v>
      </c>
      <c r="AQ13" s="752" t="s">
        <v>348</v>
      </c>
      <c r="AR13" s="752" t="s">
        <v>110</v>
      </c>
      <c r="AS13" s="752" t="s">
        <v>110</v>
      </c>
    </row>
    <row r="14" spans="1:45" x14ac:dyDescent="0.15">
      <c r="A14" s="14" t="s">
        <v>104</v>
      </c>
      <c r="B14" s="14" t="s">
        <v>10</v>
      </c>
      <c r="C14" s="14" t="s">
        <v>15</v>
      </c>
      <c r="D14" s="14" t="s">
        <v>120</v>
      </c>
      <c r="E14" s="14" t="s">
        <v>194</v>
      </c>
      <c r="F14" s="14" t="s">
        <v>263</v>
      </c>
      <c r="G14" s="14" t="s">
        <v>110</v>
      </c>
      <c r="H14" s="14" t="s">
        <v>335</v>
      </c>
      <c r="I14" s="17">
        <v>5037448.0945275994</v>
      </c>
      <c r="J14" s="14" t="s">
        <v>66</v>
      </c>
      <c r="K14" s="17">
        <v>5037448.0945275994</v>
      </c>
      <c r="L14" s="14" t="s">
        <v>335</v>
      </c>
      <c r="M14" s="17">
        <v>5037448.0945275994</v>
      </c>
      <c r="N14" s="14" t="s">
        <v>66</v>
      </c>
      <c r="O14" s="17">
        <v>5037448.0945275994</v>
      </c>
      <c r="P14" s="17">
        <v>5037448.0945275985</v>
      </c>
      <c r="Q14" s="17">
        <v>0</v>
      </c>
      <c r="R14" s="17">
        <v>0</v>
      </c>
      <c r="S14" s="18">
        <v>0</v>
      </c>
      <c r="T14" s="14" t="s">
        <v>101</v>
      </c>
      <c r="U14" s="14" t="s">
        <v>110</v>
      </c>
      <c r="V14" s="14" t="s">
        <v>351</v>
      </c>
      <c r="W14" s="18">
        <v>8.95246609855265E-2</v>
      </c>
      <c r="X14" s="18">
        <v>1</v>
      </c>
      <c r="Y14" s="14" t="s">
        <v>110</v>
      </c>
      <c r="Z14" s="14" t="s">
        <v>110</v>
      </c>
      <c r="AA14" s="18" t="s">
        <v>110</v>
      </c>
      <c r="AB14" s="18" t="s">
        <v>110</v>
      </c>
      <c r="AC14" s="14" t="s">
        <v>110</v>
      </c>
      <c r="AD14" s="748">
        <v>123.20383844828156</v>
      </c>
      <c r="AE14" s="749">
        <v>259.89</v>
      </c>
      <c r="AF14" s="748">
        <v>4636736.9715683628</v>
      </c>
      <c r="AG14" s="749">
        <v>282.35000000000002</v>
      </c>
      <c r="AH14" s="750">
        <v>144.81</v>
      </c>
      <c r="AI14" s="748">
        <v>0</v>
      </c>
      <c r="AJ14" s="748">
        <v>0</v>
      </c>
      <c r="AK14" s="748">
        <v>0</v>
      </c>
      <c r="AL14" s="751" t="s">
        <v>110</v>
      </c>
      <c r="AM14" s="748">
        <v>5037448.0945275994</v>
      </c>
      <c r="AN14" s="748">
        <v>0</v>
      </c>
      <c r="AO14" s="752" t="s">
        <v>110</v>
      </c>
      <c r="AP14" s="753">
        <v>0</v>
      </c>
      <c r="AQ14" s="752" t="s">
        <v>348</v>
      </c>
      <c r="AR14" s="752" t="s">
        <v>110</v>
      </c>
      <c r="AS14" s="752" t="s">
        <v>110</v>
      </c>
    </row>
    <row r="15" spans="1:45" x14ac:dyDescent="0.15">
      <c r="A15" s="14" t="s">
        <v>104</v>
      </c>
      <c r="B15" s="14" t="s">
        <v>10</v>
      </c>
      <c r="C15" s="14" t="s">
        <v>15</v>
      </c>
      <c r="D15" s="14" t="s">
        <v>121</v>
      </c>
      <c r="E15" s="14" t="s">
        <v>195</v>
      </c>
      <c r="F15" s="14" t="s">
        <v>264</v>
      </c>
      <c r="G15" s="14" t="s">
        <v>110</v>
      </c>
      <c r="H15" s="14" t="s">
        <v>335</v>
      </c>
      <c r="I15" s="17">
        <v>5544373.5536826868</v>
      </c>
      <c r="J15" s="14" t="s">
        <v>66</v>
      </c>
      <c r="K15" s="17">
        <v>5544373.5536826868</v>
      </c>
      <c r="L15" s="14" t="s">
        <v>335</v>
      </c>
      <c r="M15" s="17">
        <v>5544373.5536826868</v>
      </c>
      <c r="N15" s="14" t="s">
        <v>66</v>
      </c>
      <c r="O15" s="17">
        <v>5544373.5536826868</v>
      </c>
      <c r="P15" s="17">
        <v>5513521.4029742172</v>
      </c>
      <c r="Q15" s="17">
        <v>30852.150708468522</v>
      </c>
      <c r="R15" s="17">
        <v>0</v>
      </c>
      <c r="S15" s="18">
        <v>0</v>
      </c>
      <c r="T15" s="14" t="s">
        <v>101</v>
      </c>
      <c r="U15" s="14" t="s">
        <v>110</v>
      </c>
      <c r="V15" s="14" t="s">
        <v>351</v>
      </c>
      <c r="W15" s="18">
        <v>8.95246609855265E-2</v>
      </c>
      <c r="X15" s="18">
        <v>1</v>
      </c>
      <c r="Y15" s="14" t="s">
        <v>110</v>
      </c>
      <c r="Z15" s="14" t="s">
        <v>110</v>
      </c>
      <c r="AA15" s="18" t="s">
        <v>110</v>
      </c>
      <c r="AB15" s="18" t="s">
        <v>110</v>
      </c>
      <c r="AC15" s="14" t="s">
        <v>110</v>
      </c>
      <c r="AD15" s="748">
        <v>586.20748013322748</v>
      </c>
      <c r="AE15" s="749">
        <v>55</v>
      </c>
      <c r="AF15" s="748">
        <v>4669215.6618229058</v>
      </c>
      <c r="AG15" s="749">
        <v>64.95</v>
      </c>
      <c r="AH15" s="750">
        <v>144.81</v>
      </c>
      <c r="AI15" s="748">
        <v>30852.150708468525</v>
      </c>
      <c r="AJ15" s="748">
        <v>0</v>
      </c>
      <c r="AK15" s="748">
        <v>30852.150708468525</v>
      </c>
      <c r="AL15" s="751" t="s">
        <v>110</v>
      </c>
      <c r="AM15" s="748">
        <v>5544373.5536826868</v>
      </c>
      <c r="AN15" s="748">
        <v>0</v>
      </c>
      <c r="AO15" s="752" t="s">
        <v>110</v>
      </c>
      <c r="AP15" s="753">
        <v>0</v>
      </c>
      <c r="AQ15" s="752" t="s">
        <v>348</v>
      </c>
      <c r="AR15" s="752" t="s">
        <v>110</v>
      </c>
      <c r="AS15" s="752" t="s">
        <v>110</v>
      </c>
    </row>
    <row r="16" spans="1:45" x14ac:dyDescent="0.15">
      <c r="A16" s="14" t="s">
        <v>104</v>
      </c>
      <c r="B16" s="14" t="s">
        <v>10</v>
      </c>
      <c r="C16" s="14" t="s">
        <v>15</v>
      </c>
      <c r="D16" s="14" t="s">
        <v>122</v>
      </c>
      <c r="E16" s="14" t="s">
        <v>196</v>
      </c>
      <c r="F16" s="14" t="s">
        <v>265</v>
      </c>
      <c r="G16" s="14" t="s">
        <v>110</v>
      </c>
      <c r="H16" s="14" t="s">
        <v>335</v>
      </c>
      <c r="I16" s="17">
        <v>5102559.9865443278</v>
      </c>
      <c r="J16" s="14" t="s">
        <v>66</v>
      </c>
      <c r="K16" s="17">
        <v>5102559.9865443278</v>
      </c>
      <c r="L16" s="14" t="s">
        <v>335</v>
      </c>
      <c r="M16" s="17">
        <v>5102559.9865443278</v>
      </c>
      <c r="N16" s="14" t="s">
        <v>66</v>
      </c>
      <c r="O16" s="17">
        <v>5102559.9865443278</v>
      </c>
      <c r="P16" s="17">
        <v>5102559.9865443269</v>
      </c>
      <c r="Q16" s="17">
        <v>0</v>
      </c>
      <c r="R16" s="17">
        <v>0</v>
      </c>
      <c r="S16" s="18">
        <v>0</v>
      </c>
      <c r="T16" s="14" t="s">
        <v>101</v>
      </c>
      <c r="U16" s="14" t="s">
        <v>110</v>
      </c>
      <c r="V16" s="14" t="s">
        <v>351</v>
      </c>
      <c r="W16" s="18">
        <v>8.95246609855265E-2</v>
      </c>
      <c r="X16" s="18">
        <v>1</v>
      </c>
      <c r="Y16" s="14" t="s">
        <v>110</v>
      </c>
      <c r="Z16" s="14" t="s">
        <v>110</v>
      </c>
      <c r="AA16" s="18" t="s">
        <v>110</v>
      </c>
      <c r="AB16" s="18" t="s">
        <v>110</v>
      </c>
      <c r="AC16" s="14" t="s">
        <v>110</v>
      </c>
      <c r="AD16" s="748">
        <v>677.88073298240658</v>
      </c>
      <c r="AE16" s="749">
        <v>48.11</v>
      </c>
      <c r="AF16" s="748">
        <v>4722761.1028225422</v>
      </c>
      <c r="AG16" s="749">
        <v>51.98</v>
      </c>
      <c r="AH16" s="750">
        <v>144.81</v>
      </c>
      <c r="AI16" s="748">
        <v>0</v>
      </c>
      <c r="AJ16" s="748">
        <v>0</v>
      </c>
      <c r="AK16" s="748">
        <v>0</v>
      </c>
      <c r="AL16" s="751" t="s">
        <v>110</v>
      </c>
      <c r="AM16" s="748">
        <v>5102559.9865443278</v>
      </c>
      <c r="AN16" s="748">
        <v>0</v>
      </c>
      <c r="AO16" s="752" t="s">
        <v>110</v>
      </c>
      <c r="AP16" s="753">
        <v>0</v>
      </c>
      <c r="AQ16" s="752" t="s">
        <v>348</v>
      </c>
      <c r="AR16" s="752" t="s">
        <v>110</v>
      </c>
      <c r="AS16" s="752" t="s">
        <v>110</v>
      </c>
    </row>
    <row r="17" spans="1:45" x14ac:dyDescent="0.15">
      <c r="A17" s="14" t="s">
        <v>104</v>
      </c>
      <c r="B17" s="14" t="s">
        <v>10</v>
      </c>
      <c r="C17" s="14" t="s">
        <v>15</v>
      </c>
      <c r="D17" s="14" t="s">
        <v>123</v>
      </c>
      <c r="E17" s="14" t="s">
        <v>197</v>
      </c>
      <c r="F17" s="14" t="s">
        <v>266</v>
      </c>
      <c r="G17" s="14" t="s">
        <v>110</v>
      </c>
      <c r="H17" s="14" t="s">
        <v>335</v>
      </c>
      <c r="I17" s="17">
        <v>4513240.8932929933</v>
      </c>
      <c r="J17" s="14" t="s">
        <v>66</v>
      </c>
      <c r="K17" s="17">
        <v>4513240.8932929933</v>
      </c>
      <c r="L17" s="14" t="s">
        <v>335</v>
      </c>
      <c r="M17" s="17">
        <v>4513240.8932929933</v>
      </c>
      <c r="N17" s="14" t="s">
        <v>66</v>
      </c>
      <c r="O17" s="17">
        <v>4513240.8932929933</v>
      </c>
      <c r="P17" s="17">
        <v>4513240.8932929924</v>
      </c>
      <c r="Q17" s="17">
        <v>0</v>
      </c>
      <c r="R17" s="17">
        <v>0</v>
      </c>
      <c r="S17" s="18">
        <v>0</v>
      </c>
      <c r="T17" s="14" t="s">
        <v>101</v>
      </c>
      <c r="U17" s="14" t="s">
        <v>110</v>
      </c>
      <c r="V17" s="14" t="s">
        <v>351</v>
      </c>
      <c r="W17" s="18">
        <v>8.95246609855265E-2</v>
      </c>
      <c r="X17" s="18">
        <v>1</v>
      </c>
      <c r="Y17" s="14" t="s">
        <v>110</v>
      </c>
      <c r="Z17" s="14" t="s">
        <v>110</v>
      </c>
      <c r="AA17" s="18" t="s">
        <v>110</v>
      </c>
      <c r="AB17" s="18" t="s">
        <v>110</v>
      </c>
      <c r="AC17" s="14" t="s">
        <v>110</v>
      </c>
      <c r="AD17" s="748">
        <v>204.384801029957</v>
      </c>
      <c r="AE17" s="749">
        <v>156.55000000000001</v>
      </c>
      <c r="AF17" s="748">
        <v>4633614.1821915777</v>
      </c>
      <c r="AG17" s="749">
        <v>152.49</v>
      </c>
      <c r="AH17" s="750">
        <v>144.81</v>
      </c>
      <c r="AI17" s="748">
        <v>0</v>
      </c>
      <c r="AJ17" s="748">
        <v>0</v>
      </c>
      <c r="AK17" s="748">
        <v>0</v>
      </c>
      <c r="AL17" s="751" t="s">
        <v>110</v>
      </c>
      <c r="AM17" s="748">
        <v>4513240.8932929933</v>
      </c>
      <c r="AN17" s="748">
        <v>0</v>
      </c>
      <c r="AO17" s="752" t="s">
        <v>110</v>
      </c>
      <c r="AP17" s="753">
        <v>0</v>
      </c>
      <c r="AQ17" s="752" t="s">
        <v>348</v>
      </c>
      <c r="AR17" s="752" t="s">
        <v>110</v>
      </c>
      <c r="AS17" s="752" t="s">
        <v>110</v>
      </c>
    </row>
    <row r="18" spans="1:45" x14ac:dyDescent="0.15">
      <c r="A18" s="14" t="s">
        <v>104</v>
      </c>
      <c r="B18" s="14" t="s">
        <v>10</v>
      </c>
      <c r="C18" s="14" t="s">
        <v>15</v>
      </c>
      <c r="D18" s="14" t="s">
        <v>124</v>
      </c>
      <c r="E18" s="14" t="s">
        <v>198</v>
      </c>
      <c r="F18" s="14" t="s">
        <v>267</v>
      </c>
      <c r="G18" s="14" t="s">
        <v>110</v>
      </c>
      <c r="H18" s="14" t="s">
        <v>335</v>
      </c>
      <c r="I18" s="17">
        <v>4905049.2623026753</v>
      </c>
      <c r="J18" s="14" t="s">
        <v>66</v>
      </c>
      <c r="K18" s="17">
        <v>4905049.2623026753</v>
      </c>
      <c r="L18" s="14" t="s">
        <v>335</v>
      </c>
      <c r="M18" s="17">
        <v>4905049.2623026753</v>
      </c>
      <c r="N18" s="14" t="s">
        <v>66</v>
      </c>
      <c r="O18" s="17">
        <v>4905049.2623026753</v>
      </c>
      <c r="P18" s="17">
        <v>4882813.6202879716</v>
      </c>
      <c r="Q18" s="17">
        <v>22235.642014703037</v>
      </c>
      <c r="R18" s="17">
        <v>0</v>
      </c>
      <c r="S18" s="18">
        <v>0</v>
      </c>
      <c r="T18" s="14" t="s">
        <v>101</v>
      </c>
      <c r="U18" s="14" t="s">
        <v>110</v>
      </c>
      <c r="V18" s="14" t="s">
        <v>351</v>
      </c>
      <c r="W18" s="18">
        <v>8.95246609855265E-2</v>
      </c>
      <c r="X18" s="18">
        <v>1</v>
      </c>
      <c r="Y18" s="14" t="s">
        <v>110</v>
      </c>
      <c r="Z18" s="14" t="s">
        <v>110</v>
      </c>
      <c r="AA18" s="18" t="s">
        <v>110</v>
      </c>
      <c r="AB18" s="18" t="s">
        <v>110</v>
      </c>
      <c r="AC18" s="14" t="s">
        <v>110</v>
      </c>
      <c r="AD18" s="748">
        <v>111.11800921523549</v>
      </c>
      <c r="AE18" s="749">
        <v>285.20999999999998</v>
      </c>
      <c r="AF18" s="748">
        <v>4589355.3652495956</v>
      </c>
      <c r="AG18" s="749">
        <v>303.45</v>
      </c>
      <c r="AH18" s="750">
        <v>144.81</v>
      </c>
      <c r="AI18" s="748">
        <v>22235.64201470304</v>
      </c>
      <c r="AJ18" s="748">
        <v>0</v>
      </c>
      <c r="AK18" s="748">
        <v>22235.64201470304</v>
      </c>
      <c r="AL18" s="751" t="s">
        <v>110</v>
      </c>
      <c r="AM18" s="748">
        <v>4905049.2623026753</v>
      </c>
      <c r="AN18" s="748">
        <v>0</v>
      </c>
      <c r="AO18" s="752" t="s">
        <v>110</v>
      </c>
      <c r="AP18" s="753">
        <v>0</v>
      </c>
      <c r="AQ18" s="752" t="s">
        <v>348</v>
      </c>
      <c r="AR18" s="752" t="s">
        <v>110</v>
      </c>
      <c r="AS18" s="752" t="s">
        <v>110</v>
      </c>
    </row>
    <row r="19" spans="1:45" x14ac:dyDescent="0.15">
      <c r="A19" s="14" t="s">
        <v>104</v>
      </c>
      <c r="B19" s="14" t="s">
        <v>10</v>
      </c>
      <c r="C19" s="14" t="s">
        <v>15</v>
      </c>
      <c r="D19" s="14" t="s">
        <v>125</v>
      </c>
      <c r="E19" s="14" t="s">
        <v>199</v>
      </c>
      <c r="F19" s="14" t="s">
        <v>268</v>
      </c>
      <c r="G19" s="14" t="s">
        <v>110</v>
      </c>
      <c r="H19" s="14" t="s">
        <v>335</v>
      </c>
      <c r="I19" s="17">
        <v>4011068.8462805524</v>
      </c>
      <c r="J19" s="14" t="s">
        <v>66</v>
      </c>
      <c r="K19" s="17">
        <v>4011068.8462805524</v>
      </c>
      <c r="L19" s="14" t="s">
        <v>335</v>
      </c>
      <c r="M19" s="17">
        <v>4011068.8462805524</v>
      </c>
      <c r="N19" s="14" t="s">
        <v>66</v>
      </c>
      <c r="O19" s="17">
        <v>4011068.8462805524</v>
      </c>
      <c r="P19" s="17">
        <v>3989287.6591976564</v>
      </c>
      <c r="Q19" s="17">
        <v>21781.187082895598</v>
      </c>
      <c r="R19" s="17">
        <v>0</v>
      </c>
      <c r="S19" s="18">
        <v>0</v>
      </c>
      <c r="T19" s="14" t="s">
        <v>101</v>
      </c>
      <c r="U19" s="14" t="s">
        <v>110</v>
      </c>
      <c r="V19" s="14" t="s">
        <v>351</v>
      </c>
      <c r="W19" s="18">
        <v>8.95246609855265E-2</v>
      </c>
      <c r="X19" s="18">
        <v>1</v>
      </c>
      <c r="Y19" s="14" t="s">
        <v>110</v>
      </c>
      <c r="Z19" s="14" t="s">
        <v>110</v>
      </c>
      <c r="AA19" s="18" t="s">
        <v>110</v>
      </c>
      <c r="AB19" s="18" t="s">
        <v>110</v>
      </c>
      <c r="AC19" s="14" t="s">
        <v>110</v>
      </c>
      <c r="AD19" s="748">
        <v>161.23391443493321</v>
      </c>
      <c r="AE19" s="749">
        <v>197.68</v>
      </c>
      <c r="AF19" s="748">
        <v>4615494.6701250495</v>
      </c>
      <c r="AG19" s="749">
        <v>170.86</v>
      </c>
      <c r="AH19" s="750">
        <v>144.81</v>
      </c>
      <c r="AI19" s="748">
        <v>21781.187082895602</v>
      </c>
      <c r="AJ19" s="748">
        <v>0</v>
      </c>
      <c r="AK19" s="748">
        <v>21781.187082895602</v>
      </c>
      <c r="AL19" s="751" t="s">
        <v>110</v>
      </c>
      <c r="AM19" s="748">
        <v>4011068.8462805524</v>
      </c>
      <c r="AN19" s="748">
        <v>0</v>
      </c>
      <c r="AO19" s="752" t="s">
        <v>110</v>
      </c>
      <c r="AP19" s="753">
        <v>0</v>
      </c>
      <c r="AQ19" s="752" t="s">
        <v>348</v>
      </c>
      <c r="AR19" s="752" t="s">
        <v>110</v>
      </c>
      <c r="AS19" s="752" t="s">
        <v>110</v>
      </c>
    </row>
    <row r="20" spans="1:45" x14ac:dyDescent="0.15">
      <c r="A20" s="14" t="s">
        <v>104</v>
      </c>
      <c r="B20" s="14" t="s">
        <v>10</v>
      </c>
      <c r="C20" s="14" t="s">
        <v>15</v>
      </c>
      <c r="D20" s="14" t="s">
        <v>126</v>
      </c>
      <c r="E20" s="14" t="s">
        <v>200</v>
      </c>
      <c r="F20" s="14" t="s">
        <v>269</v>
      </c>
      <c r="G20" s="14" t="s">
        <v>110</v>
      </c>
      <c r="H20" s="14" t="s">
        <v>335</v>
      </c>
      <c r="I20" s="17">
        <v>4378296.5025336612</v>
      </c>
      <c r="J20" s="14" t="s">
        <v>66</v>
      </c>
      <c r="K20" s="17">
        <v>4378296.5025336612</v>
      </c>
      <c r="L20" s="14" t="s">
        <v>335</v>
      </c>
      <c r="M20" s="17">
        <v>4378296.5025336612</v>
      </c>
      <c r="N20" s="14" t="s">
        <v>66</v>
      </c>
      <c r="O20" s="17">
        <v>4378296.5025336612</v>
      </c>
      <c r="P20" s="17">
        <v>4378296.5025336603</v>
      </c>
      <c r="Q20" s="17">
        <v>0</v>
      </c>
      <c r="R20" s="17">
        <v>0</v>
      </c>
      <c r="S20" s="18">
        <v>0</v>
      </c>
      <c r="T20" s="14" t="s">
        <v>348</v>
      </c>
      <c r="U20" s="14" t="s">
        <v>348</v>
      </c>
      <c r="V20" s="14" t="s">
        <v>348</v>
      </c>
      <c r="W20" s="18">
        <v>8.95246609855265E-2</v>
      </c>
      <c r="X20" s="18">
        <v>1</v>
      </c>
      <c r="Y20" s="14" t="s">
        <v>110</v>
      </c>
      <c r="Z20" s="14" t="s">
        <v>110</v>
      </c>
      <c r="AA20" s="18" t="s">
        <v>110</v>
      </c>
      <c r="AB20" s="18" t="s">
        <v>110</v>
      </c>
      <c r="AC20" s="14" t="s">
        <v>110</v>
      </c>
      <c r="AD20" s="748">
        <v>275.91500515739267</v>
      </c>
      <c r="AE20" s="749">
        <v>113.38</v>
      </c>
      <c r="AF20" s="748">
        <v>4530259.7121861568</v>
      </c>
      <c r="AG20" s="749">
        <v>109.58</v>
      </c>
      <c r="AH20" s="750">
        <v>144.81</v>
      </c>
      <c r="AI20" s="748">
        <v>0</v>
      </c>
      <c r="AJ20" s="748">
        <v>0</v>
      </c>
      <c r="AK20" s="748">
        <v>0</v>
      </c>
      <c r="AL20" s="751" t="s">
        <v>110</v>
      </c>
      <c r="AM20" s="748">
        <v>4378296.5025336612</v>
      </c>
      <c r="AN20" s="748">
        <v>0</v>
      </c>
      <c r="AO20" s="752" t="s">
        <v>110</v>
      </c>
      <c r="AP20" s="753">
        <v>0</v>
      </c>
      <c r="AQ20" s="752" t="s">
        <v>348</v>
      </c>
      <c r="AR20" s="752" t="s">
        <v>110</v>
      </c>
      <c r="AS20" s="752" t="s">
        <v>110</v>
      </c>
    </row>
    <row r="21" spans="1:45" x14ac:dyDescent="0.15">
      <c r="A21" s="14" t="s">
        <v>104</v>
      </c>
      <c r="B21" s="14" t="s">
        <v>10</v>
      </c>
      <c r="C21" s="14" t="s">
        <v>15</v>
      </c>
      <c r="D21" s="14" t="s">
        <v>127</v>
      </c>
      <c r="E21" s="14" t="s">
        <v>201</v>
      </c>
      <c r="F21" s="14" t="s">
        <v>270</v>
      </c>
      <c r="G21" s="14" t="s">
        <v>110</v>
      </c>
      <c r="H21" s="14" t="s">
        <v>335</v>
      </c>
      <c r="I21" s="17">
        <v>3641917.3748921007</v>
      </c>
      <c r="J21" s="14" t="s">
        <v>66</v>
      </c>
      <c r="K21" s="17">
        <v>3641917.3748921007</v>
      </c>
      <c r="L21" s="14" t="s">
        <v>335</v>
      </c>
      <c r="M21" s="17">
        <v>3641917.3748921007</v>
      </c>
      <c r="N21" s="14" t="s">
        <v>66</v>
      </c>
      <c r="O21" s="17">
        <v>3641917.3748921007</v>
      </c>
      <c r="P21" s="17">
        <v>3614155.5510230958</v>
      </c>
      <c r="Q21" s="17">
        <v>27761.823869004056</v>
      </c>
      <c r="R21" s="17">
        <v>0</v>
      </c>
      <c r="S21" s="18">
        <v>0</v>
      </c>
      <c r="T21" s="14" t="s">
        <v>101</v>
      </c>
      <c r="U21" s="14" t="s">
        <v>110</v>
      </c>
      <c r="V21" s="14" t="s">
        <v>351</v>
      </c>
      <c r="W21" s="18">
        <v>8.95246609855265E-2</v>
      </c>
      <c r="X21" s="18">
        <v>1</v>
      </c>
      <c r="Y21" s="14" t="s">
        <v>110</v>
      </c>
      <c r="Z21" s="14" t="s">
        <v>110</v>
      </c>
      <c r="AA21" s="18" t="s">
        <v>110</v>
      </c>
      <c r="AB21" s="18" t="s">
        <v>110</v>
      </c>
      <c r="AC21" s="14" t="s">
        <v>110</v>
      </c>
      <c r="AD21" s="748">
        <v>943.23182814350719</v>
      </c>
      <c r="AE21" s="749">
        <v>34.17</v>
      </c>
      <c r="AF21" s="748">
        <v>4668295.0555623332</v>
      </c>
      <c r="AG21" s="749">
        <v>26.46</v>
      </c>
      <c r="AH21" s="750">
        <v>144.81</v>
      </c>
      <c r="AI21" s="748">
        <v>27761.82386900406</v>
      </c>
      <c r="AJ21" s="748">
        <v>0</v>
      </c>
      <c r="AK21" s="748">
        <v>27761.82386900406</v>
      </c>
      <c r="AL21" s="751" t="s">
        <v>110</v>
      </c>
      <c r="AM21" s="748">
        <v>3641917.3748921002</v>
      </c>
      <c r="AN21" s="748">
        <v>0</v>
      </c>
      <c r="AO21" s="752" t="s">
        <v>110</v>
      </c>
      <c r="AP21" s="753">
        <v>0</v>
      </c>
      <c r="AQ21" s="752" t="s">
        <v>348</v>
      </c>
      <c r="AR21" s="752" t="s">
        <v>110</v>
      </c>
      <c r="AS21" s="752" t="s">
        <v>110</v>
      </c>
    </row>
    <row r="22" spans="1:45" x14ac:dyDescent="0.15">
      <c r="A22" s="14" t="s">
        <v>104</v>
      </c>
      <c r="B22" s="14" t="s">
        <v>10</v>
      </c>
      <c r="C22" s="14" t="s">
        <v>15</v>
      </c>
      <c r="D22" s="14" t="s">
        <v>128</v>
      </c>
      <c r="E22" s="14" t="s">
        <v>202</v>
      </c>
      <c r="F22" s="14" t="s">
        <v>271</v>
      </c>
      <c r="G22" s="14" t="s">
        <v>110</v>
      </c>
      <c r="H22" s="14" t="s">
        <v>335</v>
      </c>
      <c r="I22" s="17">
        <v>5067742.6802759701</v>
      </c>
      <c r="J22" s="14" t="s">
        <v>66</v>
      </c>
      <c r="K22" s="17">
        <v>5067742.6802759701</v>
      </c>
      <c r="L22" s="14" t="s">
        <v>335</v>
      </c>
      <c r="M22" s="17">
        <v>5067742.6802759701</v>
      </c>
      <c r="N22" s="14" t="s">
        <v>66</v>
      </c>
      <c r="O22" s="17">
        <v>5067742.6802759701</v>
      </c>
      <c r="P22" s="17">
        <v>5038741.7786983894</v>
      </c>
      <c r="Q22" s="17">
        <v>29000.901577580164</v>
      </c>
      <c r="R22" s="17">
        <v>0</v>
      </c>
      <c r="S22" s="18">
        <v>0</v>
      </c>
      <c r="T22" s="14" t="s">
        <v>101</v>
      </c>
      <c r="U22" s="14" t="s">
        <v>110</v>
      </c>
      <c r="V22" s="14" t="s">
        <v>351</v>
      </c>
      <c r="W22" s="18">
        <v>8.95246609855265E-2</v>
      </c>
      <c r="X22" s="18">
        <v>1</v>
      </c>
      <c r="Y22" s="14" t="s">
        <v>110</v>
      </c>
      <c r="Z22" s="14" t="s">
        <v>110</v>
      </c>
      <c r="AA22" s="18" t="s">
        <v>110</v>
      </c>
      <c r="AB22" s="18" t="s">
        <v>110</v>
      </c>
      <c r="AC22" s="14" t="s">
        <v>110</v>
      </c>
      <c r="AD22" s="748">
        <v>359.97866182280205</v>
      </c>
      <c r="AE22" s="749">
        <v>89.32</v>
      </c>
      <c r="AF22" s="748">
        <v>4656197.3070159238</v>
      </c>
      <c r="AG22" s="749">
        <v>96.66</v>
      </c>
      <c r="AH22" s="750">
        <v>144.81</v>
      </c>
      <c r="AI22" s="748">
        <v>29000.901577580167</v>
      </c>
      <c r="AJ22" s="748">
        <v>0</v>
      </c>
      <c r="AK22" s="748">
        <v>29000.901577580167</v>
      </c>
      <c r="AL22" s="751" t="s">
        <v>110</v>
      </c>
      <c r="AM22" s="748">
        <v>5067742.6802759701</v>
      </c>
      <c r="AN22" s="748">
        <v>0</v>
      </c>
      <c r="AO22" s="752" t="s">
        <v>110</v>
      </c>
      <c r="AP22" s="753">
        <v>0</v>
      </c>
      <c r="AQ22" s="752" t="s">
        <v>348</v>
      </c>
      <c r="AR22" s="752" t="s">
        <v>110</v>
      </c>
      <c r="AS22" s="752" t="s">
        <v>110</v>
      </c>
    </row>
    <row r="23" spans="1:45" x14ac:dyDescent="0.15">
      <c r="A23" s="14" t="s">
        <v>104</v>
      </c>
      <c r="B23" s="14" t="s">
        <v>10</v>
      </c>
      <c r="C23" s="14" t="s">
        <v>15</v>
      </c>
      <c r="D23" s="14" t="s">
        <v>129</v>
      </c>
      <c r="E23" s="14" t="s">
        <v>203</v>
      </c>
      <c r="F23" s="14" t="s">
        <v>272</v>
      </c>
      <c r="G23" s="14" t="s">
        <v>110</v>
      </c>
      <c r="H23" s="14" t="s">
        <v>335</v>
      </c>
      <c r="I23" s="17">
        <v>5873471.292466226</v>
      </c>
      <c r="J23" s="14" t="s">
        <v>66</v>
      </c>
      <c r="K23" s="17">
        <v>5873471.292466226</v>
      </c>
      <c r="L23" s="14" t="s">
        <v>335</v>
      </c>
      <c r="M23" s="17">
        <v>5873471.292466226</v>
      </c>
      <c r="N23" s="14" t="s">
        <v>66</v>
      </c>
      <c r="O23" s="17">
        <v>5873471.292466226</v>
      </c>
      <c r="P23" s="17">
        <v>5873471.2924662251</v>
      </c>
      <c r="Q23" s="17">
        <v>0</v>
      </c>
      <c r="R23" s="17">
        <v>0</v>
      </c>
      <c r="S23" s="18">
        <v>0</v>
      </c>
      <c r="T23" s="14" t="s">
        <v>101</v>
      </c>
      <c r="U23" s="14" t="s">
        <v>110</v>
      </c>
      <c r="V23" s="14" t="s">
        <v>351</v>
      </c>
      <c r="W23" s="18">
        <v>8.95246609855265E-2</v>
      </c>
      <c r="X23" s="18">
        <v>1</v>
      </c>
      <c r="Y23" s="14" t="s">
        <v>110</v>
      </c>
      <c r="Z23" s="14" t="s">
        <v>110</v>
      </c>
      <c r="AA23" s="18" t="s">
        <v>110</v>
      </c>
      <c r="AB23" s="18" t="s">
        <v>110</v>
      </c>
      <c r="AC23" s="14" t="s">
        <v>110</v>
      </c>
      <c r="AD23" s="748">
        <v>242.6118312707768</v>
      </c>
      <c r="AE23" s="749">
        <v>131.41</v>
      </c>
      <c r="AF23" s="748">
        <v>4616808.8429097543</v>
      </c>
      <c r="AG23" s="749">
        <v>167.18</v>
      </c>
      <c r="AH23" s="750">
        <v>144.81</v>
      </c>
      <c r="AI23" s="748">
        <v>0</v>
      </c>
      <c r="AJ23" s="748">
        <v>0</v>
      </c>
      <c r="AK23" s="748">
        <v>0</v>
      </c>
      <c r="AL23" s="751" t="s">
        <v>110</v>
      </c>
      <c r="AM23" s="748">
        <v>5873471.292466226</v>
      </c>
      <c r="AN23" s="748">
        <v>0</v>
      </c>
      <c r="AO23" s="752" t="s">
        <v>110</v>
      </c>
      <c r="AP23" s="753">
        <v>0</v>
      </c>
      <c r="AQ23" s="752" t="s">
        <v>348</v>
      </c>
      <c r="AR23" s="752" t="s">
        <v>110</v>
      </c>
      <c r="AS23" s="752" t="s">
        <v>110</v>
      </c>
    </row>
    <row r="24" spans="1:45" x14ac:dyDescent="0.15">
      <c r="A24" s="14" t="s">
        <v>104</v>
      </c>
      <c r="B24" s="14" t="s">
        <v>10</v>
      </c>
      <c r="C24" s="14" t="s">
        <v>15</v>
      </c>
      <c r="D24" s="14" t="s">
        <v>130</v>
      </c>
      <c r="E24" s="14" t="s">
        <v>204</v>
      </c>
      <c r="F24" s="14" t="s">
        <v>273</v>
      </c>
      <c r="G24" s="14" t="s">
        <v>110</v>
      </c>
      <c r="H24" s="14" t="s">
        <v>335</v>
      </c>
      <c r="I24" s="17">
        <v>6143985.3177981991</v>
      </c>
      <c r="J24" s="14" t="s">
        <v>66</v>
      </c>
      <c r="K24" s="17">
        <v>6143985.3177981991</v>
      </c>
      <c r="L24" s="14" t="s">
        <v>335</v>
      </c>
      <c r="M24" s="17">
        <v>6143985.3177981991</v>
      </c>
      <c r="N24" s="14" t="s">
        <v>66</v>
      </c>
      <c r="O24" s="17">
        <v>6143985.3177981991</v>
      </c>
      <c r="P24" s="17">
        <v>6143985.3177981982</v>
      </c>
      <c r="Q24" s="17">
        <v>0</v>
      </c>
      <c r="R24" s="17">
        <v>0</v>
      </c>
      <c r="S24" s="18">
        <v>0</v>
      </c>
      <c r="T24" s="14" t="s">
        <v>101</v>
      </c>
      <c r="U24" s="14" t="s">
        <v>110</v>
      </c>
      <c r="V24" s="14" t="s">
        <v>351</v>
      </c>
      <c r="W24" s="18">
        <v>8.95246609855265E-2</v>
      </c>
      <c r="X24" s="18">
        <v>1</v>
      </c>
      <c r="Y24" s="14" t="s">
        <v>110</v>
      </c>
      <c r="Z24" s="14" t="s">
        <v>110</v>
      </c>
      <c r="AA24" s="18" t="s">
        <v>110</v>
      </c>
      <c r="AB24" s="18" t="s">
        <v>110</v>
      </c>
      <c r="AC24" s="14" t="s">
        <v>110</v>
      </c>
      <c r="AD24" s="748">
        <v>110.2854298680701</v>
      </c>
      <c r="AE24" s="749">
        <v>291.31</v>
      </c>
      <c r="AF24" s="748">
        <v>4652388.7963363472</v>
      </c>
      <c r="AG24" s="749">
        <v>384.71</v>
      </c>
      <c r="AH24" s="750">
        <v>144.81</v>
      </c>
      <c r="AI24" s="748">
        <v>0</v>
      </c>
      <c r="AJ24" s="748">
        <v>0</v>
      </c>
      <c r="AK24" s="748">
        <v>0</v>
      </c>
      <c r="AL24" s="751" t="s">
        <v>110</v>
      </c>
      <c r="AM24" s="748">
        <v>6143985.3177981991</v>
      </c>
      <c r="AN24" s="748">
        <v>0</v>
      </c>
      <c r="AO24" s="752" t="s">
        <v>110</v>
      </c>
      <c r="AP24" s="753">
        <v>0</v>
      </c>
      <c r="AQ24" s="752" t="s">
        <v>348</v>
      </c>
      <c r="AR24" s="752" t="s">
        <v>110</v>
      </c>
      <c r="AS24" s="752" t="s">
        <v>110</v>
      </c>
    </row>
    <row r="25" spans="1:45" x14ac:dyDescent="0.15">
      <c r="A25" s="14" t="s">
        <v>104</v>
      </c>
      <c r="B25" s="14" t="s">
        <v>10</v>
      </c>
      <c r="C25" s="14" t="s">
        <v>15</v>
      </c>
      <c r="D25" s="14" t="s">
        <v>131</v>
      </c>
      <c r="E25" s="14" t="s">
        <v>205</v>
      </c>
      <c r="F25" s="14" t="s">
        <v>274</v>
      </c>
      <c r="G25" s="14" t="s">
        <v>110</v>
      </c>
      <c r="H25" s="14" t="s">
        <v>335</v>
      </c>
      <c r="I25" s="17">
        <v>4969698.7916742917</v>
      </c>
      <c r="J25" s="14" t="s">
        <v>66</v>
      </c>
      <c r="K25" s="17">
        <v>4969698.7916742917</v>
      </c>
      <c r="L25" s="14" t="s">
        <v>335</v>
      </c>
      <c r="M25" s="17">
        <v>4969698.7916742917</v>
      </c>
      <c r="N25" s="14" t="s">
        <v>66</v>
      </c>
      <c r="O25" s="17">
        <v>4969698.7916742917</v>
      </c>
      <c r="P25" s="17">
        <v>4969698.7916742908</v>
      </c>
      <c r="Q25" s="17">
        <v>0</v>
      </c>
      <c r="R25" s="17">
        <v>0</v>
      </c>
      <c r="S25" s="18">
        <v>0</v>
      </c>
      <c r="T25" s="14" t="s">
        <v>101</v>
      </c>
      <c r="U25" s="14" t="s">
        <v>110</v>
      </c>
      <c r="V25" s="14" t="s">
        <v>351</v>
      </c>
      <c r="W25" s="18">
        <v>8.95246609855265E-2</v>
      </c>
      <c r="X25" s="18">
        <v>1</v>
      </c>
      <c r="Y25" s="14" t="s">
        <v>110</v>
      </c>
      <c r="Z25" s="14" t="s">
        <v>110</v>
      </c>
      <c r="AA25" s="18" t="s">
        <v>110</v>
      </c>
      <c r="AB25" s="18" t="s">
        <v>110</v>
      </c>
      <c r="AC25" s="14" t="s">
        <v>110</v>
      </c>
      <c r="AD25" s="748">
        <v>238.67274618741365</v>
      </c>
      <c r="AE25" s="749">
        <v>134</v>
      </c>
      <c r="AF25" s="748">
        <v>4631439.3587070098</v>
      </c>
      <c r="AG25" s="749">
        <v>143.79</v>
      </c>
      <c r="AH25" s="750">
        <v>144.81</v>
      </c>
      <c r="AI25" s="748">
        <v>0</v>
      </c>
      <c r="AJ25" s="748">
        <v>0</v>
      </c>
      <c r="AK25" s="748">
        <v>0</v>
      </c>
      <c r="AL25" s="751" t="s">
        <v>110</v>
      </c>
      <c r="AM25" s="748">
        <v>4969698.7916742917</v>
      </c>
      <c r="AN25" s="748">
        <v>0</v>
      </c>
      <c r="AO25" s="752" t="s">
        <v>110</v>
      </c>
      <c r="AP25" s="753">
        <v>0</v>
      </c>
      <c r="AQ25" s="752" t="s">
        <v>348</v>
      </c>
      <c r="AR25" s="752" t="s">
        <v>110</v>
      </c>
      <c r="AS25" s="752" t="s">
        <v>110</v>
      </c>
    </row>
    <row r="26" spans="1:45" x14ac:dyDescent="0.15">
      <c r="A26" s="14" t="s">
        <v>104</v>
      </c>
      <c r="B26" s="14" t="s">
        <v>10</v>
      </c>
      <c r="C26" s="14" t="s">
        <v>15</v>
      </c>
      <c r="D26" s="14" t="s">
        <v>132</v>
      </c>
      <c r="E26" s="14" t="s">
        <v>206</v>
      </c>
      <c r="F26" s="14" t="s">
        <v>275</v>
      </c>
      <c r="G26" s="14" t="s">
        <v>110</v>
      </c>
      <c r="H26" s="14" t="s">
        <v>335</v>
      </c>
      <c r="I26" s="17">
        <v>4382894.8570682341</v>
      </c>
      <c r="J26" s="14" t="s">
        <v>66</v>
      </c>
      <c r="K26" s="17">
        <v>4382894.8570682341</v>
      </c>
      <c r="L26" s="14" t="s">
        <v>335</v>
      </c>
      <c r="M26" s="17">
        <v>4382894.8570682341</v>
      </c>
      <c r="N26" s="14" t="s">
        <v>66</v>
      </c>
      <c r="O26" s="17">
        <v>4382894.8570682341</v>
      </c>
      <c r="P26" s="17">
        <v>4382894.8570682332</v>
      </c>
      <c r="Q26" s="17">
        <v>0</v>
      </c>
      <c r="R26" s="17">
        <v>0</v>
      </c>
      <c r="S26" s="18">
        <v>0</v>
      </c>
      <c r="T26" s="14" t="s">
        <v>101</v>
      </c>
      <c r="U26" s="14" t="s">
        <v>110</v>
      </c>
      <c r="V26" s="14" t="s">
        <v>351</v>
      </c>
      <c r="W26" s="18">
        <v>8.95246609855265E-2</v>
      </c>
      <c r="X26" s="18">
        <v>1</v>
      </c>
      <c r="Y26" s="14" t="s">
        <v>110</v>
      </c>
      <c r="Z26" s="14" t="s">
        <v>110</v>
      </c>
      <c r="AA26" s="18" t="s">
        <v>110</v>
      </c>
      <c r="AB26" s="18" t="s">
        <v>110</v>
      </c>
      <c r="AC26" s="14" t="s">
        <v>110</v>
      </c>
      <c r="AD26" s="748">
        <v>319.33446573537299</v>
      </c>
      <c r="AE26" s="749">
        <v>103.01</v>
      </c>
      <c r="AF26" s="748">
        <v>4763889.3596471669</v>
      </c>
      <c r="AG26" s="749">
        <v>94.78</v>
      </c>
      <c r="AH26" s="750">
        <v>144.81</v>
      </c>
      <c r="AI26" s="748">
        <v>0</v>
      </c>
      <c r="AJ26" s="748">
        <v>0</v>
      </c>
      <c r="AK26" s="748">
        <v>0</v>
      </c>
      <c r="AL26" s="751" t="s">
        <v>110</v>
      </c>
      <c r="AM26" s="748">
        <v>4382894.8570682341</v>
      </c>
      <c r="AN26" s="748">
        <v>0</v>
      </c>
      <c r="AO26" s="752" t="s">
        <v>110</v>
      </c>
      <c r="AP26" s="753">
        <v>0</v>
      </c>
      <c r="AQ26" s="752" t="s">
        <v>348</v>
      </c>
      <c r="AR26" s="752" t="s">
        <v>110</v>
      </c>
      <c r="AS26" s="752" t="s">
        <v>110</v>
      </c>
    </row>
    <row r="27" spans="1:45" x14ac:dyDescent="0.15">
      <c r="A27" s="14" t="s">
        <v>104</v>
      </c>
      <c r="B27" s="14" t="s">
        <v>10</v>
      </c>
      <c r="C27" s="14" t="s">
        <v>15</v>
      </c>
      <c r="D27" s="14" t="s">
        <v>133</v>
      </c>
      <c r="E27" s="14" t="s">
        <v>207</v>
      </c>
      <c r="F27" s="14" t="s">
        <v>276</v>
      </c>
      <c r="G27" s="14" t="s">
        <v>110</v>
      </c>
      <c r="H27" s="14" t="s">
        <v>335</v>
      </c>
      <c r="I27" s="17">
        <v>5180198.8486183276</v>
      </c>
      <c r="J27" s="14" t="s">
        <v>66</v>
      </c>
      <c r="K27" s="17">
        <v>5180198.8486183276</v>
      </c>
      <c r="L27" s="14" t="s">
        <v>335</v>
      </c>
      <c r="M27" s="17">
        <v>5180198.8486183276</v>
      </c>
      <c r="N27" s="14" t="s">
        <v>66</v>
      </c>
      <c r="O27" s="17">
        <v>5180198.8486183276</v>
      </c>
      <c r="P27" s="17">
        <v>5152608.8010878349</v>
      </c>
      <c r="Q27" s="17">
        <v>27590.047530491469</v>
      </c>
      <c r="R27" s="17">
        <v>0</v>
      </c>
      <c r="S27" s="18">
        <v>0</v>
      </c>
      <c r="T27" s="14" t="s">
        <v>348</v>
      </c>
      <c r="U27" s="14" t="s">
        <v>348</v>
      </c>
      <c r="V27" s="14" t="s">
        <v>348</v>
      </c>
      <c r="W27" s="18">
        <v>8.95246609855265E-2</v>
      </c>
      <c r="X27" s="18">
        <v>1</v>
      </c>
      <c r="Y27" s="14" t="s">
        <v>110</v>
      </c>
      <c r="Z27" s="14" t="s">
        <v>110</v>
      </c>
      <c r="AA27" s="18" t="s">
        <v>110</v>
      </c>
      <c r="AB27" s="18" t="s">
        <v>110</v>
      </c>
      <c r="AC27" s="14" t="s">
        <v>110</v>
      </c>
      <c r="AD27" s="748">
        <v>243.328028558661</v>
      </c>
      <c r="AE27" s="749">
        <v>127.97</v>
      </c>
      <c r="AF27" s="748">
        <v>4509305.2799759824</v>
      </c>
      <c r="AG27" s="749">
        <v>146.22999999999999</v>
      </c>
      <c r="AH27" s="750">
        <v>144.81</v>
      </c>
      <c r="AI27" s="748">
        <v>27590.047530491473</v>
      </c>
      <c r="AJ27" s="748">
        <v>0</v>
      </c>
      <c r="AK27" s="748">
        <v>27590.047530491473</v>
      </c>
      <c r="AL27" s="751" t="s">
        <v>110</v>
      </c>
      <c r="AM27" s="748">
        <v>5180198.8486183276</v>
      </c>
      <c r="AN27" s="748">
        <v>0</v>
      </c>
      <c r="AO27" s="752" t="s">
        <v>110</v>
      </c>
      <c r="AP27" s="753">
        <v>0</v>
      </c>
      <c r="AQ27" s="752" t="s">
        <v>348</v>
      </c>
      <c r="AR27" s="752" t="s">
        <v>110</v>
      </c>
      <c r="AS27" s="752" t="s">
        <v>110</v>
      </c>
    </row>
    <row r="28" spans="1:45" x14ac:dyDescent="0.15">
      <c r="A28" s="14" t="s">
        <v>104</v>
      </c>
      <c r="B28" s="14" t="s">
        <v>10</v>
      </c>
      <c r="C28" s="14" t="s">
        <v>15</v>
      </c>
      <c r="D28" s="14" t="s">
        <v>134</v>
      </c>
      <c r="E28" s="14" t="s">
        <v>208</v>
      </c>
      <c r="F28" s="14" t="s">
        <v>277</v>
      </c>
      <c r="G28" s="14" t="s">
        <v>110</v>
      </c>
      <c r="H28" s="14" t="s">
        <v>335</v>
      </c>
      <c r="I28" s="17">
        <v>5019628.0773666855</v>
      </c>
      <c r="J28" s="14" t="s">
        <v>66</v>
      </c>
      <c r="K28" s="17">
        <v>5019628.0773666855</v>
      </c>
      <c r="L28" s="14" t="s">
        <v>335</v>
      </c>
      <c r="M28" s="17">
        <v>5019628.0773666855</v>
      </c>
      <c r="N28" s="14" t="s">
        <v>66</v>
      </c>
      <c r="O28" s="17">
        <v>5019628.0773666855</v>
      </c>
      <c r="P28" s="17">
        <v>5019628.0773666846</v>
      </c>
      <c r="Q28" s="17">
        <v>0</v>
      </c>
      <c r="R28" s="17">
        <v>0</v>
      </c>
      <c r="S28" s="18">
        <v>0</v>
      </c>
      <c r="T28" s="14" t="s">
        <v>101</v>
      </c>
      <c r="U28" s="14" t="s">
        <v>110</v>
      </c>
      <c r="V28" s="14" t="s">
        <v>351</v>
      </c>
      <c r="W28" s="18">
        <v>8.95246609855265E-2</v>
      </c>
      <c r="X28" s="18">
        <v>1</v>
      </c>
      <c r="Y28" s="14" t="s">
        <v>110</v>
      </c>
      <c r="Z28" s="14" t="s">
        <v>110</v>
      </c>
      <c r="AA28" s="18" t="s">
        <v>110</v>
      </c>
      <c r="AB28" s="18" t="s">
        <v>110</v>
      </c>
      <c r="AC28" s="14" t="s">
        <v>110</v>
      </c>
      <c r="AD28" s="748">
        <v>157.02625536861348</v>
      </c>
      <c r="AE28" s="749">
        <v>200.67</v>
      </c>
      <c r="AF28" s="748">
        <v>4563054.6223434797</v>
      </c>
      <c r="AG28" s="749">
        <v>220.75</v>
      </c>
      <c r="AH28" s="750">
        <v>144.81</v>
      </c>
      <c r="AI28" s="748">
        <v>0</v>
      </c>
      <c r="AJ28" s="748">
        <v>0</v>
      </c>
      <c r="AK28" s="748">
        <v>0</v>
      </c>
      <c r="AL28" s="751" t="s">
        <v>110</v>
      </c>
      <c r="AM28" s="748">
        <v>5019628.0773666855</v>
      </c>
      <c r="AN28" s="748">
        <v>0</v>
      </c>
      <c r="AO28" s="752" t="s">
        <v>110</v>
      </c>
      <c r="AP28" s="753">
        <v>0</v>
      </c>
      <c r="AQ28" s="752" t="s">
        <v>348</v>
      </c>
      <c r="AR28" s="752" t="s">
        <v>110</v>
      </c>
      <c r="AS28" s="752" t="s">
        <v>110</v>
      </c>
    </row>
    <row r="29" spans="1:45" x14ac:dyDescent="0.15">
      <c r="A29" s="14" t="s">
        <v>104</v>
      </c>
      <c r="B29" s="14" t="s">
        <v>10</v>
      </c>
      <c r="C29" s="14" t="s">
        <v>15</v>
      </c>
      <c r="D29" s="14" t="s">
        <v>135</v>
      </c>
      <c r="E29" s="14" t="s">
        <v>209</v>
      </c>
      <c r="F29" s="14" t="s">
        <v>278</v>
      </c>
      <c r="G29" s="14" t="s">
        <v>110</v>
      </c>
      <c r="H29" s="14" t="s">
        <v>335</v>
      </c>
      <c r="I29" s="17">
        <v>4045147.2267400944</v>
      </c>
      <c r="J29" s="14" t="s">
        <v>66</v>
      </c>
      <c r="K29" s="17">
        <v>4045147.2267400944</v>
      </c>
      <c r="L29" s="14" t="s">
        <v>335</v>
      </c>
      <c r="M29" s="17">
        <v>4045147.2267400944</v>
      </c>
      <c r="N29" s="14" t="s">
        <v>66</v>
      </c>
      <c r="O29" s="17">
        <v>4045147.2267400944</v>
      </c>
      <c r="P29" s="17">
        <v>4045147.2267400939</v>
      </c>
      <c r="Q29" s="17">
        <v>0</v>
      </c>
      <c r="R29" s="17">
        <v>0</v>
      </c>
      <c r="S29" s="18">
        <v>0</v>
      </c>
      <c r="T29" s="14" t="s">
        <v>101</v>
      </c>
      <c r="U29" s="14" t="s">
        <v>110</v>
      </c>
      <c r="V29" s="14" t="s">
        <v>351</v>
      </c>
      <c r="W29" s="18">
        <v>8.95246609855265E-2</v>
      </c>
      <c r="X29" s="18">
        <v>1</v>
      </c>
      <c r="Y29" s="14" t="s">
        <v>110</v>
      </c>
      <c r="Z29" s="14" t="s">
        <v>110</v>
      </c>
      <c r="AA29" s="18" t="s">
        <v>110</v>
      </c>
      <c r="AB29" s="18" t="s">
        <v>110</v>
      </c>
      <c r="AC29" s="14" t="s">
        <v>110</v>
      </c>
      <c r="AD29" s="748">
        <v>234.46508712109389</v>
      </c>
      <c r="AE29" s="749">
        <v>138.88</v>
      </c>
      <c r="AF29" s="748">
        <v>4715500.3699186873</v>
      </c>
      <c r="AG29" s="749">
        <v>119.14</v>
      </c>
      <c r="AH29" s="750">
        <v>144.81</v>
      </c>
      <c r="AI29" s="748">
        <v>0</v>
      </c>
      <c r="AJ29" s="748">
        <v>0</v>
      </c>
      <c r="AK29" s="748">
        <v>0</v>
      </c>
      <c r="AL29" s="751" t="s">
        <v>110</v>
      </c>
      <c r="AM29" s="748">
        <v>4045147.2267400944</v>
      </c>
      <c r="AN29" s="748">
        <v>0</v>
      </c>
      <c r="AO29" s="752" t="s">
        <v>110</v>
      </c>
      <c r="AP29" s="753">
        <v>0</v>
      </c>
      <c r="AQ29" s="752" t="s">
        <v>348</v>
      </c>
      <c r="AR29" s="752" t="s">
        <v>110</v>
      </c>
      <c r="AS29" s="752" t="s">
        <v>110</v>
      </c>
    </row>
    <row r="30" spans="1:45" x14ac:dyDescent="0.15">
      <c r="A30" s="14" t="s">
        <v>104</v>
      </c>
      <c r="B30" s="14" t="s">
        <v>10</v>
      </c>
      <c r="C30" s="14" t="s">
        <v>15</v>
      </c>
      <c r="D30" s="14" t="s">
        <v>136</v>
      </c>
      <c r="E30" s="14" t="s">
        <v>210</v>
      </c>
      <c r="F30" s="14" t="s">
        <v>279</v>
      </c>
      <c r="G30" s="14" t="s">
        <v>110</v>
      </c>
      <c r="H30" s="14" t="s">
        <v>335</v>
      </c>
      <c r="I30" s="17">
        <v>4561863.4537572302</v>
      </c>
      <c r="J30" s="14" t="s">
        <v>66</v>
      </c>
      <c r="K30" s="17">
        <v>4561863.4537572302</v>
      </c>
      <c r="L30" s="14" t="s">
        <v>335</v>
      </c>
      <c r="M30" s="17">
        <v>4561863.4537572302</v>
      </c>
      <c r="N30" s="14" t="s">
        <v>66</v>
      </c>
      <c r="O30" s="17">
        <v>4561863.4537572302</v>
      </c>
      <c r="P30" s="17">
        <v>4532372.7439592183</v>
      </c>
      <c r="Q30" s="17">
        <v>29490.709798010786</v>
      </c>
      <c r="R30" s="17">
        <v>0</v>
      </c>
      <c r="S30" s="18">
        <v>0</v>
      </c>
      <c r="T30" s="14" t="s">
        <v>101</v>
      </c>
      <c r="U30" s="14" t="s">
        <v>110</v>
      </c>
      <c r="V30" s="14" t="s">
        <v>351</v>
      </c>
      <c r="W30" s="18">
        <v>8.95246609855265E-2</v>
      </c>
      <c r="X30" s="18">
        <v>1</v>
      </c>
      <c r="Y30" s="14" t="s">
        <v>110</v>
      </c>
      <c r="Z30" s="14" t="s">
        <v>110</v>
      </c>
      <c r="AA30" s="18" t="s">
        <v>110</v>
      </c>
      <c r="AB30" s="18" t="s">
        <v>110</v>
      </c>
      <c r="AC30" s="14" t="s">
        <v>110</v>
      </c>
      <c r="AD30" s="748">
        <v>445.02708975905222</v>
      </c>
      <c r="AE30" s="749">
        <v>72.75</v>
      </c>
      <c r="AF30" s="748">
        <v>4688365.3180489559</v>
      </c>
      <c r="AG30" s="749">
        <v>70.33</v>
      </c>
      <c r="AH30" s="750">
        <v>144.81</v>
      </c>
      <c r="AI30" s="748">
        <v>29490.70979801079</v>
      </c>
      <c r="AJ30" s="748">
        <v>0</v>
      </c>
      <c r="AK30" s="748">
        <v>29490.70979801079</v>
      </c>
      <c r="AL30" s="751" t="s">
        <v>110</v>
      </c>
      <c r="AM30" s="748">
        <v>4561863.4537572302</v>
      </c>
      <c r="AN30" s="748">
        <v>0</v>
      </c>
      <c r="AO30" s="752" t="s">
        <v>110</v>
      </c>
      <c r="AP30" s="753">
        <v>0</v>
      </c>
      <c r="AQ30" s="752" t="s">
        <v>348</v>
      </c>
      <c r="AR30" s="752" t="s">
        <v>110</v>
      </c>
      <c r="AS30" s="752" t="s">
        <v>110</v>
      </c>
    </row>
    <row r="31" spans="1:45" x14ac:dyDescent="0.15">
      <c r="A31" s="14" t="s">
        <v>104</v>
      </c>
      <c r="B31" s="14" t="s">
        <v>10</v>
      </c>
      <c r="C31" s="14" t="s">
        <v>15</v>
      </c>
      <c r="D31" s="14" t="s">
        <v>137</v>
      </c>
      <c r="E31" s="14" t="s">
        <v>211</v>
      </c>
      <c r="F31" s="14" t="s">
        <v>280</v>
      </c>
      <c r="G31" s="14" t="s">
        <v>110</v>
      </c>
      <c r="H31" s="14" t="s">
        <v>335</v>
      </c>
      <c r="I31" s="17">
        <v>4463314.200234781</v>
      </c>
      <c r="J31" s="14" t="s">
        <v>66</v>
      </c>
      <c r="K31" s="17">
        <v>4463314.200234781</v>
      </c>
      <c r="L31" s="14" t="s">
        <v>335</v>
      </c>
      <c r="M31" s="17">
        <v>4463314.200234781</v>
      </c>
      <c r="N31" s="14" t="s">
        <v>66</v>
      </c>
      <c r="O31" s="17">
        <v>4463314.200234781</v>
      </c>
      <c r="P31" s="17">
        <v>4463314.2002347801</v>
      </c>
      <c r="Q31" s="17">
        <v>0</v>
      </c>
      <c r="R31" s="17">
        <v>0</v>
      </c>
      <c r="S31" s="18">
        <v>0</v>
      </c>
      <c r="T31" s="14" t="s">
        <v>101</v>
      </c>
      <c r="U31" s="14" t="s">
        <v>110</v>
      </c>
      <c r="V31" s="14" t="s">
        <v>351</v>
      </c>
      <c r="W31" s="18">
        <v>8.95246609855265E-2</v>
      </c>
      <c r="X31" s="18">
        <v>1</v>
      </c>
      <c r="Y31" s="14" t="s">
        <v>110</v>
      </c>
      <c r="Z31" s="14" t="s">
        <v>110</v>
      </c>
      <c r="AA31" s="18" t="s">
        <v>110</v>
      </c>
      <c r="AB31" s="18" t="s">
        <v>110</v>
      </c>
      <c r="AC31" s="14" t="s">
        <v>110</v>
      </c>
      <c r="AD31" s="748">
        <v>347.44520928482831</v>
      </c>
      <c r="AE31" s="749">
        <v>94.63</v>
      </c>
      <c r="AF31" s="748">
        <v>4761534.099208382</v>
      </c>
      <c r="AG31" s="749">
        <v>88.71</v>
      </c>
      <c r="AH31" s="750">
        <v>144.81</v>
      </c>
      <c r="AI31" s="748">
        <v>0</v>
      </c>
      <c r="AJ31" s="748">
        <v>0</v>
      </c>
      <c r="AK31" s="748">
        <v>0</v>
      </c>
      <c r="AL31" s="751" t="s">
        <v>110</v>
      </c>
      <c r="AM31" s="748">
        <v>4463314.200234781</v>
      </c>
      <c r="AN31" s="748">
        <v>0</v>
      </c>
      <c r="AO31" s="752" t="s">
        <v>110</v>
      </c>
      <c r="AP31" s="753">
        <v>0</v>
      </c>
      <c r="AQ31" s="752" t="s">
        <v>348</v>
      </c>
      <c r="AR31" s="752" t="s">
        <v>110</v>
      </c>
      <c r="AS31" s="752" t="s">
        <v>110</v>
      </c>
    </row>
    <row r="32" spans="1:45" x14ac:dyDescent="0.15">
      <c r="A32" s="14" t="s">
        <v>104</v>
      </c>
      <c r="B32" s="14" t="s">
        <v>10</v>
      </c>
      <c r="C32" s="14" t="s">
        <v>15</v>
      </c>
      <c r="D32" s="14" t="s">
        <v>138</v>
      </c>
      <c r="E32" s="14" t="s">
        <v>212</v>
      </c>
      <c r="F32" s="14" t="s">
        <v>281</v>
      </c>
      <c r="G32" s="14" t="s">
        <v>110</v>
      </c>
      <c r="H32" s="14" t="s">
        <v>335</v>
      </c>
      <c r="I32" s="17">
        <v>4120105.9765047184</v>
      </c>
      <c r="J32" s="14" t="s">
        <v>66</v>
      </c>
      <c r="K32" s="17">
        <v>4120105.9765047184</v>
      </c>
      <c r="L32" s="14" t="s">
        <v>335</v>
      </c>
      <c r="M32" s="17">
        <v>4120105.9765047184</v>
      </c>
      <c r="N32" s="14" t="s">
        <v>66</v>
      </c>
      <c r="O32" s="17">
        <v>4120105.9765047184</v>
      </c>
      <c r="P32" s="17">
        <v>4120105.976504718</v>
      </c>
      <c r="Q32" s="17">
        <v>0</v>
      </c>
      <c r="R32" s="17">
        <v>0</v>
      </c>
      <c r="S32" s="18">
        <v>0</v>
      </c>
      <c r="T32" s="14" t="s">
        <v>101</v>
      </c>
      <c r="U32" s="14" t="s">
        <v>110</v>
      </c>
      <c r="V32" s="14" t="s">
        <v>351</v>
      </c>
      <c r="W32" s="18">
        <v>8.95246609855265E-2</v>
      </c>
      <c r="X32" s="18">
        <v>1</v>
      </c>
      <c r="Y32" s="14" t="s">
        <v>110</v>
      </c>
      <c r="Z32" s="14" t="s">
        <v>110</v>
      </c>
      <c r="AA32" s="18" t="s">
        <v>110</v>
      </c>
      <c r="AB32" s="18" t="s">
        <v>110</v>
      </c>
      <c r="AC32" s="14" t="s">
        <v>110</v>
      </c>
      <c r="AD32" s="748">
        <v>289.88085227113481</v>
      </c>
      <c r="AE32" s="749">
        <v>110.9</v>
      </c>
      <c r="AF32" s="748">
        <v>4655669.7301315162</v>
      </c>
      <c r="AG32" s="749">
        <v>98.15</v>
      </c>
      <c r="AH32" s="750">
        <v>144.81</v>
      </c>
      <c r="AI32" s="748">
        <v>0</v>
      </c>
      <c r="AJ32" s="748">
        <v>0</v>
      </c>
      <c r="AK32" s="748">
        <v>0</v>
      </c>
      <c r="AL32" s="751" t="s">
        <v>110</v>
      </c>
      <c r="AM32" s="748">
        <v>4120105.9765047184</v>
      </c>
      <c r="AN32" s="748">
        <v>0</v>
      </c>
      <c r="AO32" s="752" t="s">
        <v>110</v>
      </c>
      <c r="AP32" s="753">
        <v>0</v>
      </c>
      <c r="AQ32" s="752" t="s">
        <v>348</v>
      </c>
      <c r="AR32" s="752" t="s">
        <v>110</v>
      </c>
      <c r="AS32" s="752" t="s">
        <v>110</v>
      </c>
    </row>
    <row r="33" spans="1:45" x14ac:dyDescent="0.15">
      <c r="A33" s="14" t="s">
        <v>104</v>
      </c>
      <c r="B33" s="14" t="s">
        <v>10</v>
      </c>
      <c r="C33" s="14" t="s">
        <v>15</v>
      </c>
      <c r="D33" s="14" t="s">
        <v>139</v>
      </c>
      <c r="E33" s="14" t="s">
        <v>213</v>
      </c>
      <c r="F33" s="14" t="s">
        <v>282</v>
      </c>
      <c r="G33" s="14" t="s">
        <v>110</v>
      </c>
      <c r="H33" s="14" t="s">
        <v>335</v>
      </c>
      <c r="I33" s="17">
        <v>5204126.1853321241</v>
      </c>
      <c r="J33" s="14" t="s">
        <v>66</v>
      </c>
      <c r="K33" s="17">
        <v>5204126.1853321241</v>
      </c>
      <c r="L33" s="14" t="s">
        <v>335</v>
      </c>
      <c r="M33" s="17">
        <v>5204126.1853321241</v>
      </c>
      <c r="N33" s="14" t="s">
        <v>66</v>
      </c>
      <c r="O33" s="17">
        <v>5204126.1853321241</v>
      </c>
      <c r="P33" s="17">
        <v>5204126.1853321232</v>
      </c>
      <c r="Q33" s="17">
        <v>0</v>
      </c>
      <c r="R33" s="17">
        <v>0</v>
      </c>
      <c r="S33" s="18">
        <v>0</v>
      </c>
      <c r="T33" s="14" t="s">
        <v>101</v>
      </c>
      <c r="U33" s="14" t="s">
        <v>110</v>
      </c>
      <c r="V33" s="14" t="s">
        <v>351</v>
      </c>
      <c r="W33" s="18">
        <v>8.95246609855265E-2</v>
      </c>
      <c r="X33" s="18">
        <v>1</v>
      </c>
      <c r="Y33" s="14" t="s">
        <v>110</v>
      </c>
      <c r="Z33" s="14" t="s">
        <v>110</v>
      </c>
      <c r="AA33" s="18" t="s">
        <v>110</v>
      </c>
      <c r="AB33" s="18" t="s">
        <v>110</v>
      </c>
      <c r="AC33" s="14" t="s">
        <v>110</v>
      </c>
      <c r="AD33" s="748">
        <v>196.05900755830302</v>
      </c>
      <c r="AE33" s="749">
        <v>159.84</v>
      </c>
      <c r="AF33" s="748">
        <v>4538333.3299070066</v>
      </c>
      <c r="AG33" s="749">
        <v>183.3</v>
      </c>
      <c r="AH33" s="750">
        <v>144.81</v>
      </c>
      <c r="AI33" s="748">
        <v>0</v>
      </c>
      <c r="AJ33" s="748">
        <v>0</v>
      </c>
      <c r="AK33" s="748">
        <v>0</v>
      </c>
      <c r="AL33" s="751" t="s">
        <v>110</v>
      </c>
      <c r="AM33" s="748">
        <v>5204126.1853321241</v>
      </c>
      <c r="AN33" s="748">
        <v>0</v>
      </c>
      <c r="AO33" s="752" t="s">
        <v>110</v>
      </c>
      <c r="AP33" s="753">
        <v>0</v>
      </c>
      <c r="AQ33" s="752" t="s">
        <v>348</v>
      </c>
      <c r="AR33" s="752" t="s">
        <v>110</v>
      </c>
      <c r="AS33" s="752" t="s">
        <v>110</v>
      </c>
    </row>
    <row r="34" spans="1:45" x14ac:dyDescent="0.15">
      <c r="A34" s="14" t="s">
        <v>104</v>
      </c>
      <c r="B34" s="14" t="s">
        <v>10</v>
      </c>
      <c r="C34" s="14" t="s">
        <v>15</v>
      </c>
      <c r="D34" s="14" t="s">
        <v>140</v>
      </c>
      <c r="E34" s="14" t="s">
        <v>214</v>
      </c>
      <c r="F34" s="14" t="s">
        <v>283</v>
      </c>
      <c r="G34" s="14" t="s">
        <v>110</v>
      </c>
      <c r="H34" s="14" t="s">
        <v>335</v>
      </c>
      <c r="I34" s="17">
        <v>5319954.7360156002</v>
      </c>
      <c r="J34" s="14" t="s">
        <v>66</v>
      </c>
      <c r="K34" s="17">
        <v>5319954.7360156002</v>
      </c>
      <c r="L34" s="14" t="s">
        <v>335</v>
      </c>
      <c r="M34" s="17">
        <v>5319954.7360156002</v>
      </c>
      <c r="N34" s="14" t="s">
        <v>66</v>
      </c>
      <c r="O34" s="17">
        <v>5319954.7360156002</v>
      </c>
      <c r="P34" s="17">
        <v>5308343.6650122255</v>
      </c>
      <c r="Q34" s="17">
        <v>11611.07100337373</v>
      </c>
      <c r="R34" s="17">
        <v>0</v>
      </c>
      <c r="S34" s="18">
        <v>0</v>
      </c>
      <c r="T34" s="14" t="s">
        <v>101</v>
      </c>
      <c r="U34" s="14" t="s">
        <v>110</v>
      </c>
      <c r="V34" s="14" t="s">
        <v>351</v>
      </c>
      <c r="W34" s="18">
        <v>8.95246609855265E-2</v>
      </c>
      <c r="X34" s="18">
        <v>1</v>
      </c>
      <c r="Y34" s="14" t="s">
        <v>110</v>
      </c>
      <c r="Z34" s="14" t="s">
        <v>110</v>
      </c>
      <c r="AA34" s="18" t="s">
        <v>110</v>
      </c>
      <c r="AB34" s="18" t="s">
        <v>110</v>
      </c>
      <c r="AC34" s="14" t="s">
        <v>110</v>
      </c>
      <c r="AD34" s="748">
        <v>137.06225596884107</v>
      </c>
      <c r="AE34" s="749">
        <v>231.88</v>
      </c>
      <c r="AF34" s="748">
        <v>4602435.8376378492</v>
      </c>
      <c r="AG34" s="749">
        <v>267.45</v>
      </c>
      <c r="AH34" s="750">
        <v>144.81</v>
      </c>
      <c r="AI34" s="748">
        <v>11611.071003373732</v>
      </c>
      <c r="AJ34" s="748">
        <v>0</v>
      </c>
      <c r="AK34" s="748">
        <v>11611.071003373732</v>
      </c>
      <c r="AL34" s="751" t="s">
        <v>110</v>
      </c>
      <c r="AM34" s="748">
        <v>5319954.7360156002</v>
      </c>
      <c r="AN34" s="748">
        <v>0</v>
      </c>
      <c r="AO34" s="752" t="s">
        <v>110</v>
      </c>
      <c r="AP34" s="753">
        <v>0</v>
      </c>
      <c r="AQ34" s="752" t="s">
        <v>348</v>
      </c>
      <c r="AR34" s="752" t="s">
        <v>110</v>
      </c>
      <c r="AS34" s="752" t="s">
        <v>110</v>
      </c>
    </row>
    <row r="35" spans="1:45" x14ac:dyDescent="0.15">
      <c r="A35" s="14" t="s">
        <v>104</v>
      </c>
      <c r="B35" s="14" t="s">
        <v>10</v>
      </c>
      <c r="C35" s="14" t="s">
        <v>15</v>
      </c>
      <c r="D35" s="14" t="s">
        <v>141</v>
      </c>
      <c r="E35" s="14" t="s">
        <v>215</v>
      </c>
      <c r="F35" s="14" t="s">
        <v>284</v>
      </c>
      <c r="G35" s="14" t="s">
        <v>110</v>
      </c>
      <c r="H35" s="14" t="s">
        <v>335</v>
      </c>
      <c r="I35" s="17">
        <v>6223761.0081953984</v>
      </c>
      <c r="J35" s="14" t="s">
        <v>66</v>
      </c>
      <c r="K35" s="17">
        <v>6223761.0081953984</v>
      </c>
      <c r="L35" s="14" t="s">
        <v>335</v>
      </c>
      <c r="M35" s="17">
        <v>6223761.0081953984</v>
      </c>
      <c r="N35" s="14" t="s">
        <v>66</v>
      </c>
      <c r="O35" s="17">
        <v>6223761.0081953984</v>
      </c>
      <c r="P35" s="17">
        <v>6223761.0081953974</v>
      </c>
      <c r="Q35" s="17">
        <v>0</v>
      </c>
      <c r="R35" s="17">
        <v>0</v>
      </c>
      <c r="S35" s="18">
        <v>0</v>
      </c>
      <c r="T35" s="14" t="s">
        <v>101</v>
      </c>
      <c r="U35" s="14" t="s">
        <v>110</v>
      </c>
      <c r="V35" s="14" t="s">
        <v>351</v>
      </c>
      <c r="W35" s="18">
        <v>8.95246609855265E-2</v>
      </c>
      <c r="X35" s="18">
        <v>1</v>
      </c>
      <c r="Y35" s="14" t="s">
        <v>110</v>
      </c>
      <c r="Z35" s="14" t="s">
        <v>110</v>
      </c>
      <c r="AA35" s="18" t="s">
        <v>110</v>
      </c>
      <c r="AB35" s="18" t="s">
        <v>110</v>
      </c>
      <c r="AC35" s="14" t="s">
        <v>110</v>
      </c>
      <c r="AD35" s="748">
        <v>322.73640285282301</v>
      </c>
      <c r="AE35" s="749">
        <v>98.32</v>
      </c>
      <c r="AF35" s="748">
        <v>4595464.2604365116</v>
      </c>
      <c r="AG35" s="749">
        <v>133.16999999999999</v>
      </c>
      <c r="AH35" s="750">
        <v>144.81</v>
      </c>
      <c r="AI35" s="748">
        <v>0</v>
      </c>
      <c r="AJ35" s="748">
        <v>0</v>
      </c>
      <c r="AK35" s="748">
        <v>0</v>
      </c>
      <c r="AL35" s="751" t="s">
        <v>110</v>
      </c>
      <c r="AM35" s="748">
        <v>6223761.0081953984</v>
      </c>
      <c r="AN35" s="748">
        <v>0</v>
      </c>
      <c r="AO35" s="752" t="s">
        <v>110</v>
      </c>
      <c r="AP35" s="753">
        <v>0</v>
      </c>
      <c r="AQ35" s="752" t="s">
        <v>348</v>
      </c>
      <c r="AR35" s="752" t="s">
        <v>110</v>
      </c>
      <c r="AS35" s="752" t="s">
        <v>110</v>
      </c>
    </row>
    <row r="36" spans="1:45" x14ac:dyDescent="0.15">
      <c r="A36" s="14" t="s">
        <v>104</v>
      </c>
      <c r="B36" s="14" t="s">
        <v>10</v>
      </c>
      <c r="C36" s="14" t="s">
        <v>15</v>
      </c>
      <c r="D36" s="14" t="s">
        <v>142</v>
      </c>
      <c r="E36" s="14" t="s">
        <v>216</v>
      </c>
      <c r="F36" s="14" t="s">
        <v>285</v>
      </c>
      <c r="G36" s="14" t="s">
        <v>110</v>
      </c>
      <c r="H36" s="14" t="s">
        <v>335</v>
      </c>
      <c r="I36" s="17">
        <v>3906491.8078092872</v>
      </c>
      <c r="J36" s="14" t="s">
        <v>66</v>
      </c>
      <c r="K36" s="17">
        <v>3906491.8078092872</v>
      </c>
      <c r="L36" s="14" t="s">
        <v>335</v>
      </c>
      <c r="M36" s="17">
        <v>3906491.8078092872</v>
      </c>
      <c r="N36" s="14" t="s">
        <v>66</v>
      </c>
      <c r="O36" s="17">
        <v>3906491.8078092872</v>
      </c>
      <c r="P36" s="17">
        <v>3906491.8078092868</v>
      </c>
      <c r="Q36" s="17">
        <v>0</v>
      </c>
      <c r="R36" s="17">
        <v>0</v>
      </c>
      <c r="S36" s="18">
        <v>0</v>
      </c>
      <c r="T36" s="14" t="s">
        <v>348</v>
      </c>
      <c r="U36" s="14" t="s">
        <v>348</v>
      </c>
      <c r="V36" s="14" t="s">
        <v>348</v>
      </c>
      <c r="W36" s="18">
        <v>8.95246609855265E-2</v>
      </c>
      <c r="X36" s="18">
        <v>1</v>
      </c>
      <c r="Y36" s="14" t="s">
        <v>110</v>
      </c>
      <c r="Z36" s="14" t="s">
        <v>110</v>
      </c>
      <c r="AA36" s="18" t="s">
        <v>110</v>
      </c>
      <c r="AB36" s="18" t="s">
        <v>110</v>
      </c>
      <c r="AC36" s="14" t="s">
        <v>110</v>
      </c>
      <c r="AD36" s="748">
        <v>79.238277438289501</v>
      </c>
      <c r="AE36" s="749">
        <v>394.71</v>
      </c>
      <c r="AF36" s="748">
        <v>4529133.5411895225</v>
      </c>
      <c r="AG36" s="749">
        <v>340.45</v>
      </c>
      <c r="AH36" s="750">
        <v>144.81</v>
      </c>
      <c r="AI36" s="748">
        <v>0</v>
      </c>
      <c r="AJ36" s="748">
        <v>0</v>
      </c>
      <c r="AK36" s="748">
        <v>0</v>
      </c>
      <c r="AL36" s="751" t="s">
        <v>110</v>
      </c>
      <c r="AM36" s="748">
        <v>3906491.8078092872</v>
      </c>
      <c r="AN36" s="748">
        <v>0</v>
      </c>
      <c r="AO36" s="752" t="s">
        <v>110</v>
      </c>
      <c r="AP36" s="753">
        <v>0</v>
      </c>
      <c r="AQ36" s="752" t="s">
        <v>348</v>
      </c>
      <c r="AR36" s="752" t="s">
        <v>110</v>
      </c>
      <c r="AS36" s="752" t="s">
        <v>110</v>
      </c>
    </row>
    <row r="37" spans="1:45" x14ac:dyDescent="0.15">
      <c r="A37" s="14" t="s">
        <v>104</v>
      </c>
      <c r="B37" s="14" t="s">
        <v>10</v>
      </c>
      <c r="C37" s="14" t="s">
        <v>15</v>
      </c>
      <c r="D37" s="14" t="s">
        <v>143</v>
      </c>
      <c r="E37" s="14" t="s">
        <v>217</v>
      </c>
      <c r="F37" s="14" t="s">
        <v>286</v>
      </c>
      <c r="G37" s="14" t="s">
        <v>110</v>
      </c>
      <c r="H37" s="14" t="s">
        <v>335</v>
      </c>
      <c r="I37" s="17">
        <v>5218144.9370442759</v>
      </c>
      <c r="J37" s="14" t="s">
        <v>66</v>
      </c>
      <c r="K37" s="17">
        <v>5218144.9370442759</v>
      </c>
      <c r="L37" s="14" t="s">
        <v>335</v>
      </c>
      <c r="M37" s="17">
        <v>5218144.9370442759</v>
      </c>
      <c r="N37" s="14" t="s">
        <v>66</v>
      </c>
      <c r="O37" s="17">
        <v>5218144.9370442759</v>
      </c>
      <c r="P37" s="17">
        <v>5163340.7148534255</v>
      </c>
      <c r="Q37" s="17">
        <v>54804.222190848763</v>
      </c>
      <c r="R37" s="17">
        <v>0</v>
      </c>
      <c r="S37" s="18">
        <v>0</v>
      </c>
      <c r="T37" s="14" t="s">
        <v>101</v>
      </c>
      <c r="U37" s="14" t="s">
        <v>110</v>
      </c>
      <c r="V37" s="14" t="s">
        <v>351</v>
      </c>
      <c r="W37" s="18">
        <v>8.95246609855265E-2</v>
      </c>
      <c r="X37" s="18">
        <v>1</v>
      </c>
      <c r="Y37" s="14" t="s">
        <v>110</v>
      </c>
      <c r="Z37" s="14" t="s">
        <v>110</v>
      </c>
      <c r="AA37" s="18" t="s">
        <v>110</v>
      </c>
      <c r="AB37" s="18" t="s">
        <v>110</v>
      </c>
      <c r="AC37" s="14" t="s">
        <v>110</v>
      </c>
      <c r="AD37" s="748">
        <v>562.75201895501959</v>
      </c>
      <c r="AE37" s="749">
        <v>56.46</v>
      </c>
      <c r="AF37" s="748">
        <v>4601413.278007607</v>
      </c>
      <c r="AG37" s="749">
        <v>63.36</v>
      </c>
      <c r="AH37" s="750">
        <v>144.81</v>
      </c>
      <c r="AI37" s="748">
        <v>54804.22219084877</v>
      </c>
      <c r="AJ37" s="748">
        <v>0</v>
      </c>
      <c r="AK37" s="748">
        <v>54804.22219084877</v>
      </c>
      <c r="AL37" s="751" t="s">
        <v>110</v>
      </c>
      <c r="AM37" s="748">
        <v>5218144.937044275</v>
      </c>
      <c r="AN37" s="748">
        <v>0</v>
      </c>
      <c r="AO37" s="752" t="s">
        <v>110</v>
      </c>
      <c r="AP37" s="753">
        <v>0</v>
      </c>
      <c r="AQ37" s="752" t="s">
        <v>348</v>
      </c>
      <c r="AR37" s="752" t="s">
        <v>110</v>
      </c>
      <c r="AS37" s="752" t="s">
        <v>110</v>
      </c>
    </row>
    <row r="38" spans="1:45" x14ac:dyDescent="0.15">
      <c r="A38" s="14" t="s">
        <v>104</v>
      </c>
      <c r="B38" s="14" t="s">
        <v>10</v>
      </c>
      <c r="C38" s="14" t="s">
        <v>15</v>
      </c>
      <c r="D38" s="14" t="s">
        <v>144</v>
      </c>
      <c r="E38" s="14" t="s">
        <v>218</v>
      </c>
      <c r="F38" s="14" t="s">
        <v>287</v>
      </c>
      <c r="G38" s="14" t="s">
        <v>110</v>
      </c>
      <c r="H38" s="14" t="s">
        <v>335</v>
      </c>
      <c r="I38" s="17">
        <v>5071490.5648551267</v>
      </c>
      <c r="J38" s="14" t="s">
        <v>66</v>
      </c>
      <c r="K38" s="17">
        <v>5071490.5648551267</v>
      </c>
      <c r="L38" s="14" t="s">
        <v>335</v>
      </c>
      <c r="M38" s="17">
        <v>5071490.5648551267</v>
      </c>
      <c r="N38" s="14" t="s">
        <v>66</v>
      </c>
      <c r="O38" s="17">
        <v>5071490.5648551267</v>
      </c>
      <c r="P38" s="17">
        <v>5071490.5648551257</v>
      </c>
      <c r="Q38" s="17">
        <v>0</v>
      </c>
      <c r="R38" s="17">
        <v>0</v>
      </c>
      <c r="S38" s="18">
        <v>0</v>
      </c>
      <c r="T38" s="14" t="s">
        <v>101</v>
      </c>
      <c r="U38" s="14" t="s">
        <v>110</v>
      </c>
      <c r="V38" s="14" t="s">
        <v>351</v>
      </c>
      <c r="W38" s="18">
        <v>8.95246609855265E-2</v>
      </c>
      <c r="X38" s="18">
        <v>1</v>
      </c>
      <c r="Y38" s="14" t="s">
        <v>110</v>
      </c>
      <c r="Z38" s="14" t="s">
        <v>110</v>
      </c>
      <c r="AA38" s="18" t="s">
        <v>110</v>
      </c>
      <c r="AB38" s="18" t="s">
        <v>110</v>
      </c>
      <c r="AC38" s="14" t="s">
        <v>110</v>
      </c>
      <c r="AD38" s="748">
        <v>304.56289667276116</v>
      </c>
      <c r="AE38" s="749">
        <v>104.94</v>
      </c>
      <c r="AF38" s="748">
        <v>4628671.4871629626</v>
      </c>
      <c r="AG38" s="749">
        <v>114.99</v>
      </c>
      <c r="AH38" s="750">
        <v>144.81</v>
      </c>
      <c r="AI38" s="748">
        <v>0</v>
      </c>
      <c r="AJ38" s="748">
        <v>0</v>
      </c>
      <c r="AK38" s="748">
        <v>0</v>
      </c>
      <c r="AL38" s="751" t="s">
        <v>110</v>
      </c>
      <c r="AM38" s="748">
        <v>5071490.5648551267</v>
      </c>
      <c r="AN38" s="748">
        <v>0</v>
      </c>
      <c r="AO38" s="752" t="s">
        <v>110</v>
      </c>
      <c r="AP38" s="753">
        <v>0</v>
      </c>
      <c r="AQ38" s="752" t="s">
        <v>348</v>
      </c>
      <c r="AR38" s="752" t="s">
        <v>110</v>
      </c>
      <c r="AS38" s="752" t="s">
        <v>110</v>
      </c>
    </row>
    <row r="39" spans="1:45" x14ac:dyDescent="0.15">
      <c r="A39" s="14" t="s">
        <v>104</v>
      </c>
      <c r="B39" s="14" t="s">
        <v>10</v>
      </c>
      <c r="C39" s="14" t="s">
        <v>15</v>
      </c>
      <c r="D39" s="14" t="s">
        <v>145</v>
      </c>
      <c r="E39" s="14" t="s">
        <v>219</v>
      </c>
      <c r="F39" s="14" t="s">
        <v>288</v>
      </c>
      <c r="G39" s="14" t="s">
        <v>110</v>
      </c>
      <c r="H39" s="14" t="s">
        <v>335</v>
      </c>
      <c r="I39" s="17">
        <v>4811306.4248936567</v>
      </c>
      <c r="J39" s="14" t="s">
        <v>66</v>
      </c>
      <c r="K39" s="17">
        <v>4811306.4248936567</v>
      </c>
      <c r="L39" s="14" t="s">
        <v>335</v>
      </c>
      <c r="M39" s="17">
        <v>4811306.4248936567</v>
      </c>
      <c r="N39" s="14" t="s">
        <v>66</v>
      </c>
      <c r="O39" s="17">
        <v>4811306.4248936567</v>
      </c>
      <c r="P39" s="17">
        <v>4811306.4248936558</v>
      </c>
      <c r="Q39" s="17">
        <v>0</v>
      </c>
      <c r="R39" s="17">
        <v>0</v>
      </c>
      <c r="S39" s="18">
        <v>0</v>
      </c>
      <c r="T39" s="14" t="s">
        <v>101</v>
      </c>
      <c r="U39" s="14" t="s">
        <v>110</v>
      </c>
      <c r="V39" s="14" t="s">
        <v>351</v>
      </c>
      <c r="W39" s="18">
        <v>8.95246609855265E-2</v>
      </c>
      <c r="X39" s="18">
        <v>1</v>
      </c>
      <c r="Y39" s="14" t="s">
        <v>110</v>
      </c>
      <c r="Z39" s="14" t="s">
        <v>110</v>
      </c>
      <c r="AA39" s="18" t="s">
        <v>110</v>
      </c>
      <c r="AB39" s="18" t="s">
        <v>110</v>
      </c>
      <c r="AC39" s="14" t="s">
        <v>110</v>
      </c>
      <c r="AD39" s="748">
        <v>303.75717472389141</v>
      </c>
      <c r="AE39" s="749">
        <v>105.38</v>
      </c>
      <c r="AF39" s="748">
        <v>4635483.5072467662</v>
      </c>
      <c r="AG39" s="749">
        <v>109.38</v>
      </c>
      <c r="AH39" s="750">
        <v>144.81</v>
      </c>
      <c r="AI39" s="748">
        <v>0</v>
      </c>
      <c r="AJ39" s="748">
        <v>0</v>
      </c>
      <c r="AK39" s="748">
        <v>0</v>
      </c>
      <c r="AL39" s="751" t="s">
        <v>110</v>
      </c>
      <c r="AM39" s="748">
        <v>4811306.4248936567</v>
      </c>
      <c r="AN39" s="748">
        <v>0</v>
      </c>
      <c r="AO39" s="752" t="s">
        <v>110</v>
      </c>
      <c r="AP39" s="753">
        <v>0</v>
      </c>
      <c r="AQ39" s="752" t="s">
        <v>348</v>
      </c>
      <c r="AR39" s="752" t="s">
        <v>110</v>
      </c>
      <c r="AS39" s="752" t="s">
        <v>110</v>
      </c>
    </row>
    <row r="40" spans="1:45" x14ac:dyDescent="0.15">
      <c r="A40" s="14" t="s">
        <v>104</v>
      </c>
      <c r="B40" s="14" t="s">
        <v>10</v>
      </c>
      <c r="C40" s="14" t="s">
        <v>15</v>
      </c>
      <c r="D40" s="14" t="s">
        <v>146</v>
      </c>
      <c r="E40" s="14" t="s">
        <v>220</v>
      </c>
      <c r="F40" s="14" t="s">
        <v>289</v>
      </c>
      <c r="G40" s="14" t="s">
        <v>110</v>
      </c>
      <c r="H40" s="14" t="s">
        <v>335</v>
      </c>
      <c r="I40" s="17">
        <v>4899799.4770962074</v>
      </c>
      <c r="J40" s="14" t="s">
        <v>66</v>
      </c>
      <c r="K40" s="17">
        <v>4899799.4770962074</v>
      </c>
      <c r="L40" s="14" t="s">
        <v>335</v>
      </c>
      <c r="M40" s="17">
        <v>4899799.4770962074</v>
      </c>
      <c r="N40" s="14" t="s">
        <v>66</v>
      </c>
      <c r="O40" s="17">
        <v>4899799.4770962074</v>
      </c>
      <c r="P40" s="17">
        <v>4899799.4770962065</v>
      </c>
      <c r="Q40" s="17">
        <v>0</v>
      </c>
      <c r="R40" s="17">
        <v>0</v>
      </c>
      <c r="S40" s="18">
        <v>0</v>
      </c>
      <c r="T40" s="14" t="s">
        <v>348</v>
      </c>
      <c r="U40" s="14" t="s">
        <v>348</v>
      </c>
      <c r="V40" s="14" t="s">
        <v>348</v>
      </c>
      <c r="W40" s="18">
        <v>8.95246609855265E-2</v>
      </c>
      <c r="X40" s="18">
        <v>1</v>
      </c>
      <c r="Y40" s="14" t="s">
        <v>110</v>
      </c>
      <c r="Z40" s="14" t="s">
        <v>110</v>
      </c>
      <c r="AA40" s="18" t="s">
        <v>110</v>
      </c>
      <c r="AB40" s="18" t="s">
        <v>110</v>
      </c>
      <c r="AC40" s="14" t="s">
        <v>110</v>
      </c>
      <c r="AD40" s="748">
        <v>76.651014735807792</v>
      </c>
      <c r="AE40" s="749">
        <v>414.35</v>
      </c>
      <c r="AF40" s="748">
        <v>4599242.6192102674</v>
      </c>
      <c r="AG40" s="749">
        <v>441.43</v>
      </c>
      <c r="AH40" s="750">
        <v>144.81</v>
      </c>
      <c r="AI40" s="748">
        <v>0</v>
      </c>
      <c r="AJ40" s="748">
        <v>0</v>
      </c>
      <c r="AK40" s="748">
        <v>0</v>
      </c>
      <c r="AL40" s="751" t="s">
        <v>110</v>
      </c>
      <c r="AM40" s="748">
        <v>4899799.4770962074</v>
      </c>
      <c r="AN40" s="748">
        <v>0</v>
      </c>
      <c r="AO40" s="752" t="s">
        <v>110</v>
      </c>
      <c r="AP40" s="753">
        <v>0</v>
      </c>
      <c r="AQ40" s="752" t="s">
        <v>348</v>
      </c>
      <c r="AR40" s="752" t="s">
        <v>110</v>
      </c>
      <c r="AS40" s="752" t="s">
        <v>110</v>
      </c>
    </row>
    <row r="41" spans="1:45" x14ac:dyDescent="0.15">
      <c r="A41" s="14" t="s">
        <v>104</v>
      </c>
      <c r="B41" s="14" t="s">
        <v>10</v>
      </c>
      <c r="C41" s="14" t="s">
        <v>15</v>
      </c>
      <c r="D41" s="14" t="s">
        <v>147</v>
      </c>
      <c r="E41" s="14" t="s">
        <v>221</v>
      </c>
      <c r="F41" s="14" t="s">
        <v>290</v>
      </c>
      <c r="G41" s="14" t="s">
        <v>110</v>
      </c>
      <c r="H41" s="14" t="s">
        <v>335</v>
      </c>
      <c r="I41" s="17">
        <v>4943075.5263292622</v>
      </c>
      <c r="J41" s="14" t="s">
        <v>66</v>
      </c>
      <c r="K41" s="17">
        <v>4943075.5263292622</v>
      </c>
      <c r="L41" s="14" t="s">
        <v>335</v>
      </c>
      <c r="M41" s="17">
        <v>4943075.5263292622</v>
      </c>
      <c r="N41" s="14" t="s">
        <v>66</v>
      </c>
      <c r="O41" s="17">
        <v>4943075.5263292622</v>
      </c>
      <c r="P41" s="17">
        <v>4943075.5263292613</v>
      </c>
      <c r="Q41" s="17">
        <v>0</v>
      </c>
      <c r="R41" s="17">
        <v>0</v>
      </c>
      <c r="S41" s="18">
        <v>0</v>
      </c>
      <c r="T41" s="14" t="s">
        <v>101</v>
      </c>
      <c r="U41" s="14" t="s">
        <v>110</v>
      </c>
      <c r="V41" s="14" t="s">
        <v>351</v>
      </c>
      <c r="W41" s="18">
        <v>8.95246609855265E-2</v>
      </c>
      <c r="X41" s="18">
        <v>1</v>
      </c>
      <c r="Y41" s="14" t="s">
        <v>110</v>
      </c>
      <c r="Z41" s="14" t="s">
        <v>110</v>
      </c>
      <c r="AA41" s="18" t="s">
        <v>110</v>
      </c>
      <c r="AB41" s="18" t="s">
        <v>110</v>
      </c>
      <c r="AC41" s="14" t="s">
        <v>110</v>
      </c>
      <c r="AD41" s="748">
        <v>813.51059437547929</v>
      </c>
      <c r="AE41" s="749">
        <v>40.15</v>
      </c>
      <c r="AF41" s="748">
        <v>4730773.9359843228</v>
      </c>
      <c r="AG41" s="749">
        <v>41.96</v>
      </c>
      <c r="AH41" s="750">
        <v>144.81</v>
      </c>
      <c r="AI41" s="748">
        <v>0</v>
      </c>
      <c r="AJ41" s="748">
        <v>0</v>
      </c>
      <c r="AK41" s="748">
        <v>0</v>
      </c>
      <c r="AL41" s="751" t="s">
        <v>110</v>
      </c>
      <c r="AM41" s="748">
        <v>4943075.5263292622</v>
      </c>
      <c r="AN41" s="748">
        <v>0</v>
      </c>
      <c r="AO41" s="752" t="s">
        <v>110</v>
      </c>
      <c r="AP41" s="753">
        <v>0</v>
      </c>
      <c r="AQ41" s="752" t="s">
        <v>348</v>
      </c>
      <c r="AR41" s="752" t="s">
        <v>110</v>
      </c>
      <c r="AS41" s="752" t="s">
        <v>110</v>
      </c>
    </row>
    <row r="42" spans="1:45" x14ac:dyDescent="0.15">
      <c r="A42" s="14" t="s">
        <v>104</v>
      </c>
      <c r="B42" s="14" t="s">
        <v>10</v>
      </c>
      <c r="C42" s="14" t="s">
        <v>15</v>
      </c>
      <c r="D42" s="14" t="s">
        <v>148</v>
      </c>
      <c r="E42" s="14" t="s">
        <v>222</v>
      </c>
      <c r="F42" s="14" t="s">
        <v>291</v>
      </c>
      <c r="G42" s="14" t="s">
        <v>110</v>
      </c>
      <c r="H42" s="14" t="s">
        <v>335</v>
      </c>
      <c r="I42" s="17">
        <v>6191371.974203092</v>
      </c>
      <c r="J42" s="14" t="s">
        <v>66</v>
      </c>
      <c r="K42" s="17">
        <v>6191371.974203092</v>
      </c>
      <c r="L42" s="14" t="s">
        <v>335</v>
      </c>
      <c r="M42" s="17">
        <v>6191371.974203092</v>
      </c>
      <c r="N42" s="14" t="s">
        <v>66</v>
      </c>
      <c r="O42" s="17">
        <v>6191371.974203092</v>
      </c>
      <c r="P42" s="17">
        <v>6117408.3465506108</v>
      </c>
      <c r="Q42" s="17">
        <v>73963.627652479845</v>
      </c>
      <c r="R42" s="17">
        <v>0</v>
      </c>
      <c r="S42" s="18">
        <v>0</v>
      </c>
      <c r="T42" s="14" t="s">
        <v>348</v>
      </c>
      <c r="U42" s="14" t="s">
        <v>348</v>
      </c>
      <c r="V42" s="14" t="s">
        <v>348</v>
      </c>
      <c r="W42" s="18">
        <v>8.95246609855265E-2</v>
      </c>
      <c r="X42" s="18">
        <v>1</v>
      </c>
      <c r="Y42" s="14" t="s">
        <v>110</v>
      </c>
      <c r="Z42" s="14" t="s">
        <v>110</v>
      </c>
      <c r="AA42" s="18" t="s">
        <v>110</v>
      </c>
      <c r="AB42" s="18" t="s">
        <v>110</v>
      </c>
      <c r="AC42" s="14" t="s">
        <v>110</v>
      </c>
      <c r="AD42" s="748">
        <v>1773.4835341232799</v>
      </c>
      <c r="AE42" s="749">
        <v>17.46</v>
      </c>
      <c r="AF42" s="748">
        <v>4484216.4386723544</v>
      </c>
      <c r="AG42" s="749">
        <v>23.82</v>
      </c>
      <c r="AH42" s="750">
        <v>144.81</v>
      </c>
      <c r="AI42" s="748">
        <v>73963.62765247986</v>
      </c>
      <c r="AJ42" s="748">
        <v>0</v>
      </c>
      <c r="AK42" s="748">
        <v>73963.62765247986</v>
      </c>
      <c r="AL42" s="751" t="s">
        <v>110</v>
      </c>
      <c r="AM42" s="748">
        <v>6191371.974203092</v>
      </c>
      <c r="AN42" s="748">
        <v>0</v>
      </c>
      <c r="AO42" s="752" t="s">
        <v>110</v>
      </c>
      <c r="AP42" s="753">
        <v>0</v>
      </c>
      <c r="AQ42" s="752" t="s">
        <v>348</v>
      </c>
      <c r="AR42" s="752" t="s">
        <v>110</v>
      </c>
      <c r="AS42" s="752" t="s">
        <v>110</v>
      </c>
    </row>
    <row r="43" spans="1:45" x14ac:dyDescent="0.15">
      <c r="A43" s="14" t="s">
        <v>104</v>
      </c>
      <c r="B43" s="14" t="s">
        <v>10</v>
      </c>
      <c r="C43" s="14" t="s">
        <v>15</v>
      </c>
      <c r="D43" s="14" t="s">
        <v>149</v>
      </c>
      <c r="E43" s="14" t="s">
        <v>223</v>
      </c>
      <c r="F43" s="14" t="s">
        <v>292</v>
      </c>
      <c r="G43" s="14" t="s">
        <v>110</v>
      </c>
      <c r="H43" s="14" t="s">
        <v>335</v>
      </c>
      <c r="I43" s="17">
        <v>5167912.5441261968</v>
      </c>
      <c r="J43" s="14" t="s">
        <v>66</v>
      </c>
      <c r="K43" s="17">
        <v>5167912.5441261968</v>
      </c>
      <c r="L43" s="14" t="s">
        <v>335</v>
      </c>
      <c r="M43" s="17">
        <v>5167912.5441261968</v>
      </c>
      <c r="N43" s="14" t="s">
        <v>66</v>
      </c>
      <c r="O43" s="17">
        <v>5167912.5441261968</v>
      </c>
      <c r="P43" s="17">
        <v>5167912.5441261958</v>
      </c>
      <c r="Q43" s="17">
        <v>0</v>
      </c>
      <c r="R43" s="17">
        <v>0</v>
      </c>
      <c r="S43" s="18">
        <v>0</v>
      </c>
      <c r="T43" s="14" t="s">
        <v>101</v>
      </c>
      <c r="U43" s="14" t="s">
        <v>110</v>
      </c>
      <c r="V43" s="14" t="s">
        <v>351</v>
      </c>
      <c r="W43" s="18">
        <v>8.95246609855265E-2</v>
      </c>
      <c r="X43" s="18">
        <v>1</v>
      </c>
      <c r="Y43" s="14" t="s">
        <v>110</v>
      </c>
      <c r="Z43" s="14" t="s">
        <v>110</v>
      </c>
      <c r="AA43" s="18" t="s">
        <v>110</v>
      </c>
      <c r="AB43" s="18" t="s">
        <v>110</v>
      </c>
      <c r="AC43" s="14" t="s">
        <v>110</v>
      </c>
      <c r="AD43" s="748">
        <v>122.74726267725538</v>
      </c>
      <c r="AE43" s="749">
        <v>273.22000000000003</v>
      </c>
      <c r="AF43" s="748">
        <v>4856544.3569383984</v>
      </c>
      <c r="AG43" s="749">
        <v>290.74</v>
      </c>
      <c r="AH43" s="750">
        <v>144.81</v>
      </c>
      <c r="AI43" s="748">
        <v>0</v>
      </c>
      <c r="AJ43" s="748">
        <v>0</v>
      </c>
      <c r="AK43" s="748">
        <v>0</v>
      </c>
      <c r="AL43" s="751" t="s">
        <v>110</v>
      </c>
      <c r="AM43" s="748">
        <v>5167912.5441261968</v>
      </c>
      <c r="AN43" s="748">
        <v>0</v>
      </c>
      <c r="AO43" s="752" t="s">
        <v>110</v>
      </c>
      <c r="AP43" s="753">
        <v>0</v>
      </c>
      <c r="AQ43" s="752" t="s">
        <v>348</v>
      </c>
      <c r="AR43" s="752" t="s">
        <v>110</v>
      </c>
      <c r="AS43" s="752" t="s">
        <v>110</v>
      </c>
    </row>
    <row r="44" spans="1:45" x14ac:dyDescent="0.15">
      <c r="A44" s="14" t="s">
        <v>104</v>
      </c>
      <c r="B44" s="14" t="s">
        <v>10</v>
      </c>
      <c r="C44" s="14" t="s">
        <v>15</v>
      </c>
      <c r="D44" s="14" t="s">
        <v>150</v>
      </c>
      <c r="E44" s="14" t="s">
        <v>224</v>
      </c>
      <c r="F44" s="14" t="s">
        <v>293</v>
      </c>
      <c r="G44" s="14" t="s">
        <v>110</v>
      </c>
      <c r="H44" s="14" t="s">
        <v>335</v>
      </c>
      <c r="I44" s="17">
        <v>4937305.1695431098</v>
      </c>
      <c r="J44" s="14" t="s">
        <v>66</v>
      </c>
      <c r="K44" s="17">
        <v>4937305.1695431098</v>
      </c>
      <c r="L44" s="14" t="s">
        <v>335</v>
      </c>
      <c r="M44" s="17">
        <v>4937305.1695431098</v>
      </c>
      <c r="N44" s="14" t="s">
        <v>66</v>
      </c>
      <c r="O44" s="17">
        <v>4937305.1695431098</v>
      </c>
      <c r="P44" s="17">
        <v>4899713.8369102618</v>
      </c>
      <c r="Q44" s="17">
        <v>37591.332632847167</v>
      </c>
      <c r="R44" s="17">
        <v>0</v>
      </c>
      <c r="S44" s="18">
        <v>0</v>
      </c>
      <c r="T44" s="14" t="s">
        <v>101</v>
      </c>
      <c r="U44" s="14" t="s">
        <v>110</v>
      </c>
      <c r="V44" s="14" t="s">
        <v>351</v>
      </c>
      <c r="W44" s="18">
        <v>8.95246609855265E-2</v>
      </c>
      <c r="X44" s="18">
        <v>1</v>
      </c>
      <c r="Y44" s="14" t="s">
        <v>110</v>
      </c>
      <c r="Z44" s="14" t="s">
        <v>110</v>
      </c>
      <c r="AA44" s="18" t="s">
        <v>110</v>
      </c>
      <c r="AB44" s="18" t="s">
        <v>110</v>
      </c>
      <c r="AC44" s="14" t="s">
        <v>110</v>
      </c>
      <c r="AD44" s="748">
        <v>280.83886151159663</v>
      </c>
      <c r="AE44" s="749">
        <v>111.95</v>
      </c>
      <c r="AF44" s="748">
        <v>4552868.5117880264</v>
      </c>
      <c r="AG44" s="749">
        <v>120.48</v>
      </c>
      <c r="AH44" s="750">
        <v>144.81</v>
      </c>
      <c r="AI44" s="748">
        <v>37591.332632847174</v>
      </c>
      <c r="AJ44" s="748">
        <v>0</v>
      </c>
      <c r="AK44" s="748">
        <v>37591.332632847174</v>
      </c>
      <c r="AL44" s="751" t="s">
        <v>110</v>
      </c>
      <c r="AM44" s="748">
        <v>4937305.1695431098</v>
      </c>
      <c r="AN44" s="748">
        <v>0</v>
      </c>
      <c r="AO44" s="752" t="s">
        <v>110</v>
      </c>
      <c r="AP44" s="753">
        <v>0</v>
      </c>
      <c r="AQ44" s="752" t="s">
        <v>348</v>
      </c>
      <c r="AR44" s="752" t="s">
        <v>110</v>
      </c>
      <c r="AS44" s="752" t="s">
        <v>110</v>
      </c>
    </row>
    <row r="45" spans="1:45" x14ac:dyDescent="0.15">
      <c r="A45" s="14" t="s">
        <v>104</v>
      </c>
      <c r="B45" s="14" t="s">
        <v>10</v>
      </c>
      <c r="C45" s="14" t="s">
        <v>15</v>
      </c>
      <c r="D45" s="14" t="s">
        <v>151</v>
      </c>
      <c r="E45" s="14" t="s">
        <v>225</v>
      </c>
      <c r="F45" s="14" t="s">
        <v>294</v>
      </c>
      <c r="G45" s="14" t="s">
        <v>110</v>
      </c>
      <c r="H45" s="14" t="s">
        <v>335</v>
      </c>
      <c r="I45" s="17">
        <v>4897266.7393884994</v>
      </c>
      <c r="J45" s="14" t="s">
        <v>66</v>
      </c>
      <c r="K45" s="17">
        <v>4897266.7393884994</v>
      </c>
      <c r="L45" s="14" t="s">
        <v>335</v>
      </c>
      <c r="M45" s="17">
        <v>4897266.7393884994</v>
      </c>
      <c r="N45" s="14" t="s">
        <v>66</v>
      </c>
      <c r="O45" s="17">
        <v>4897266.7393884994</v>
      </c>
      <c r="P45" s="17">
        <v>4897266.7393884985</v>
      </c>
      <c r="Q45" s="17">
        <v>0</v>
      </c>
      <c r="R45" s="17">
        <v>0</v>
      </c>
      <c r="S45" s="18">
        <v>0</v>
      </c>
      <c r="T45" s="14" t="s">
        <v>101</v>
      </c>
      <c r="U45" s="14" t="s">
        <v>110</v>
      </c>
      <c r="V45" s="14" t="s">
        <v>351</v>
      </c>
      <c r="W45" s="18">
        <v>8.95246609855265E-2</v>
      </c>
      <c r="X45" s="18">
        <v>1</v>
      </c>
      <c r="Y45" s="14" t="s">
        <v>110</v>
      </c>
      <c r="Z45" s="14" t="s">
        <v>110</v>
      </c>
      <c r="AA45" s="18" t="s">
        <v>110</v>
      </c>
      <c r="AB45" s="18" t="s">
        <v>110</v>
      </c>
      <c r="AC45" s="14" t="s">
        <v>110</v>
      </c>
      <c r="AD45" s="748">
        <v>32.873455513885332</v>
      </c>
      <c r="AE45" s="749">
        <v>983.22</v>
      </c>
      <c r="AF45" s="748">
        <v>4680572.5678375084</v>
      </c>
      <c r="AG45" s="749">
        <v>1028.75</v>
      </c>
      <c r="AH45" s="750">
        <v>144.81</v>
      </c>
      <c r="AI45" s="748">
        <v>0</v>
      </c>
      <c r="AJ45" s="748">
        <v>0</v>
      </c>
      <c r="AK45" s="748">
        <v>0</v>
      </c>
      <c r="AL45" s="751" t="s">
        <v>110</v>
      </c>
      <c r="AM45" s="748">
        <v>4897266.7393884994</v>
      </c>
      <c r="AN45" s="748">
        <v>0</v>
      </c>
      <c r="AO45" s="752" t="s">
        <v>110</v>
      </c>
      <c r="AP45" s="753">
        <v>0</v>
      </c>
      <c r="AQ45" s="752" t="s">
        <v>348</v>
      </c>
      <c r="AR45" s="752" t="s">
        <v>110</v>
      </c>
      <c r="AS45" s="752" t="s">
        <v>110</v>
      </c>
    </row>
    <row r="46" spans="1:45" x14ac:dyDescent="0.15">
      <c r="A46" s="14" t="s">
        <v>104</v>
      </c>
      <c r="B46" s="14" t="s">
        <v>10</v>
      </c>
      <c r="C46" s="14" t="s">
        <v>15</v>
      </c>
      <c r="D46" s="14" t="s">
        <v>152</v>
      </c>
      <c r="E46" s="14" t="s">
        <v>226</v>
      </c>
      <c r="F46" s="14" t="s">
        <v>295</v>
      </c>
      <c r="G46" s="14" t="s">
        <v>110</v>
      </c>
      <c r="H46" s="14" t="s">
        <v>335</v>
      </c>
      <c r="I46" s="17">
        <v>4671448.5232499447</v>
      </c>
      <c r="J46" s="14" t="s">
        <v>66</v>
      </c>
      <c r="K46" s="17">
        <v>4671448.5232499447</v>
      </c>
      <c r="L46" s="14" t="s">
        <v>335</v>
      </c>
      <c r="M46" s="17">
        <v>4671448.5232499447</v>
      </c>
      <c r="N46" s="14" t="s">
        <v>66</v>
      </c>
      <c r="O46" s="17">
        <v>4671448.5232499447</v>
      </c>
      <c r="P46" s="17">
        <v>4671448.5232499437</v>
      </c>
      <c r="Q46" s="17">
        <v>0</v>
      </c>
      <c r="R46" s="17">
        <v>0</v>
      </c>
      <c r="S46" s="18">
        <v>0</v>
      </c>
      <c r="T46" s="14" t="s">
        <v>101</v>
      </c>
      <c r="U46" s="14" t="s">
        <v>110</v>
      </c>
      <c r="V46" s="14" t="s">
        <v>351</v>
      </c>
      <c r="W46" s="18">
        <v>8.95246609855265E-2</v>
      </c>
      <c r="X46" s="18">
        <v>1</v>
      </c>
      <c r="Y46" s="14" t="s">
        <v>110</v>
      </c>
      <c r="Z46" s="14" t="s">
        <v>110</v>
      </c>
      <c r="AA46" s="18" t="s">
        <v>110</v>
      </c>
      <c r="AB46" s="18" t="s">
        <v>110</v>
      </c>
      <c r="AC46" s="14" t="s">
        <v>110</v>
      </c>
      <c r="AD46" s="748">
        <v>1058.7186408148364</v>
      </c>
      <c r="AE46" s="749">
        <v>30.39</v>
      </c>
      <c r="AF46" s="748">
        <v>4659879.7311629672</v>
      </c>
      <c r="AG46" s="749">
        <v>30.47</v>
      </c>
      <c r="AH46" s="750">
        <v>144.81</v>
      </c>
      <c r="AI46" s="748">
        <v>0</v>
      </c>
      <c r="AJ46" s="748">
        <v>0</v>
      </c>
      <c r="AK46" s="748">
        <v>0</v>
      </c>
      <c r="AL46" s="751" t="s">
        <v>110</v>
      </c>
      <c r="AM46" s="748">
        <v>4671448.5232499447</v>
      </c>
      <c r="AN46" s="748">
        <v>0</v>
      </c>
      <c r="AO46" s="752" t="s">
        <v>110</v>
      </c>
      <c r="AP46" s="753">
        <v>0</v>
      </c>
      <c r="AQ46" s="752" t="s">
        <v>348</v>
      </c>
      <c r="AR46" s="752" t="s">
        <v>110</v>
      </c>
      <c r="AS46" s="752" t="s">
        <v>110</v>
      </c>
    </row>
    <row r="47" spans="1:45" x14ac:dyDescent="0.15">
      <c r="A47" s="14" t="s">
        <v>104</v>
      </c>
      <c r="B47" s="14" t="s">
        <v>10</v>
      </c>
      <c r="C47" s="14" t="s">
        <v>15</v>
      </c>
      <c r="D47" s="14" t="s">
        <v>153</v>
      </c>
      <c r="E47" s="14" t="s">
        <v>227</v>
      </c>
      <c r="F47" s="14" t="s">
        <v>296</v>
      </c>
      <c r="G47" s="14" t="s">
        <v>110</v>
      </c>
      <c r="H47" s="14" t="s">
        <v>335</v>
      </c>
      <c r="I47" s="17">
        <v>4949218.1606751643</v>
      </c>
      <c r="J47" s="14" t="s">
        <v>66</v>
      </c>
      <c r="K47" s="17">
        <v>4949218.1606751643</v>
      </c>
      <c r="L47" s="14" t="s">
        <v>335</v>
      </c>
      <c r="M47" s="17">
        <v>4949218.1606751643</v>
      </c>
      <c r="N47" s="14" t="s">
        <v>66</v>
      </c>
      <c r="O47" s="17">
        <v>4949218.1606751643</v>
      </c>
      <c r="P47" s="17">
        <v>4949218.1606751634</v>
      </c>
      <c r="Q47" s="17">
        <v>0</v>
      </c>
      <c r="R47" s="17">
        <v>0</v>
      </c>
      <c r="S47" s="18">
        <v>0</v>
      </c>
      <c r="T47" s="14" t="s">
        <v>101</v>
      </c>
      <c r="U47" s="14" t="s">
        <v>110</v>
      </c>
      <c r="V47" s="14" t="s">
        <v>351</v>
      </c>
      <c r="W47" s="18">
        <v>8.95246609855265E-2</v>
      </c>
      <c r="X47" s="18">
        <v>1</v>
      </c>
      <c r="Y47" s="14" t="s">
        <v>110</v>
      </c>
      <c r="Z47" s="14" t="s">
        <v>110</v>
      </c>
      <c r="AA47" s="18" t="s">
        <v>110</v>
      </c>
      <c r="AB47" s="18" t="s">
        <v>110</v>
      </c>
      <c r="AC47" s="14" t="s">
        <v>110</v>
      </c>
      <c r="AD47" s="748">
        <v>137.77845325672527</v>
      </c>
      <c r="AE47" s="749">
        <v>228.42</v>
      </c>
      <c r="AF47" s="748">
        <v>4557508.5319950683</v>
      </c>
      <c r="AG47" s="749">
        <v>248.06</v>
      </c>
      <c r="AH47" s="750">
        <v>144.81</v>
      </c>
      <c r="AI47" s="748">
        <v>0</v>
      </c>
      <c r="AJ47" s="748">
        <v>0</v>
      </c>
      <c r="AK47" s="748">
        <v>0</v>
      </c>
      <c r="AL47" s="751" t="s">
        <v>110</v>
      </c>
      <c r="AM47" s="748">
        <v>4949218.1606751643</v>
      </c>
      <c r="AN47" s="748">
        <v>0</v>
      </c>
      <c r="AO47" s="752" t="s">
        <v>110</v>
      </c>
      <c r="AP47" s="753">
        <v>0</v>
      </c>
      <c r="AQ47" s="752" t="s">
        <v>348</v>
      </c>
      <c r="AR47" s="752" t="s">
        <v>110</v>
      </c>
      <c r="AS47" s="752" t="s">
        <v>110</v>
      </c>
    </row>
    <row r="48" spans="1:45" x14ac:dyDescent="0.15">
      <c r="A48" s="14" t="s">
        <v>104</v>
      </c>
      <c r="B48" s="14" t="s">
        <v>10</v>
      </c>
      <c r="C48" s="14" t="s">
        <v>15</v>
      </c>
      <c r="D48" s="14" t="s">
        <v>154</v>
      </c>
      <c r="E48" s="14" t="s">
        <v>228</v>
      </c>
      <c r="F48" s="14" t="s">
        <v>297</v>
      </c>
      <c r="G48" s="14" t="s">
        <v>110</v>
      </c>
      <c r="H48" s="14" t="s">
        <v>335</v>
      </c>
      <c r="I48" s="17">
        <v>5574195.0472553261</v>
      </c>
      <c r="J48" s="14" t="s">
        <v>66</v>
      </c>
      <c r="K48" s="17">
        <v>5574195.0472553261</v>
      </c>
      <c r="L48" s="14" t="s">
        <v>335</v>
      </c>
      <c r="M48" s="17">
        <v>5574195.0472553261</v>
      </c>
      <c r="N48" s="14" t="s">
        <v>66</v>
      </c>
      <c r="O48" s="17">
        <v>5574195.0472553261</v>
      </c>
      <c r="P48" s="17">
        <v>5574195.0472553251</v>
      </c>
      <c r="Q48" s="17">
        <v>0</v>
      </c>
      <c r="R48" s="17">
        <v>0</v>
      </c>
      <c r="S48" s="18">
        <v>0</v>
      </c>
      <c r="T48" s="14" t="s">
        <v>101</v>
      </c>
      <c r="U48" s="14" t="s">
        <v>110</v>
      </c>
      <c r="V48" s="14" t="s">
        <v>351</v>
      </c>
      <c r="W48" s="18">
        <v>8.95246609855265E-2</v>
      </c>
      <c r="X48" s="18">
        <v>1</v>
      </c>
      <c r="Y48" s="14" t="s">
        <v>110</v>
      </c>
      <c r="Z48" s="14" t="s">
        <v>110</v>
      </c>
      <c r="AA48" s="18" t="s">
        <v>110</v>
      </c>
      <c r="AB48" s="18" t="s">
        <v>110</v>
      </c>
      <c r="AC48" s="14" t="s">
        <v>110</v>
      </c>
      <c r="AD48" s="748">
        <v>132.87250183471843</v>
      </c>
      <c r="AE48" s="749">
        <v>236.53</v>
      </c>
      <c r="AF48" s="748">
        <v>4551222.8085930208</v>
      </c>
      <c r="AG48" s="749">
        <v>289.7</v>
      </c>
      <c r="AH48" s="750">
        <v>144.81</v>
      </c>
      <c r="AI48" s="748">
        <v>0</v>
      </c>
      <c r="AJ48" s="748">
        <v>0</v>
      </c>
      <c r="AK48" s="748">
        <v>0</v>
      </c>
      <c r="AL48" s="751" t="s">
        <v>110</v>
      </c>
      <c r="AM48" s="748">
        <v>5574195.0472553261</v>
      </c>
      <c r="AN48" s="748">
        <v>0</v>
      </c>
      <c r="AO48" s="752" t="s">
        <v>110</v>
      </c>
      <c r="AP48" s="753">
        <v>0</v>
      </c>
      <c r="AQ48" s="752" t="s">
        <v>348</v>
      </c>
      <c r="AR48" s="752" t="s">
        <v>110</v>
      </c>
      <c r="AS48" s="752" t="s">
        <v>110</v>
      </c>
    </row>
    <row r="49" spans="1:45" x14ac:dyDescent="0.15">
      <c r="A49" s="14" t="s">
        <v>104</v>
      </c>
      <c r="B49" s="14" t="s">
        <v>10</v>
      </c>
      <c r="C49" s="14" t="s">
        <v>15</v>
      </c>
      <c r="D49" s="14" t="s">
        <v>155</v>
      </c>
      <c r="E49" s="14" t="s">
        <v>229</v>
      </c>
      <c r="F49" s="14" t="s">
        <v>298</v>
      </c>
      <c r="G49" s="14" t="s">
        <v>110</v>
      </c>
      <c r="H49" s="14" t="s">
        <v>335</v>
      </c>
      <c r="I49" s="17">
        <v>4633376.0421171235</v>
      </c>
      <c r="J49" s="14" t="s">
        <v>66</v>
      </c>
      <c r="K49" s="17">
        <v>4633376.0421171235</v>
      </c>
      <c r="L49" s="14" t="s">
        <v>335</v>
      </c>
      <c r="M49" s="17">
        <v>4633376.0421171235</v>
      </c>
      <c r="N49" s="14" t="s">
        <v>66</v>
      </c>
      <c r="O49" s="17">
        <v>4633376.0421171235</v>
      </c>
      <c r="P49" s="17">
        <v>4633376.0421171226</v>
      </c>
      <c r="Q49" s="17">
        <v>0</v>
      </c>
      <c r="R49" s="17">
        <v>0</v>
      </c>
      <c r="S49" s="18">
        <v>0</v>
      </c>
      <c r="T49" s="14" t="s">
        <v>101</v>
      </c>
      <c r="U49" s="14" t="s">
        <v>110</v>
      </c>
      <c r="V49" s="14" t="s">
        <v>351</v>
      </c>
      <c r="W49" s="18">
        <v>8.95246609855265E-2</v>
      </c>
      <c r="X49" s="18">
        <v>1</v>
      </c>
      <c r="Y49" s="14" t="s">
        <v>110</v>
      </c>
      <c r="Z49" s="14" t="s">
        <v>110</v>
      </c>
      <c r="AA49" s="18" t="s">
        <v>110</v>
      </c>
      <c r="AB49" s="18" t="s">
        <v>110</v>
      </c>
      <c r="AC49" s="14" t="s">
        <v>110</v>
      </c>
      <c r="AD49" s="748">
        <v>209.93533001105962</v>
      </c>
      <c r="AE49" s="749">
        <v>156.87</v>
      </c>
      <c r="AF49" s="748">
        <v>4768971.1446653223</v>
      </c>
      <c r="AG49" s="749">
        <v>152.41</v>
      </c>
      <c r="AH49" s="750">
        <v>144.81</v>
      </c>
      <c r="AI49" s="748">
        <v>0</v>
      </c>
      <c r="AJ49" s="748">
        <v>0</v>
      </c>
      <c r="AK49" s="748">
        <v>0</v>
      </c>
      <c r="AL49" s="751" t="s">
        <v>110</v>
      </c>
      <c r="AM49" s="748">
        <v>4633376.0421171235</v>
      </c>
      <c r="AN49" s="748">
        <v>0</v>
      </c>
      <c r="AO49" s="752" t="s">
        <v>110</v>
      </c>
      <c r="AP49" s="753">
        <v>0</v>
      </c>
      <c r="AQ49" s="752" t="s">
        <v>348</v>
      </c>
      <c r="AR49" s="752" t="s">
        <v>110</v>
      </c>
      <c r="AS49" s="752" t="s">
        <v>110</v>
      </c>
    </row>
    <row r="50" spans="1:45" x14ac:dyDescent="0.15">
      <c r="A50" s="14" t="s">
        <v>104</v>
      </c>
      <c r="B50" s="14" t="s">
        <v>10</v>
      </c>
      <c r="C50" s="14" t="s">
        <v>15</v>
      </c>
      <c r="D50" s="14" t="s">
        <v>156</v>
      </c>
      <c r="E50" s="14" t="s">
        <v>230</v>
      </c>
      <c r="F50" s="14" t="s">
        <v>299</v>
      </c>
      <c r="G50" s="14" t="s">
        <v>110</v>
      </c>
      <c r="H50" s="14" t="s">
        <v>335</v>
      </c>
      <c r="I50" s="17">
        <v>4298552.457313627</v>
      </c>
      <c r="J50" s="14" t="s">
        <v>66</v>
      </c>
      <c r="K50" s="17">
        <v>4298552.457313627</v>
      </c>
      <c r="L50" s="14" t="s">
        <v>335</v>
      </c>
      <c r="M50" s="17">
        <v>4298552.457313627</v>
      </c>
      <c r="N50" s="14" t="s">
        <v>66</v>
      </c>
      <c r="O50" s="17">
        <v>4298552.457313627</v>
      </c>
      <c r="P50" s="17">
        <v>4298552.4573136261</v>
      </c>
      <c r="Q50" s="17">
        <v>0</v>
      </c>
      <c r="R50" s="17">
        <v>0</v>
      </c>
      <c r="S50" s="18">
        <v>0</v>
      </c>
      <c r="T50" s="14" t="s">
        <v>101</v>
      </c>
      <c r="U50" s="14" t="s">
        <v>110</v>
      </c>
      <c r="V50" s="14" t="s">
        <v>351</v>
      </c>
      <c r="W50" s="18">
        <v>8.95246609855265E-2</v>
      </c>
      <c r="X50" s="18">
        <v>1</v>
      </c>
      <c r="Y50" s="14" t="s">
        <v>110</v>
      </c>
      <c r="Z50" s="14" t="s">
        <v>110</v>
      </c>
      <c r="AA50" s="18" t="s">
        <v>110</v>
      </c>
      <c r="AB50" s="18" t="s">
        <v>110</v>
      </c>
      <c r="AC50" s="14" t="s">
        <v>110</v>
      </c>
      <c r="AD50" s="748">
        <v>1421.6516164501609</v>
      </c>
      <c r="AE50" s="749">
        <v>22.28</v>
      </c>
      <c r="AF50" s="748">
        <v>4587969.6354033658</v>
      </c>
      <c r="AG50" s="749">
        <v>20.88</v>
      </c>
      <c r="AH50" s="750">
        <v>144.81</v>
      </c>
      <c r="AI50" s="748">
        <v>0</v>
      </c>
      <c r="AJ50" s="748">
        <v>0</v>
      </c>
      <c r="AK50" s="748">
        <v>0</v>
      </c>
      <c r="AL50" s="751" t="s">
        <v>110</v>
      </c>
      <c r="AM50" s="748">
        <v>4298552.457313627</v>
      </c>
      <c r="AN50" s="748">
        <v>0</v>
      </c>
      <c r="AO50" s="752" t="s">
        <v>110</v>
      </c>
      <c r="AP50" s="753">
        <v>0</v>
      </c>
      <c r="AQ50" s="752" t="s">
        <v>348</v>
      </c>
      <c r="AR50" s="752" t="s">
        <v>110</v>
      </c>
      <c r="AS50" s="752" t="s">
        <v>110</v>
      </c>
    </row>
    <row r="51" spans="1:45" x14ac:dyDescent="0.15">
      <c r="A51" s="14" t="s">
        <v>104</v>
      </c>
      <c r="B51" s="14" t="s">
        <v>10</v>
      </c>
      <c r="C51" s="14" t="s">
        <v>15</v>
      </c>
      <c r="D51" s="14" t="s">
        <v>157</v>
      </c>
      <c r="E51" s="14" t="s">
        <v>231</v>
      </c>
      <c r="F51" s="14" t="s">
        <v>300</v>
      </c>
      <c r="G51" s="14" t="s">
        <v>110</v>
      </c>
      <c r="H51" s="14" t="s">
        <v>335</v>
      </c>
      <c r="I51" s="17">
        <v>4567959.6498709852</v>
      </c>
      <c r="J51" s="14" t="s">
        <v>66</v>
      </c>
      <c r="K51" s="17">
        <v>4567959.6498709852</v>
      </c>
      <c r="L51" s="14" t="s">
        <v>335</v>
      </c>
      <c r="M51" s="17">
        <v>4567959.6498709852</v>
      </c>
      <c r="N51" s="14" t="s">
        <v>66</v>
      </c>
      <c r="O51" s="17">
        <v>4567959.6498709852</v>
      </c>
      <c r="P51" s="17">
        <v>4527928.1435536547</v>
      </c>
      <c r="Q51" s="17">
        <v>40031.506317329666</v>
      </c>
      <c r="R51" s="17">
        <v>0</v>
      </c>
      <c r="S51" s="18">
        <v>0</v>
      </c>
      <c r="T51" s="14" t="s">
        <v>101</v>
      </c>
      <c r="U51" s="14" t="s">
        <v>110</v>
      </c>
      <c r="V51" s="14" t="s">
        <v>351</v>
      </c>
      <c r="W51" s="18">
        <v>8.95246609855265E-2</v>
      </c>
      <c r="X51" s="18">
        <v>1</v>
      </c>
      <c r="Y51" s="14" t="s">
        <v>110</v>
      </c>
      <c r="Z51" s="14" t="s">
        <v>110</v>
      </c>
      <c r="AA51" s="18" t="s">
        <v>110</v>
      </c>
      <c r="AB51" s="18" t="s">
        <v>110</v>
      </c>
      <c r="AC51" s="14" t="s">
        <v>110</v>
      </c>
      <c r="AD51" s="748">
        <v>244.49184915147285</v>
      </c>
      <c r="AE51" s="749">
        <v>139.97</v>
      </c>
      <c r="AF51" s="748">
        <v>4955750.52630872</v>
      </c>
      <c r="AG51" s="749">
        <v>127.89</v>
      </c>
      <c r="AH51" s="750">
        <v>144.81</v>
      </c>
      <c r="AI51" s="748">
        <v>40031.506317329673</v>
      </c>
      <c r="AJ51" s="748">
        <v>0</v>
      </c>
      <c r="AK51" s="748">
        <v>40031.506317329673</v>
      </c>
      <c r="AL51" s="751" t="s">
        <v>110</v>
      </c>
      <c r="AM51" s="748">
        <v>4567959.6498709852</v>
      </c>
      <c r="AN51" s="748">
        <v>0</v>
      </c>
      <c r="AO51" s="752" t="s">
        <v>110</v>
      </c>
      <c r="AP51" s="753">
        <v>0</v>
      </c>
      <c r="AQ51" s="752" t="s">
        <v>348</v>
      </c>
      <c r="AR51" s="752" t="s">
        <v>110</v>
      </c>
      <c r="AS51" s="752" t="s">
        <v>110</v>
      </c>
    </row>
    <row r="52" spans="1:45" x14ac:dyDescent="0.15">
      <c r="A52" s="14" t="s">
        <v>104</v>
      </c>
      <c r="B52" s="14" t="s">
        <v>10</v>
      </c>
      <c r="C52" s="14" t="s">
        <v>15</v>
      </c>
      <c r="D52" s="14" t="s">
        <v>158</v>
      </c>
      <c r="E52" s="14" t="s">
        <v>232</v>
      </c>
      <c r="F52" s="14" t="s">
        <v>301</v>
      </c>
      <c r="G52" s="14" t="s">
        <v>110</v>
      </c>
      <c r="H52" s="14" t="s">
        <v>335</v>
      </c>
      <c r="I52" s="17">
        <v>4850284.8338236343</v>
      </c>
      <c r="J52" s="14" t="s">
        <v>66</v>
      </c>
      <c r="K52" s="17">
        <v>4850284.8338236343</v>
      </c>
      <c r="L52" s="14" t="s">
        <v>335</v>
      </c>
      <c r="M52" s="17">
        <v>4850284.8338236343</v>
      </c>
      <c r="N52" s="14" t="s">
        <v>66</v>
      </c>
      <c r="O52" s="17">
        <v>4850284.8338236343</v>
      </c>
      <c r="P52" s="17">
        <v>4850284.8338236334</v>
      </c>
      <c r="Q52" s="17">
        <v>0</v>
      </c>
      <c r="R52" s="17">
        <v>0</v>
      </c>
      <c r="S52" s="18">
        <v>0</v>
      </c>
      <c r="T52" s="14" t="s">
        <v>101</v>
      </c>
      <c r="U52" s="14" t="s">
        <v>110</v>
      </c>
      <c r="V52" s="14" t="s">
        <v>351</v>
      </c>
      <c r="W52" s="18">
        <v>8.95246609855265E-2</v>
      </c>
      <c r="X52" s="18">
        <v>1</v>
      </c>
      <c r="Y52" s="14" t="s">
        <v>110</v>
      </c>
      <c r="Z52" s="14" t="s">
        <v>110</v>
      </c>
      <c r="AA52" s="18" t="s">
        <v>110</v>
      </c>
      <c r="AB52" s="18" t="s">
        <v>110</v>
      </c>
      <c r="AC52" s="14" t="s">
        <v>110</v>
      </c>
      <c r="AD52" s="748">
        <v>149.77475782878582</v>
      </c>
      <c r="AE52" s="749">
        <v>214.32</v>
      </c>
      <c r="AF52" s="748">
        <v>4648437.1939148856</v>
      </c>
      <c r="AG52" s="749">
        <v>223.63</v>
      </c>
      <c r="AH52" s="750">
        <v>144.81</v>
      </c>
      <c r="AI52" s="748">
        <v>0</v>
      </c>
      <c r="AJ52" s="748">
        <v>0</v>
      </c>
      <c r="AK52" s="748">
        <v>0</v>
      </c>
      <c r="AL52" s="751" t="s">
        <v>110</v>
      </c>
      <c r="AM52" s="748">
        <v>4850284.8338236343</v>
      </c>
      <c r="AN52" s="748">
        <v>0</v>
      </c>
      <c r="AO52" s="752" t="s">
        <v>110</v>
      </c>
      <c r="AP52" s="753">
        <v>0</v>
      </c>
      <c r="AQ52" s="752" t="s">
        <v>348</v>
      </c>
      <c r="AR52" s="752" t="s">
        <v>110</v>
      </c>
      <c r="AS52" s="752" t="s">
        <v>110</v>
      </c>
    </row>
    <row r="53" spans="1:45" x14ac:dyDescent="0.15">
      <c r="A53" s="14" t="s">
        <v>104</v>
      </c>
      <c r="B53" s="14" t="s">
        <v>10</v>
      </c>
      <c r="C53" s="14" t="s">
        <v>15</v>
      </c>
      <c r="D53" s="14" t="s">
        <v>159</v>
      </c>
      <c r="E53" s="14" t="s">
        <v>233</v>
      </c>
      <c r="F53" s="14" t="s">
        <v>302</v>
      </c>
      <c r="G53" s="14" t="s">
        <v>110</v>
      </c>
      <c r="H53" s="14" t="s">
        <v>335</v>
      </c>
      <c r="I53" s="17">
        <v>4705053.1973945806</v>
      </c>
      <c r="J53" s="14" t="s">
        <v>66</v>
      </c>
      <c r="K53" s="17">
        <v>4705053.1973945806</v>
      </c>
      <c r="L53" s="14" t="s">
        <v>335</v>
      </c>
      <c r="M53" s="17">
        <v>4705053.1973945806</v>
      </c>
      <c r="N53" s="14" t="s">
        <v>66</v>
      </c>
      <c r="O53" s="17">
        <v>4705053.1973945806</v>
      </c>
      <c r="P53" s="17">
        <v>4705053.1973945796</v>
      </c>
      <c r="Q53" s="17">
        <v>0</v>
      </c>
      <c r="R53" s="17">
        <v>0</v>
      </c>
      <c r="S53" s="18">
        <v>0</v>
      </c>
      <c r="T53" s="14" t="s">
        <v>101</v>
      </c>
      <c r="U53" s="14" t="s">
        <v>110</v>
      </c>
      <c r="V53" s="14" t="s">
        <v>351</v>
      </c>
      <c r="W53" s="18">
        <v>8.95246609855265E-2</v>
      </c>
      <c r="X53" s="18">
        <v>1</v>
      </c>
      <c r="Y53" s="14" t="s">
        <v>110</v>
      </c>
      <c r="Z53" s="14" t="s">
        <v>110</v>
      </c>
      <c r="AA53" s="18" t="s">
        <v>110</v>
      </c>
      <c r="AB53" s="18" t="s">
        <v>110</v>
      </c>
      <c r="AC53" s="14" t="s">
        <v>110</v>
      </c>
      <c r="AD53" s="748">
        <v>425.77928764716404</v>
      </c>
      <c r="AE53" s="749">
        <v>74.67</v>
      </c>
      <c r="AF53" s="748">
        <v>4604074.5301566534</v>
      </c>
      <c r="AG53" s="749">
        <v>76.31</v>
      </c>
      <c r="AH53" s="750">
        <v>144.81</v>
      </c>
      <c r="AI53" s="748">
        <v>0</v>
      </c>
      <c r="AJ53" s="748">
        <v>0</v>
      </c>
      <c r="AK53" s="748">
        <v>0</v>
      </c>
      <c r="AL53" s="751" t="s">
        <v>110</v>
      </c>
      <c r="AM53" s="748">
        <v>4705053.1973945806</v>
      </c>
      <c r="AN53" s="748">
        <v>0</v>
      </c>
      <c r="AO53" s="752" t="s">
        <v>110</v>
      </c>
      <c r="AP53" s="753">
        <v>0</v>
      </c>
      <c r="AQ53" s="752" t="s">
        <v>348</v>
      </c>
      <c r="AR53" s="752" t="s">
        <v>110</v>
      </c>
      <c r="AS53" s="752" t="s">
        <v>110</v>
      </c>
    </row>
    <row r="54" spans="1:45" x14ac:dyDescent="0.15">
      <c r="A54" s="14" t="s">
        <v>104</v>
      </c>
      <c r="B54" s="14" t="s">
        <v>10</v>
      </c>
      <c r="C54" s="14" t="s">
        <v>15</v>
      </c>
      <c r="D54" s="14" t="s">
        <v>160</v>
      </c>
      <c r="E54" s="14" t="s">
        <v>234</v>
      </c>
      <c r="F54" s="14" t="s">
        <v>303</v>
      </c>
      <c r="G54" s="14" t="s">
        <v>110</v>
      </c>
      <c r="H54" s="14" t="s">
        <v>335</v>
      </c>
      <c r="I54" s="17">
        <v>4323946.4702816233</v>
      </c>
      <c r="J54" s="14" t="s">
        <v>66</v>
      </c>
      <c r="K54" s="17">
        <v>4323946.4702816233</v>
      </c>
      <c r="L54" s="14" t="s">
        <v>335</v>
      </c>
      <c r="M54" s="17">
        <v>4323946.4702816233</v>
      </c>
      <c r="N54" s="14" t="s">
        <v>66</v>
      </c>
      <c r="O54" s="17">
        <v>4323946.4702816233</v>
      </c>
      <c r="P54" s="17">
        <v>4323946.4702816224</v>
      </c>
      <c r="Q54" s="17">
        <v>0</v>
      </c>
      <c r="R54" s="17">
        <v>0</v>
      </c>
      <c r="S54" s="18">
        <v>0</v>
      </c>
      <c r="T54" s="14" t="s">
        <v>101</v>
      </c>
      <c r="U54" s="14" t="s">
        <v>110</v>
      </c>
      <c r="V54" s="14" t="s">
        <v>351</v>
      </c>
      <c r="W54" s="18">
        <v>8.95246609855265E-2</v>
      </c>
      <c r="X54" s="18">
        <v>1</v>
      </c>
      <c r="Y54" s="14" t="s">
        <v>110</v>
      </c>
      <c r="Z54" s="14" t="s">
        <v>110</v>
      </c>
      <c r="AA54" s="18" t="s">
        <v>110</v>
      </c>
      <c r="AB54" s="18" t="s">
        <v>110</v>
      </c>
      <c r="AC54" s="14" t="s">
        <v>110</v>
      </c>
      <c r="AD54" s="748">
        <v>102.41621216744231</v>
      </c>
      <c r="AE54" s="749">
        <v>308.77</v>
      </c>
      <c r="AF54" s="748">
        <v>4579438.0945653422</v>
      </c>
      <c r="AG54" s="749">
        <v>291.55</v>
      </c>
      <c r="AH54" s="750">
        <v>144.81</v>
      </c>
      <c r="AI54" s="748">
        <v>0</v>
      </c>
      <c r="AJ54" s="748">
        <v>0</v>
      </c>
      <c r="AK54" s="748">
        <v>0</v>
      </c>
      <c r="AL54" s="751" t="s">
        <v>110</v>
      </c>
      <c r="AM54" s="748">
        <v>4323946.4702816233</v>
      </c>
      <c r="AN54" s="748">
        <v>0</v>
      </c>
      <c r="AO54" s="752" t="s">
        <v>110</v>
      </c>
      <c r="AP54" s="753">
        <v>0</v>
      </c>
      <c r="AQ54" s="752" t="s">
        <v>348</v>
      </c>
      <c r="AR54" s="752" t="s">
        <v>110</v>
      </c>
      <c r="AS54" s="752" t="s">
        <v>110</v>
      </c>
    </row>
    <row r="55" spans="1:45" x14ac:dyDescent="0.15">
      <c r="A55" s="14" t="s">
        <v>104</v>
      </c>
      <c r="B55" s="14" t="s">
        <v>10</v>
      </c>
      <c r="C55" s="14" t="s">
        <v>15</v>
      </c>
      <c r="D55" s="14" t="s">
        <v>161</v>
      </c>
      <c r="E55" s="14" t="s">
        <v>235</v>
      </c>
      <c r="F55" s="14" t="s">
        <v>304</v>
      </c>
      <c r="G55" s="14" t="s">
        <v>110</v>
      </c>
      <c r="H55" s="14" t="s">
        <v>335</v>
      </c>
      <c r="I55" s="17">
        <v>4977426.6714211414</v>
      </c>
      <c r="J55" s="14" t="s">
        <v>66</v>
      </c>
      <c r="K55" s="17">
        <v>4977426.6714211414</v>
      </c>
      <c r="L55" s="14" t="s">
        <v>335</v>
      </c>
      <c r="M55" s="17">
        <v>4977426.6714211414</v>
      </c>
      <c r="N55" s="14" t="s">
        <v>66</v>
      </c>
      <c r="O55" s="17">
        <v>4977426.6714211414</v>
      </c>
      <c r="P55" s="17">
        <v>4977426.6714211404</v>
      </c>
      <c r="Q55" s="17">
        <v>0</v>
      </c>
      <c r="R55" s="17">
        <v>0</v>
      </c>
      <c r="S55" s="18">
        <v>0</v>
      </c>
      <c r="T55" s="14" t="s">
        <v>101</v>
      </c>
      <c r="U55" s="14" t="s">
        <v>110</v>
      </c>
      <c r="V55" s="14" t="s">
        <v>351</v>
      </c>
      <c r="W55" s="18">
        <v>8.95246609855265E-2</v>
      </c>
      <c r="X55" s="18">
        <v>1</v>
      </c>
      <c r="Y55" s="14" t="s">
        <v>110</v>
      </c>
      <c r="Z55" s="14" t="s">
        <v>110</v>
      </c>
      <c r="AA55" s="18" t="s">
        <v>110</v>
      </c>
      <c r="AB55" s="18" t="s">
        <v>110</v>
      </c>
      <c r="AC55" s="14" t="s">
        <v>110</v>
      </c>
      <c r="AD55" s="748">
        <v>484.86556389761148</v>
      </c>
      <c r="AE55" s="749">
        <v>64.83</v>
      </c>
      <c r="AF55" s="748">
        <v>4552496.443715984</v>
      </c>
      <c r="AG55" s="749">
        <v>70.89</v>
      </c>
      <c r="AH55" s="750">
        <v>144.81</v>
      </c>
      <c r="AI55" s="748">
        <v>0</v>
      </c>
      <c r="AJ55" s="748">
        <v>0</v>
      </c>
      <c r="AK55" s="748">
        <v>0</v>
      </c>
      <c r="AL55" s="751" t="s">
        <v>110</v>
      </c>
      <c r="AM55" s="748">
        <v>4977426.6714211414</v>
      </c>
      <c r="AN55" s="748">
        <v>0</v>
      </c>
      <c r="AO55" s="752" t="s">
        <v>110</v>
      </c>
      <c r="AP55" s="753">
        <v>0</v>
      </c>
      <c r="AQ55" s="752" t="s">
        <v>348</v>
      </c>
      <c r="AR55" s="752" t="s">
        <v>110</v>
      </c>
      <c r="AS55" s="752" t="s">
        <v>110</v>
      </c>
    </row>
    <row r="56" spans="1:45" x14ac:dyDescent="0.15">
      <c r="A56" s="14" t="s">
        <v>104</v>
      </c>
      <c r="B56" s="14" t="s">
        <v>10</v>
      </c>
      <c r="C56" s="14" t="s">
        <v>15</v>
      </c>
      <c r="D56" s="14" t="s">
        <v>162</v>
      </c>
      <c r="E56" s="14" t="s">
        <v>236</v>
      </c>
      <c r="F56" s="14" t="s">
        <v>305</v>
      </c>
      <c r="G56" s="14" t="s">
        <v>110</v>
      </c>
      <c r="H56" s="14" t="s">
        <v>335</v>
      </c>
      <c r="I56" s="17">
        <v>5517519.3129218211</v>
      </c>
      <c r="J56" s="14" t="s">
        <v>66</v>
      </c>
      <c r="K56" s="17">
        <v>5517519.3129218211</v>
      </c>
      <c r="L56" s="14" t="s">
        <v>335</v>
      </c>
      <c r="M56" s="17">
        <v>5517519.3129218211</v>
      </c>
      <c r="N56" s="14" t="s">
        <v>66</v>
      </c>
      <c r="O56" s="17">
        <v>5517519.3129218211</v>
      </c>
      <c r="P56" s="17">
        <v>5499572.5861367341</v>
      </c>
      <c r="Q56" s="17">
        <v>17946.72678508639</v>
      </c>
      <c r="R56" s="17">
        <v>0</v>
      </c>
      <c r="S56" s="18">
        <v>0</v>
      </c>
      <c r="T56" s="14" t="s">
        <v>101</v>
      </c>
      <c r="U56" s="14" t="s">
        <v>110</v>
      </c>
      <c r="V56" s="14" t="s">
        <v>351</v>
      </c>
      <c r="W56" s="18">
        <v>8.95246609855265E-2</v>
      </c>
      <c r="X56" s="18">
        <v>1</v>
      </c>
      <c r="Y56" s="14" t="s">
        <v>110</v>
      </c>
      <c r="Z56" s="14" t="s">
        <v>110</v>
      </c>
      <c r="AA56" s="18" t="s">
        <v>110</v>
      </c>
      <c r="AB56" s="18" t="s">
        <v>110</v>
      </c>
      <c r="AC56" s="14" t="s">
        <v>110</v>
      </c>
      <c r="AD56" s="748">
        <v>176.54263146345826</v>
      </c>
      <c r="AE56" s="749">
        <v>178.82</v>
      </c>
      <c r="AF56" s="748">
        <v>4571645.8501682291</v>
      </c>
      <c r="AG56" s="749">
        <v>215.12</v>
      </c>
      <c r="AH56" s="750">
        <v>144.81</v>
      </c>
      <c r="AI56" s="748">
        <v>17946.726785086394</v>
      </c>
      <c r="AJ56" s="748">
        <v>0</v>
      </c>
      <c r="AK56" s="748">
        <v>17946.726785086394</v>
      </c>
      <c r="AL56" s="751" t="s">
        <v>110</v>
      </c>
      <c r="AM56" s="748">
        <v>5517519.3129218211</v>
      </c>
      <c r="AN56" s="748">
        <v>0</v>
      </c>
      <c r="AO56" s="752" t="s">
        <v>110</v>
      </c>
      <c r="AP56" s="753">
        <v>0</v>
      </c>
      <c r="AQ56" s="752" t="s">
        <v>348</v>
      </c>
      <c r="AR56" s="752" t="s">
        <v>110</v>
      </c>
      <c r="AS56" s="752" t="s">
        <v>110</v>
      </c>
    </row>
    <row r="57" spans="1:45" x14ac:dyDescent="0.15">
      <c r="A57" s="14" t="s">
        <v>104</v>
      </c>
      <c r="B57" s="14" t="s">
        <v>10</v>
      </c>
      <c r="C57" s="14" t="s">
        <v>15</v>
      </c>
      <c r="D57" s="14" t="s">
        <v>163</v>
      </c>
      <c r="E57" s="14" t="s">
        <v>237</v>
      </c>
      <c r="F57" s="14" t="s">
        <v>306</v>
      </c>
      <c r="G57" s="14" t="s">
        <v>110</v>
      </c>
      <c r="H57" s="14" t="s">
        <v>335</v>
      </c>
      <c r="I57" s="17">
        <v>5546087.7853199365</v>
      </c>
      <c r="J57" s="14" t="s">
        <v>66</v>
      </c>
      <c r="K57" s="17">
        <v>5546087.7853199365</v>
      </c>
      <c r="L57" s="14" t="s">
        <v>335</v>
      </c>
      <c r="M57" s="17">
        <v>5546087.7853199365</v>
      </c>
      <c r="N57" s="14" t="s">
        <v>66</v>
      </c>
      <c r="O57" s="17">
        <v>5546087.7853199365</v>
      </c>
      <c r="P57" s="17">
        <v>5546087.7853199355</v>
      </c>
      <c r="Q57" s="17">
        <v>0</v>
      </c>
      <c r="R57" s="17">
        <v>0</v>
      </c>
      <c r="S57" s="18">
        <v>0</v>
      </c>
      <c r="T57" s="14" t="s">
        <v>101</v>
      </c>
      <c r="U57" s="14" t="s">
        <v>110</v>
      </c>
      <c r="V57" s="14" t="s">
        <v>351</v>
      </c>
      <c r="W57" s="18">
        <v>8.95246609855265E-2</v>
      </c>
      <c r="X57" s="18">
        <v>1</v>
      </c>
      <c r="Y57" s="14" t="s">
        <v>110</v>
      </c>
      <c r="Z57" s="14" t="s">
        <v>110</v>
      </c>
      <c r="AA57" s="18" t="s">
        <v>110</v>
      </c>
      <c r="AB57" s="18" t="s">
        <v>110</v>
      </c>
      <c r="AC57" s="14" t="s">
        <v>110</v>
      </c>
      <c r="AD57" s="748">
        <v>291.40277150788876</v>
      </c>
      <c r="AE57" s="749">
        <v>107.33</v>
      </c>
      <c r="AF57" s="748">
        <v>4529411.4042513026</v>
      </c>
      <c r="AG57" s="749">
        <v>131.43</v>
      </c>
      <c r="AH57" s="750">
        <v>144.81</v>
      </c>
      <c r="AI57" s="748">
        <v>0</v>
      </c>
      <c r="AJ57" s="748">
        <v>0</v>
      </c>
      <c r="AK57" s="748">
        <v>0</v>
      </c>
      <c r="AL57" s="751" t="s">
        <v>110</v>
      </c>
      <c r="AM57" s="748">
        <v>5546087.7853199365</v>
      </c>
      <c r="AN57" s="748">
        <v>0</v>
      </c>
      <c r="AO57" s="752" t="s">
        <v>110</v>
      </c>
      <c r="AP57" s="753">
        <v>0</v>
      </c>
      <c r="AQ57" s="752" t="s">
        <v>348</v>
      </c>
      <c r="AR57" s="752" t="s">
        <v>110</v>
      </c>
      <c r="AS57" s="752" t="s">
        <v>110</v>
      </c>
    </row>
    <row r="58" spans="1:45" x14ac:dyDescent="0.15">
      <c r="A58" s="14" t="s">
        <v>104</v>
      </c>
      <c r="B58" s="14" t="s">
        <v>10</v>
      </c>
      <c r="C58" s="14" t="s">
        <v>15</v>
      </c>
      <c r="D58" s="14" t="s">
        <v>164</v>
      </c>
      <c r="E58" s="14" t="s">
        <v>238</v>
      </c>
      <c r="F58" s="14" t="s">
        <v>307</v>
      </c>
      <c r="G58" s="14" t="s">
        <v>110</v>
      </c>
      <c r="H58" s="14" t="s">
        <v>335</v>
      </c>
      <c r="I58" s="17">
        <v>5294896.6876143636</v>
      </c>
      <c r="J58" s="14" t="s">
        <v>66</v>
      </c>
      <c r="K58" s="17">
        <v>5294896.6876143636</v>
      </c>
      <c r="L58" s="14" t="s">
        <v>335</v>
      </c>
      <c r="M58" s="17">
        <v>5294896.6876143636</v>
      </c>
      <c r="N58" s="14" t="s">
        <v>66</v>
      </c>
      <c r="O58" s="17">
        <v>5294896.6876143636</v>
      </c>
      <c r="P58" s="17">
        <v>5294896.6876143627</v>
      </c>
      <c r="Q58" s="17">
        <v>0</v>
      </c>
      <c r="R58" s="17">
        <v>0</v>
      </c>
      <c r="S58" s="18">
        <v>0</v>
      </c>
      <c r="T58" s="14" t="s">
        <v>101</v>
      </c>
      <c r="U58" s="14" t="s">
        <v>110</v>
      </c>
      <c r="V58" s="14" t="s">
        <v>351</v>
      </c>
      <c r="W58" s="18">
        <v>8.95246609855265E-2</v>
      </c>
      <c r="X58" s="18">
        <v>1</v>
      </c>
      <c r="Y58" s="14" t="s">
        <v>110</v>
      </c>
      <c r="Z58" s="14" t="s">
        <v>110</v>
      </c>
      <c r="AA58" s="18" t="s">
        <v>110</v>
      </c>
      <c r="AB58" s="18" t="s">
        <v>110</v>
      </c>
      <c r="AC58" s="14" t="s">
        <v>110</v>
      </c>
      <c r="AD58" s="748">
        <v>320.31923700621383</v>
      </c>
      <c r="AE58" s="749">
        <v>100.78</v>
      </c>
      <c r="AF58" s="748">
        <v>4674865.5488537569</v>
      </c>
      <c r="AG58" s="749">
        <v>114.15</v>
      </c>
      <c r="AH58" s="750">
        <v>144.81</v>
      </c>
      <c r="AI58" s="748">
        <v>0</v>
      </c>
      <c r="AJ58" s="748">
        <v>0</v>
      </c>
      <c r="AK58" s="748">
        <v>0</v>
      </c>
      <c r="AL58" s="751" t="s">
        <v>110</v>
      </c>
      <c r="AM58" s="748">
        <v>5294896.6876143636</v>
      </c>
      <c r="AN58" s="748">
        <v>0</v>
      </c>
      <c r="AO58" s="752" t="s">
        <v>110</v>
      </c>
      <c r="AP58" s="753">
        <v>0</v>
      </c>
      <c r="AQ58" s="752" t="s">
        <v>348</v>
      </c>
      <c r="AR58" s="752" t="s">
        <v>110</v>
      </c>
      <c r="AS58" s="752" t="s">
        <v>110</v>
      </c>
    </row>
    <row r="59" spans="1:45" x14ac:dyDescent="0.15">
      <c r="A59" s="14" t="s">
        <v>104</v>
      </c>
      <c r="B59" s="14" t="s">
        <v>10</v>
      </c>
      <c r="C59" s="14" t="s">
        <v>15</v>
      </c>
      <c r="D59" s="14" t="s">
        <v>165</v>
      </c>
      <c r="E59" s="14" t="s">
        <v>239</v>
      </c>
      <c r="F59" s="14" t="s">
        <v>308</v>
      </c>
      <c r="G59" s="14" t="s">
        <v>110</v>
      </c>
      <c r="H59" s="14" t="s">
        <v>335</v>
      </c>
      <c r="I59" s="17">
        <v>4393044.9240999287</v>
      </c>
      <c r="J59" s="14" t="s">
        <v>66</v>
      </c>
      <c r="K59" s="17">
        <v>4393044.9240999287</v>
      </c>
      <c r="L59" s="14" t="s">
        <v>335</v>
      </c>
      <c r="M59" s="17">
        <v>4393044.9240999287</v>
      </c>
      <c r="N59" s="14" t="s">
        <v>66</v>
      </c>
      <c r="O59" s="17">
        <v>4393044.9240999287</v>
      </c>
      <c r="P59" s="17">
        <v>4350655.5584429055</v>
      </c>
      <c r="Q59" s="17">
        <v>42389.365657022412</v>
      </c>
      <c r="R59" s="17">
        <v>0</v>
      </c>
      <c r="S59" s="18">
        <v>0</v>
      </c>
      <c r="T59" s="14" t="s">
        <v>101</v>
      </c>
      <c r="U59" s="14" t="s">
        <v>110</v>
      </c>
      <c r="V59" s="14" t="s">
        <v>351</v>
      </c>
      <c r="W59" s="18">
        <v>8.95246609855265E-2</v>
      </c>
      <c r="X59" s="18">
        <v>1</v>
      </c>
      <c r="Y59" s="14" t="s">
        <v>110</v>
      </c>
      <c r="Z59" s="14" t="s">
        <v>110</v>
      </c>
      <c r="AA59" s="18" t="s">
        <v>110</v>
      </c>
      <c r="AB59" s="18" t="s">
        <v>110</v>
      </c>
      <c r="AC59" s="14" t="s">
        <v>110</v>
      </c>
      <c r="AD59" s="748">
        <v>229.27265678393334</v>
      </c>
      <c r="AE59" s="749">
        <v>141.61000000000001</v>
      </c>
      <c r="AF59" s="748">
        <v>4701656.88242584</v>
      </c>
      <c r="AG59" s="749">
        <v>131.04</v>
      </c>
      <c r="AH59" s="750">
        <v>144.81</v>
      </c>
      <c r="AI59" s="748">
        <v>42389.365657022419</v>
      </c>
      <c r="AJ59" s="748">
        <v>0</v>
      </c>
      <c r="AK59" s="748">
        <v>42389.365657022419</v>
      </c>
      <c r="AL59" s="751" t="s">
        <v>110</v>
      </c>
      <c r="AM59" s="748">
        <v>4393044.9240999287</v>
      </c>
      <c r="AN59" s="748">
        <v>0</v>
      </c>
      <c r="AO59" s="752" t="s">
        <v>110</v>
      </c>
      <c r="AP59" s="753">
        <v>0</v>
      </c>
      <c r="AQ59" s="752" t="s">
        <v>348</v>
      </c>
      <c r="AR59" s="752" t="s">
        <v>110</v>
      </c>
      <c r="AS59" s="752" t="s">
        <v>110</v>
      </c>
    </row>
    <row r="60" spans="1:45" x14ac:dyDescent="0.15">
      <c r="A60" s="14" t="s">
        <v>104</v>
      </c>
      <c r="B60" s="14" t="s">
        <v>10</v>
      </c>
      <c r="C60" s="14" t="s">
        <v>15</v>
      </c>
      <c r="D60" s="14" t="s">
        <v>166</v>
      </c>
      <c r="E60" s="14" t="s">
        <v>240</v>
      </c>
      <c r="F60" s="14" t="s">
        <v>309</v>
      </c>
      <c r="G60" s="14" t="s">
        <v>110</v>
      </c>
      <c r="H60" s="14" t="s">
        <v>335</v>
      </c>
      <c r="I60" s="17">
        <v>5237539.7690878864</v>
      </c>
      <c r="J60" s="14" t="s">
        <v>66</v>
      </c>
      <c r="K60" s="17">
        <v>5237539.7690878864</v>
      </c>
      <c r="L60" s="14" t="s">
        <v>335</v>
      </c>
      <c r="M60" s="17">
        <v>5237539.7690878864</v>
      </c>
      <c r="N60" s="14" t="s">
        <v>66</v>
      </c>
      <c r="O60" s="17">
        <v>5237539.7690878864</v>
      </c>
      <c r="P60" s="17">
        <v>5237539.7690878855</v>
      </c>
      <c r="Q60" s="17">
        <v>0</v>
      </c>
      <c r="R60" s="17">
        <v>0</v>
      </c>
      <c r="S60" s="18">
        <v>0</v>
      </c>
      <c r="T60" s="14" t="s">
        <v>348</v>
      </c>
      <c r="U60" s="14" t="s">
        <v>348</v>
      </c>
      <c r="V60" s="14" t="s">
        <v>348</v>
      </c>
      <c r="W60" s="18">
        <v>8.95246609855265E-2</v>
      </c>
      <c r="X60" s="18">
        <v>1</v>
      </c>
      <c r="Y60" s="14" t="s">
        <v>110</v>
      </c>
      <c r="Z60" s="14" t="s">
        <v>110</v>
      </c>
      <c r="AA60" s="18" t="s">
        <v>110</v>
      </c>
      <c r="AB60" s="18" t="s">
        <v>110</v>
      </c>
      <c r="AC60" s="14" t="s">
        <v>110</v>
      </c>
      <c r="AD60" s="748">
        <v>376.36167478315338</v>
      </c>
      <c r="AE60" s="749">
        <v>84.69</v>
      </c>
      <c r="AF60" s="748">
        <v>4616108.7063460508</v>
      </c>
      <c r="AG60" s="749">
        <v>96.1</v>
      </c>
      <c r="AH60" s="750">
        <v>144.81</v>
      </c>
      <c r="AI60" s="748">
        <v>0</v>
      </c>
      <c r="AJ60" s="748">
        <v>0</v>
      </c>
      <c r="AK60" s="748">
        <v>0</v>
      </c>
      <c r="AL60" s="751" t="s">
        <v>110</v>
      </c>
      <c r="AM60" s="748">
        <v>5237539.7690878864</v>
      </c>
      <c r="AN60" s="748">
        <v>0</v>
      </c>
      <c r="AO60" s="752" t="s">
        <v>110</v>
      </c>
      <c r="AP60" s="753">
        <v>0</v>
      </c>
      <c r="AQ60" s="752" t="s">
        <v>348</v>
      </c>
      <c r="AR60" s="752" t="s">
        <v>110</v>
      </c>
      <c r="AS60" s="752" t="s">
        <v>110</v>
      </c>
    </row>
    <row r="61" spans="1:45" x14ac:dyDescent="0.15">
      <c r="A61" s="14" t="s">
        <v>104</v>
      </c>
      <c r="B61" s="14" t="s">
        <v>10</v>
      </c>
      <c r="C61" s="14" t="s">
        <v>15</v>
      </c>
      <c r="D61" s="14" t="s">
        <v>167</v>
      </c>
      <c r="E61" s="14" t="s">
        <v>241</v>
      </c>
      <c r="F61" s="14" t="s">
        <v>310</v>
      </c>
      <c r="G61" s="14" t="s">
        <v>110</v>
      </c>
      <c r="H61" s="14" t="s">
        <v>335</v>
      </c>
      <c r="I61" s="17">
        <v>4555213.4840527698</v>
      </c>
      <c r="J61" s="14" t="s">
        <v>66</v>
      </c>
      <c r="K61" s="17">
        <v>4555213.4840527698</v>
      </c>
      <c r="L61" s="14" t="s">
        <v>335</v>
      </c>
      <c r="M61" s="17">
        <v>4555213.4840527698</v>
      </c>
      <c r="N61" s="14" t="s">
        <v>66</v>
      </c>
      <c r="O61" s="17">
        <v>4555213.4840527698</v>
      </c>
      <c r="P61" s="17">
        <v>4555213.4840527689</v>
      </c>
      <c r="Q61" s="17">
        <v>0</v>
      </c>
      <c r="R61" s="17">
        <v>0</v>
      </c>
      <c r="S61" s="18">
        <v>0</v>
      </c>
      <c r="T61" s="14" t="s">
        <v>101</v>
      </c>
      <c r="U61" s="14" t="s">
        <v>110</v>
      </c>
      <c r="V61" s="14" t="s">
        <v>351</v>
      </c>
      <c r="W61" s="18">
        <v>8.95246609855265E-2</v>
      </c>
      <c r="X61" s="18">
        <v>1</v>
      </c>
      <c r="Y61" s="14" t="s">
        <v>110</v>
      </c>
      <c r="Z61" s="14" t="s">
        <v>110</v>
      </c>
      <c r="AA61" s="18" t="s">
        <v>110</v>
      </c>
      <c r="AB61" s="18" t="s">
        <v>110</v>
      </c>
      <c r="AC61" s="14" t="s">
        <v>110</v>
      </c>
      <c r="AD61" s="748">
        <v>196.77520484618725</v>
      </c>
      <c r="AE61" s="749">
        <v>165.68</v>
      </c>
      <c r="AF61" s="748">
        <v>4721061.5389057482</v>
      </c>
      <c r="AG61" s="749">
        <v>159.86000000000001</v>
      </c>
      <c r="AH61" s="750">
        <v>144.81</v>
      </c>
      <c r="AI61" s="748">
        <v>0</v>
      </c>
      <c r="AJ61" s="748">
        <v>0</v>
      </c>
      <c r="AK61" s="748">
        <v>0</v>
      </c>
      <c r="AL61" s="751" t="s">
        <v>110</v>
      </c>
      <c r="AM61" s="748">
        <v>4555213.4840527698</v>
      </c>
      <c r="AN61" s="748">
        <v>0</v>
      </c>
      <c r="AO61" s="752" t="s">
        <v>110</v>
      </c>
      <c r="AP61" s="753">
        <v>0</v>
      </c>
      <c r="AQ61" s="752" t="s">
        <v>348</v>
      </c>
      <c r="AR61" s="752" t="s">
        <v>110</v>
      </c>
      <c r="AS61" s="752" t="s">
        <v>110</v>
      </c>
    </row>
    <row r="62" spans="1:45" x14ac:dyDescent="0.15">
      <c r="A62" s="14" t="s">
        <v>104</v>
      </c>
      <c r="B62" s="14" t="s">
        <v>10</v>
      </c>
      <c r="C62" s="14" t="s">
        <v>15</v>
      </c>
      <c r="D62" s="14" t="s">
        <v>168</v>
      </c>
      <c r="E62" s="14" t="s">
        <v>242</v>
      </c>
      <c r="F62" s="14" t="s">
        <v>311</v>
      </c>
      <c r="G62" s="14" t="s">
        <v>110</v>
      </c>
      <c r="H62" s="14" t="s">
        <v>335</v>
      </c>
      <c r="I62" s="17">
        <v>4830317.8648908576</v>
      </c>
      <c r="J62" s="14" t="s">
        <v>66</v>
      </c>
      <c r="K62" s="17">
        <v>4830317.8648908576</v>
      </c>
      <c r="L62" s="14" t="s">
        <v>335</v>
      </c>
      <c r="M62" s="17">
        <v>4830317.8648908576</v>
      </c>
      <c r="N62" s="14" t="s">
        <v>66</v>
      </c>
      <c r="O62" s="17">
        <v>4830317.8648908576</v>
      </c>
      <c r="P62" s="17">
        <v>4830317.8648908567</v>
      </c>
      <c r="Q62" s="17">
        <v>0</v>
      </c>
      <c r="R62" s="17">
        <v>0</v>
      </c>
      <c r="S62" s="18">
        <v>0</v>
      </c>
      <c r="T62" s="14" t="s">
        <v>101</v>
      </c>
      <c r="U62" s="14" t="s">
        <v>110</v>
      </c>
      <c r="V62" s="14" t="s">
        <v>351</v>
      </c>
      <c r="W62" s="18">
        <v>8.95246609855265E-2</v>
      </c>
      <c r="X62" s="18">
        <v>1</v>
      </c>
      <c r="Y62" s="14" t="s">
        <v>110</v>
      </c>
      <c r="Z62" s="14" t="s">
        <v>110</v>
      </c>
      <c r="AA62" s="18" t="s">
        <v>110</v>
      </c>
      <c r="AB62" s="18" t="s">
        <v>110</v>
      </c>
      <c r="AC62" s="14" t="s">
        <v>110</v>
      </c>
      <c r="AD62" s="748">
        <v>59.19370584363012</v>
      </c>
      <c r="AE62" s="749">
        <v>539.74</v>
      </c>
      <c r="AF62" s="748">
        <v>4626577.9252131712</v>
      </c>
      <c r="AG62" s="749">
        <v>563.51</v>
      </c>
      <c r="AH62" s="750">
        <v>144.81</v>
      </c>
      <c r="AI62" s="748">
        <v>0</v>
      </c>
      <c r="AJ62" s="748">
        <v>0</v>
      </c>
      <c r="AK62" s="748">
        <v>0</v>
      </c>
      <c r="AL62" s="751" t="s">
        <v>110</v>
      </c>
      <c r="AM62" s="748">
        <v>4830317.8648908576</v>
      </c>
      <c r="AN62" s="748">
        <v>0</v>
      </c>
      <c r="AO62" s="752" t="s">
        <v>110</v>
      </c>
      <c r="AP62" s="753">
        <v>0</v>
      </c>
      <c r="AQ62" s="752" t="s">
        <v>348</v>
      </c>
      <c r="AR62" s="752" t="s">
        <v>110</v>
      </c>
      <c r="AS62" s="752" t="s">
        <v>110</v>
      </c>
    </row>
    <row r="63" spans="1:45" x14ac:dyDescent="0.15">
      <c r="A63" s="14" t="s">
        <v>104</v>
      </c>
      <c r="B63" s="14" t="s">
        <v>10</v>
      </c>
      <c r="C63" s="14" t="s">
        <v>15</v>
      </c>
      <c r="D63" s="14" t="s">
        <v>169</v>
      </c>
      <c r="E63" s="14" t="s">
        <v>243</v>
      </c>
      <c r="F63" s="14" t="s">
        <v>312</v>
      </c>
      <c r="G63" s="14" t="s">
        <v>110</v>
      </c>
      <c r="H63" s="14" t="s">
        <v>335</v>
      </c>
      <c r="I63" s="17">
        <v>5200168.3600514764</v>
      </c>
      <c r="J63" s="14" t="s">
        <v>66</v>
      </c>
      <c r="K63" s="17">
        <v>5200168.3600514764</v>
      </c>
      <c r="L63" s="14" t="s">
        <v>335</v>
      </c>
      <c r="M63" s="17">
        <v>5200168.3600514764</v>
      </c>
      <c r="N63" s="14" t="s">
        <v>66</v>
      </c>
      <c r="O63" s="17">
        <v>5200168.3600514764</v>
      </c>
      <c r="P63" s="17">
        <v>5200168.3600514755</v>
      </c>
      <c r="Q63" s="17">
        <v>0</v>
      </c>
      <c r="R63" s="17">
        <v>0</v>
      </c>
      <c r="S63" s="18">
        <v>0</v>
      </c>
      <c r="T63" s="14" t="s">
        <v>348</v>
      </c>
      <c r="U63" s="14" t="s">
        <v>348</v>
      </c>
      <c r="V63" s="14" t="s">
        <v>348</v>
      </c>
      <c r="W63" s="18">
        <v>8.95246609855265E-2</v>
      </c>
      <c r="X63" s="18">
        <v>1</v>
      </c>
      <c r="Y63" s="14" t="s">
        <v>110</v>
      </c>
      <c r="Z63" s="14" t="s">
        <v>110</v>
      </c>
      <c r="AA63" s="18" t="s">
        <v>110</v>
      </c>
      <c r="AB63" s="18" t="s">
        <v>110</v>
      </c>
      <c r="AC63" s="14" t="s">
        <v>110</v>
      </c>
      <c r="AD63" s="748">
        <v>69.363707331585928</v>
      </c>
      <c r="AE63" s="749">
        <v>451.87</v>
      </c>
      <c r="AF63" s="748">
        <v>4538864.6104266392</v>
      </c>
      <c r="AG63" s="749">
        <v>517.71</v>
      </c>
      <c r="AH63" s="750">
        <v>144.81</v>
      </c>
      <c r="AI63" s="748">
        <v>0</v>
      </c>
      <c r="AJ63" s="748">
        <v>0</v>
      </c>
      <c r="AK63" s="748">
        <v>0</v>
      </c>
      <c r="AL63" s="751" t="s">
        <v>110</v>
      </c>
      <c r="AM63" s="748">
        <v>5200168.3600514764</v>
      </c>
      <c r="AN63" s="748">
        <v>0</v>
      </c>
      <c r="AO63" s="752" t="s">
        <v>110</v>
      </c>
      <c r="AP63" s="753">
        <v>0</v>
      </c>
      <c r="AQ63" s="752" t="s">
        <v>348</v>
      </c>
      <c r="AR63" s="752" t="s">
        <v>110</v>
      </c>
      <c r="AS63" s="752" t="s">
        <v>110</v>
      </c>
    </row>
    <row r="64" spans="1:45" x14ac:dyDescent="0.15">
      <c r="A64" s="14" t="s">
        <v>104</v>
      </c>
      <c r="B64" s="14" t="s">
        <v>10</v>
      </c>
      <c r="C64" s="14" t="s">
        <v>15</v>
      </c>
      <c r="D64" s="14" t="s">
        <v>170</v>
      </c>
      <c r="E64" s="14" t="s">
        <v>244</v>
      </c>
      <c r="F64" s="14" t="s">
        <v>313</v>
      </c>
      <c r="G64" s="14" t="s">
        <v>110</v>
      </c>
      <c r="H64" s="14" t="s">
        <v>335</v>
      </c>
      <c r="I64" s="17">
        <v>4929682.4535202729</v>
      </c>
      <c r="J64" s="14" t="s">
        <v>66</v>
      </c>
      <c r="K64" s="17">
        <v>4929682.4535202729</v>
      </c>
      <c r="L64" s="14" t="s">
        <v>335</v>
      </c>
      <c r="M64" s="17">
        <v>4929682.4535202729</v>
      </c>
      <c r="N64" s="14" t="s">
        <v>66</v>
      </c>
      <c r="O64" s="17">
        <v>4929682.4535202729</v>
      </c>
      <c r="P64" s="17">
        <v>4929682.4535202719</v>
      </c>
      <c r="Q64" s="17">
        <v>0</v>
      </c>
      <c r="R64" s="17">
        <v>0</v>
      </c>
      <c r="S64" s="18">
        <v>0</v>
      </c>
      <c r="T64" s="14" t="s">
        <v>101</v>
      </c>
      <c r="U64" s="14" t="s">
        <v>110</v>
      </c>
      <c r="V64" s="14" t="s">
        <v>351</v>
      </c>
      <c r="W64" s="18">
        <v>8.95246609855265E-2</v>
      </c>
      <c r="X64" s="18">
        <v>1</v>
      </c>
      <c r="Y64" s="14" t="s">
        <v>110</v>
      </c>
      <c r="Z64" s="14" t="s">
        <v>110</v>
      </c>
      <c r="AA64" s="18" t="s">
        <v>110</v>
      </c>
      <c r="AB64" s="18" t="s">
        <v>110</v>
      </c>
      <c r="AC64" s="14" t="s">
        <v>110</v>
      </c>
      <c r="AD64" s="748">
        <v>98.468174617980594</v>
      </c>
      <c r="AE64" s="749">
        <v>323.81</v>
      </c>
      <c r="AF64" s="748">
        <v>4617328.8012455115</v>
      </c>
      <c r="AG64" s="749">
        <v>345.72</v>
      </c>
      <c r="AH64" s="750">
        <v>144.81</v>
      </c>
      <c r="AI64" s="748">
        <v>0</v>
      </c>
      <c r="AJ64" s="748">
        <v>0</v>
      </c>
      <c r="AK64" s="748">
        <v>0</v>
      </c>
      <c r="AL64" s="751" t="s">
        <v>110</v>
      </c>
      <c r="AM64" s="748">
        <v>4929682.4535202729</v>
      </c>
      <c r="AN64" s="748">
        <v>0</v>
      </c>
      <c r="AO64" s="752" t="s">
        <v>110</v>
      </c>
      <c r="AP64" s="753">
        <v>0</v>
      </c>
      <c r="AQ64" s="752" t="s">
        <v>348</v>
      </c>
      <c r="AR64" s="752" t="s">
        <v>110</v>
      </c>
      <c r="AS64" s="752" t="s">
        <v>110</v>
      </c>
    </row>
    <row r="65" spans="1:45" x14ac:dyDescent="0.15">
      <c r="A65" s="14" t="s">
        <v>104</v>
      </c>
      <c r="B65" s="14" t="s">
        <v>10</v>
      </c>
      <c r="C65" s="14" t="s">
        <v>15</v>
      </c>
      <c r="D65" s="14" t="s">
        <v>171</v>
      </c>
      <c r="E65" s="14" t="s">
        <v>245</v>
      </c>
      <c r="F65" s="14" t="s">
        <v>314</v>
      </c>
      <c r="G65" s="14" t="s">
        <v>110</v>
      </c>
      <c r="H65" s="14" t="s">
        <v>335</v>
      </c>
      <c r="I65" s="17">
        <v>4859729.2853823733</v>
      </c>
      <c r="J65" s="14" t="s">
        <v>66</v>
      </c>
      <c r="K65" s="17">
        <v>4859729.2853823733</v>
      </c>
      <c r="L65" s="14" t="s">
        <v>335</v>
      </c>
      <c r="M65" s="17">
        <v>4859729.2853823733</v>
      </c>
      <c r="N65" s="14" t="s">
        <v>66</v>
      </c>
      <c r="O65" s="17">
        <v>4859729.2853823733</v>
      </c>
      <c r="P65" s="17">
        <v>4859729.2853823723</v>
      </c>
      <c r="Q65" s="17">
        <v>0</v>
      </c>
      <c r="R65" s="17">
        <v>0</v>
      </c>
      <c r="S65" s="18">
        <v>0</v>
      </c>
      <c r="T65" s="14" t="s">
        <v>101</v>
      </c>
      <c r="U65" s="14" t="s">
        <v>110</v>
      </c>
      <c r="V65" s="14" t="s">
        <v>351</v>
      </c>
      <c r="W65" s="18">
        <v>8.95246609855265E-2</v>
      </c>
      <c r="X65" s="18">
        <v>1</v>
      </c>
      <c r="Y65" s="14" t="s">
        <v>110</v>
      </c>
      <c r="Z65" s="14" t="s">
        <v>110</v>
      </c>
      <c r="AA65" s="18" t="s">
        <v>110</v>
      </c>
      <c r="AB65" s="18" t="s">
        <v>110</v>
      </c>
      <c r="AC65" s="14" t="s">
        <v>110</v>
      </c>
      <c r="AD65" s="748">
        <v>511.18581422735627</v>
      </c>
      <c r="AE65" s="749">
        <v>62.11</v>
      </c>
      <c r="AF65" s="748">
        <v>4598037.5322249746</v>
      </c>
      <c r="AG65" s="749">
        <v>65.650000000000006</v>
      </c>
      <c r="AH65" s="750">
        <v>144.81</v>
      </c>
      <c r="AI65" s="748">
        <v>0</v>
      </c>
      <c r="AJ65" s="748">
        <v>0</v>
      </c>
      <c r="AK65" s="748">
        <v>0</v>
      </c>
      <c r="AL65" s="751" t="s">
        <v>110</v>
      </c>
      <c r="AM65" s="748">
        <v>4859729.2853823733</v>
      </c>
      <c r="AN65" s="748">
        <v>0</v>
      </c>
      <c r="AO65" s="752" t="s">
        <v>110</v>
      </c>
      <c r="AP65" s="753">
        <v>0</v>
      </c>
      <c r="AQ65" s="752" t="s">
        <v>348</v>
      </c>
      <c r="AR65" s="752" t="s">
        <v>110</v>
      </c>
      <c r="AS65" s="752" t="s">
        <v>110</v>
      </c>
    </row>
    <row r="66" spans="1:45" x14ac:dyDescent="0.15">
      <c r="A66" s="14" t="s">
        <v>104</v>
      </c>
      <c r="B66" s="14" t="s">
        <v>10</v>
      </c>
      <c r="C66" s="14" t="s">
        <v>15</v>
      </c>
      <c r="D66" s="14" t="s">
        <v>172</v>
      </c>
      <c r="E66" s="14" t="s">
        <v>246</v>
      </c>
      <c r="F66" s="14" t="s">
        <v>315</v>
      </c>
      <c r="G66" s="14" t="s">
        <v>110</v>
      </c>
      <c r="H66" s="14" t="s">
        <v>335</v>
      </c>
      <c r="I66" s="17">
        <v>3840756.7972947014</v>
      </c>
      <c r="J66" s="14" t="s">
        <v>66</v>
      </c>
      <c r="K66" s="17">
        <v>3840756.7972947014</v>
      </c>
      <c r="L66" s="14" t="s">
        <v>335</v>
      </c>
      <c r="M66" s="17">
        <v>3840756.7972947014</v>
      </c>
      <c r="N66" s="14" t="s">
        <v>66</v>
      </c>
      <c r="O66" s="17">
        <v>3840756.7972947014</v>
      </c>
      <c r="P66" s="17">
        <v>3840756.797294701</v>
      </c>
      <c r="Q66" s="17">
        <v>0</v>
      </c>
      <c r="R66" s="17">
        <v>0</v>
      </c>
      <c r="S66" s="18">
        <v>0</v>
      </c>
      <c r="T66" s="14" t="s">
        <v>101</v>
      </c>
      <c r="U66" s="14" t="s">
        <v>110</v>
      </c>
      <c r="V66" s="14" t="s">
        <v>351</v>
      </c>
      <c r="W66" s="18">
        <v>8.95246609855265E-2</v>
      </c>
      <c r="X66" s="18">
        <v>1</v>
      </c>
      <c r="Y66" s="14" t="s">
        <v>110</v>
      </c>
      <c r="Z66" s="14" t="s">
        <v>110</v>
      </c>
      <c r="AA66" s="18" t="s">
        <v>110</v>
      </c>
      <c r="AB66" s="18" t="s">
        <v>110</v>
      </c>
      <c r="AC66" s="14" t="s">
        <v>110</v>
      </c>
      <c r="AD66" s="748">
        <v>277.34739973316107</v>
      </c>
      <c r="AE66" s="749">
        <v>115.81</v>
      </c>
      <c r="AF66" s="748">
        <v>4651583.8792141806</v>
      </c>
      <c r="AG66" s="749">
        <v>95.63</v>
      </c>
      <c r="AH66" s="750">
        <v>144.81</v>
      </c>
      <c r="AI66" s="748">
        <v>0</v>
      </c>
      <c r="AJ66" s="748">
        <v>0</v>
      </c>
      <c r="AK66" s="748">
        <v>0</v>
      </c>
      <c r="AL66" s="751" t="s">
        <v>110</v>
      </c>
      <c r="AM66" s="748">
        <v>3840756.7972947014</v>
      </c>
      <c r="AN66" s="748">
        <v>0</v>
      </c>
      <c r="AO66" s="752" t="s">
        <v>110</v>
      </c>
      <c r="AP66" s="753">
        <v>0</v>
      </c>
      <c r="AQ66" s="752" t="s">
        <v>348</v>
      </c>
      <c r="AR66" s="752" t="s">
        <v>110</v>
      </c>
      <c r="AS66" s="752" t="s">
        <v>110</v>
      </c>
    </row>
    <row r="67" spans="1:45" x14ac:dyDescent="0.15">
      <c r="A67" s="14" t="s">
        <v>104</v>
      </c>
      <c r="B67" s="14" t="s">
        <v>10</v>
      </c>
      <c r="C67" s="14" t="s">
        <v>15</v>
      </c>
      <c r="D67" s="14" t="s">
        <v>173</v>
      </c>
      <c r="E67" s="14" t="s">
        <v>247</v>
      </c>
      <c r="F67" s="14" t="s">
        <v>316</v>
      </c>
      <c r="G67" s="14" t="s">
        <v>110</v>
      </c>
      <c r="H67" s="14" t="s">
        <v>335</v>
      </c>
      <c r="I67" s="17">
        <v>5403314.5247294363</v>
      </c>
      <c r="J67" s="14" t="s">
        <v>66</v>
      </c>
      <c r="K67" s="17">
        <v>5403314.5247294363</v>
      </c>
      <c r="L67" s="14" t="s">
        <v>335</v>
      </c>
      <c r="M67" s="17">
        <v>5403314.5247294363</v>
      </c>
      <c r="N67" s="14" t="s">
        <v>66</v>
      </c>
      <c r="O67" s="17">
        <v>5403314.5247294363</v>
      </c>
      <c r="P67" s="17">
        <v>5403314.5247294353</v>
      </c>
      <c r="Q67" s="17">
        <v>0</v>
      </c>
      <c r="R67" s="17">
        <v>0</v>
      </c>
      <c r="S67" s="18">
        <v>0</v>
      </c>
      <c r="T67" s="14" t="s">
        <v>101</v>
      </c>
      <c r="U67" s="14" t="s">
        <v>110</v>
      </c>
      <c r="V67" s="14" t="s">
        <v>351</v>
      </c>
      <c r="W67" s="18">
        <v>8.95246609855265E-2</v>
      </c>
      <c r="X67" s="18">
        <v>1</v>
      </c>
      <c r="Y67" s="14" t="s">
        <v>110</v>
      </c>
      <c r="Z67" s="14" t="s">
        <v>110</v>
      </c>
      <c r="AA67" s="18" t="s">
        <v>110</v>
      </c>
      <c r="AB67" s="18" t="s">
        <v>110</v>
      </c>
      <c r="AC67" s="14" t="s">
        <v>110</v>
      </c>
      <c r="AD67" s="748">
        <v>551.56143633182876</v>
      </c>
      <c r="AE67" s="749">
        <v>57.57</v>
      </c>
      <c r="AF67" s="748">
        <v>4598541.3985029198</v>
      </c>
      <c r="AG67" s="749">
        <v>67.650000000000006</v>
      </c>
      <c r="AH67" s="750">
        <v>144.81</v>
      </c>
      <c r="AI67" s="748">
        <v>0</v>
      </c>
      <c r="AJ67" s="748">
        <v>0</v>
      </c>
      <c r="AK67" s="748">
        <v>0</v>
      </c>
      <c r="AL67" s="751" t="s">
        <v>110</v>
      </c>
      <c r="AM67" s="748">
        <v>5403314.5247294363</v>
      </c>
      <c r="AN67" s="748">
        <v>0</v>
      </c>
      <c r="AO67" s="752" t="s">
        <v>110</v>
      </c>
      <c r="AP67" s="753">
        <v>0</v>
      </c>
      <c r="AQ67" s="752" t="s">
        <v>348</v>
      </c>
      <c r="AR67" s="752" t="s">
        <v>110</v>
      </c>
      <c r="AS67" s="752" t="s">
        <v>110</v>
      </c>
    </row>
    <row r="68" spans="1:45" x14ac:dyDescent="0.15">
      <c r="A68" s="14" t="s">
        <v>104</v>
      </c>
      <c r="B68" s="14" t="s">
        <v>10</v>
      </c>
      <c r="C68" s="14" t="s">
        <v>15</v>
      </c>
      <c r="D68" s="14" t="s">
        <v>174</v>
      </c>
      <c r="E68" s="14" t="s">
        <v>248</v>
      </c>
      <c r="F68" s="14" t="s">
        <v>317</v>
      </c>
      <c r="G68" s="14" t="s">
        <v>110</v>
      </c>
      <c r="H68" s="14" t="s">
        <v>335</v>
      </c>
      <c r="I68" s="17">
        <v>4861200.577528093</v>
      </c>
      <c r="J68" s="14" t="s">
        <v>66</v>
      </c>
      <c r="K68" s="17">
        <v>4861200.577528093</v>
      </c>
      <c r="L68" s="14" t="s">
        <v>335</v>
      </c>
      <c r="M68" s="17">
        <v>4861200.577528093</v>
      </c>
      <c r="N68" s="14" t="s">
        <v>66</v>
      </c>
      <c r="O68" s="17">
        <v>4861200.577528093</v>
      </c>
      <c r="P68" s="17">
        <v>4861200.5775280921</v>
      </c>
      <c r="Q68" s="17">
        <v>0</v>
      </c>
      <c r="R68" s="17">
        <v>0</v>
      </c>
      <c r="S68" s="18">
        <v>0</v>
      </c>
      <c r="T68" s="14" t="s">
        <v>101</v>
      </c>
      <c r="U68" s="14" t="s">
        <v>110</v>
      </c>
      <c r="V68" s="14" t="s">
        <v>351</v>
      </c>
      <c r="W68" s="18">
        <v>8.95246609855265E-2</v>
      </c>
      <c r="X68" s="18">
        <v>1</v>
      </c>
      <c r="Y68" s="14" t="s">
        <v>110</v>
      </c>
      <c r="Z68" s="14" t="s">
        <v>110</v>
      </c>
      <c r="AA68" s="18" t="s">
        <v>110</v>
      </c>
      <c r="AB68" s="18" t="s">
        <v>110</v>
      </c>
      <c r="AC68" s="14" t="s">
        <v>110</v>
      </c>
      <c r="AD68" s="748">
        <v>447.53378026664694</v>
      </c>
      <c r="AE68" s="749">
        <v>71.44</v>
      </c>
      <c r="AF68" s="748">
        <v>4630456.5730931498</v>
      </c>
      <c r="AG68" s="749">
        <v>75.010000000000005</v>
      </c>
      <c r="AH68" s="750">
        <v>144.81</v>
      </c>
      <c r="AI68" s="748">
        <v>0</v>
      </c>
      <c r="AJ68" s="748">
        <v>0</v>
      </c>
      <c r="AK68" s="748">
        <v>0</v>
      </c>
      <c r="AL68" s="751" t="s">
        <v>110</v>
      </c>
      <c r="AM68" s="748">
        <v>4861200.577528093</v>
      </c>
      <c r="AN68" s="748">
        <v>0</v>
      </c>
      <c r="AO68" s="752" t="s">
        <v>110</v>
      </c>
      <c r="AP68" s="753">
        <v>0</v>
      </c>
      <c r="AQ68" s="752" t="s">
        <v>348</v>
      </c>
      <c r="AR68" s="752" t="s">
        <v>110</v>
      </c>
      <c r="AS68" s="752" t="s">
        <v>110</v>
      </c>
    </row>
    <row r="69" spans="1:45" x14ac:dyDescent="0.15">
      <c r="A69" s="14" t="s">
        <v>104</v>
      </c>
      <c r="B69" s="14" t="s">
        <v>10</v>
      </c>
      <c r="C69" s="14" t="s">
        <v>15</v>
      </c>
      <c r="D69" s="14" t="s">
        <v>175</v>
      </c>
      <c r="E69" s="14" t="s">
        <v>249</v>
      </c>
      <c r="F69" s="14" t="s">
        <v>318</v>
      </c>
      <c r="G69" s="14" t="s">
        <v>110</v>
      </c>
      <c r="H69" s="14" t="s">
        <v>335</v>
      </c>
      <c r="I69" s="17">
        <v>5086521.6220428515</v>
      </c>
      <c r="J69" s="14" t="s">
        <v>66</v>
      </c>
      <c r="K69" s="17">
        <v>5086521.6220428515</v>
      </c>
      <c r="L69" s="14" t="s">
        <v>335</v>
      </c>
      <c r="M69" s="17">
        <v>5086521.6220428515</v>
      </c>
      <c r="N69" s="14" t="s">
        <v>66</v>
      </c>
      <c r="O69" s="17">
        <v>5086521.6220428515</v>
      </c>
      <c r="P69" s="17">
        <v>5086521.6220428506</v>
      </c>
      <c r="Q69" s="17">
        <v>0</v>
      </c>
      <c r="R69" s="17">
        <v>0</v>
      </c>
      <c r="S69" s="18">
        <v>0</v>
      </c>
      <c r="T69" s="14" t="s">
        <v>101</v>
      </c>
      <c r="U69" s="14" t="s">
        <v>110</v>
      </c>
      <c r="V69" s="14" t="s">
        <v>351</v>
      </c>
      <c r="W69" s="18">
        <v>8.95246609855265E-2</v>
      </c>
      <c r="X69" s="18">
        <v>1</v>
      </c>
      <c r="Y69" s="14" t="s">
        <v>110</v>
      </c>
      <c r="Z69" s="14" t="s">
        <v>110</v>
      </c>
      <c r="AA69" s="18" t="s">
        <v>110</v>
      </c>
      <c r="AB69" s="18" t="s">
        <v>110</v>
      </c>
      <c r="AC69" s="14" t="s">
        <v>110</v>
      </c>
      <c r="AD69" s="748">
        <v>353.98050953677176</v>
      </c>
      <c r="AE69" s="749">
        <v>94.69</v>
      </c>
      <c r="AF69" s="748">
        <v>4854160.3975790422</v>
      </c>
      <c r="AG69" s="749">
        <v>99.23</v>
      </c>
      <c r="AH69" s="750">
        <v>144.81</v>
      </c>
      <c r="AI69" s="748">
        <v>0</v>
      </c>
      <c r="AJ69" s="748">
        <v>0</v>
      </c>
      <c r="AK69" s="748">
        <v>0</v>
      </c>
      <c r="AL69" s="751" t="s">
        <v>110</v>
      </c>
      <c r="AM69" s="748">
        <v>5086521.6220428515</v>
      </c>
      <c r="AN69" s="748">
        <v>0</v>
      </c>
      <c r="AO69" s="752" t="s">
        <v>110</v>
      </c>
      <c r="AP69" s="753">
        <v>0</v>
      </c>
      <c r="AQ69" s="752" t="s">
        <v>348</v>
      </c>
      <c r="AR69" s="752" t="s">
        <v>110</v>
      </c>
      <c r="AS69" s="752" t="s">
        <v>110</v>
      </c>
    </row>
    <row r="70" spans="1:45" x14ac:dyDescent="0.15">
      <c r="A70" s="14" t="s">
        <v>104</v>
      </c>
      <c r="B70" s="14" t="s">
        <v>10</v>
      </c>
      <c r="C70" s="14" t="s">
        <v>15</v>
      </c>
      <c r="D70" s="14" t="s">
        <v>176</v>
      </c>
      <c r="E70" s="14" t="s">
        <v>250</v>
      </c>
      <c r="F70" s="14" t="s">
        <v>319</v>
      </c>
      <c r="G70" s="14" t="s">
        <v>110</v>
      </c>
      <c r="H70" s="14" t="s">
        <v>335</v>
      </c>
      <c r="I70" s="17">
        <v>4838513.4617527938</v>
      </c>
      <c r="J70" s="14" t="s">
        <v>66</v>
      </c>
      <c r="K70" s="17">
        <v>4838513.4617527938</v>
      </c>
      <c r="L70" s="14" t="s">
        <v>335</v>
      </c>
      <c r="M70" s="17">
        <v>4838513.4617527938</v>
      </c>
      <c r="N70" s="14" t="s">
        <v>66</v>
      </c>
      <c r="O70" s="17">
        <v>4838513.4617527938</v>
      </c>
      <c r="P70" s="17">
        <v>4838513.4617527928</v>
      </c>
      <c r="Q70" s="17">
        <v>0</v>
      </c>
      <c r="R70" s="17">
        <v>0</v>
      </c>
      <c r="S70" s="18">
        <v>0</v>
      </c>
      <c r="T70" s="14" t="s">
        <v>101</v>
      </c>
      <c r="U70" s="14" t="s">
        <v>110</v>
      </c>
      <c r="V70" s="14" t="s">
        <v>351</v>
      </c>
      <c r="W70" s="18">
        <v>8.95246609855265E-2</v>
      </c>
      <c r="X70" s="18">
        <v>1</v>
      </c>
      <c r="Y70" s="14" t="s">
        <v>110</v>
      </c>
      <c r="Z70" s="14" t="s">
        <v>110</v>
      </c>
      <c r="AA70" s="18" t="s">
        <v>110</v>
      </c>
      <c r="AB70" s="18" t="s">
        <v>110</v>
      </c>
      <c r="AC70" s="14" t="s">
        <v>110</v>
      </c>
      <c r="AD70" s="748">
        <v>343.50612420146518</v>
      </c>
      <c r="AE70" s="749">
        <v>92.46</v>
      </c>
      <c r="AF70" s="748">
        <v>4599613.2996500647</v>
      </c>
      <c r="AG70" s="749">
        <v>97.27</v>
      </c>
      <c r="AH70" s="750">
        <v>144.81</v>
      </c>
      <c r="AI70" s="748">
        <v>0</v>
      </c>
      <c r="AJ70" s="748">
        <v>0</v>
      </c>
      <c r="AK70" s="748">
        <v>0</v>
      </c>
      <c r="AL70" s="751" t="s">
        <v>110</v>
      </c>
      <c r="AM70" s="748">
        <v>4838513.4617527938</v>
      </c>
      <c r="AN70" s="748">
        <v>0</v>
      </c>
      <c r="AO70" s="752" t="s">
        <v>110</v>
      </c>
      <c r="AP70" s="753">
        <v>0</v>
      </c>
      <c r="AQ70" s="752" t="s">
        <v>348</v>
      </c>
      <c r="AR70" s="752" t="s">
        <v>110</v>
      </c>
      <c r="AS70" s="752" t="s">
        <v>110</v>
      </c>
    </row>
    <row r="71" spans="1:45" x14ac:dyDescent="0.15">
      <c r="A71" s="14" t="s">
        <v>104</v>
      </c>
      <c r="B71" s="14" t="s">
        <v>10</v>
      </c>
      <c r="C71" s="14" t="s">
        <v>15</v>
      </c>
      <c r="D71" s="14" t="s">
        <v>177</v>
      </c>
      <c r="E71" s="14" t="s">
        <v>251</v>
      </c>
      <c r="F71" s="14" t="s">
        <v>320</v>
      </c>
      <c r="G71" s="14" t="s">
        <v>110</v>
      </c>
      <c r="H71" s="14" t="s">
        <v>335</v>
      </c>
      <c r="I71" s="17">
        <v>4738533.4170412542</v>
      </c>
      <c r="J71" s="14" t="s">
        <v>66</v>
      </c>
      <c r="K71" s="17">
        <v>4738533.4170412542</v>
      </c>
      <c r="L71" s="14" t="s">
        <v>335</v>
      </c>
      <c r="M71" s="17">
        <v>4738533.4170412542</v>
      </c>
      <c r="N71" s="14" t="s">
        <v>66</v>
      </c>
      <c r="O71" s="17">
        <v>4738533.4170412542</v>
      </c>
      <c r="P71" s="17">
        <v>4738533.4170412533</v>
      </c>
      <c r="Q71" s="17">
        <v>0</v>
      </c>
      <c r="R71" s="17">
        <v>0</v>
      </c>
      <c r="S71" s="18">
        <v>0</v>
      </c>
      <c r="T71" s="14" t="s">
        <v>101</v>
      </c>
      <c r="U71" s="14" t="s">
        <v>110</v>
      </c>
      <c r="V71" s="14" t="s">
        <v>351</v>
      </c>
      <c r="W71" s="18">
        <v>8.95246609855265E-2</v>
      </c>
      <c r="X71" s="18">
        <v>1</v>
      </c>
      <c r="Y71" s="14" t="s">
        <v>110</v>
      </c>
      <c r="Z71" s="14" t="s">
        <v>110</v>
      </c>
      <c r="AA71" s="18" t="s">
        <v>110</v>
      </c>
      <c r="AB71" s="18" t="s">
        <v>110</v>
      </c>
      <c r="AC71" s="14" t="s">
        <v>110</v>
      </c>
      <c r="AD71" s="748">
        <v>149.50618384582924</v>
      </c>
      <c r="AE71" s="749">
        <v>207.82</v>
      </c>
      <c r="AF71" s="748">
        <v>4499439.5584867708</v>
      </c>
      <c r="AG71" s="749">
        <v>218.87</v>
      </c>
      <c r="AH71" s="750">
        <v>144.81</v>
      </c>
      <c r="AI71" s="748">
        <v>0</v>
      </c>
      <c r="AJ71" s="748">
        <v>0</v>
      </c>
      <c r="AK71" s="748">
        <v>0</v>
      </c>
      <c r="AL71" s="751" t="s">
        <v>110</v>
      </c>
      <c r="AM71" s="748">
        <v>4738533.4170412542</v>
      </c>
      <c r="AN71" s="748">
        <v>0</v>
      </c>
      <c r="AO71" s="752" t="s">
        <v>110</v>
      </c>
      <c r="AP71" s="753">
        <v>0</v>
      </c>
      <c r="AQ71" s="752" t="s">
        <v>348</v>
      </c>
      <c r="AR71" s="752" t="s">
        <v>110</v>
      </c>
      <c r="AS71" s="752" t="s">
        <v>110</v>
      </c>
    </row>
    <row r="72" spans="1:45" x14ac:dyDescent="0.15">
      <c r="A72" s="14" t="s">
        <v>105</v>
      </c>
      <c r="B72" s="14" t="s">
        <v>10</v>
      </c>
      <c r="C72" s="14" t="s">
        <v>15</v>
      </c>
      <c r="D72" s="14" t="s">
        <v>178</v>
      </c>
      <c r="E72" s="14" t="s">
        <v>252</v>
      </c>
      <c r="F72" s="14" t="s">
        <v>321</v>
      </c>
      <c r="G72" s="14" t="s">
        <v>110</v>
      </c>
      <c r="H72" s="14" t="s">
        <v>335</v>
      </c>
      <c r="I72" s="17">
        <v>4865227.4630274717</v>
      </c>
      <c r="J72" s="14" t="s">
        <v>66</v>
      </c>
      <c r="K72" s="17">
        <v>4865227.4630274717</v>
      </c>
      <c r="L72" s="14" t="s">
        <v>335</v>
      </c>
      <c r="M72" s="17">
        <v>4865227.4630274717</v>
      </c>
      <c r="N72" s="14" t="s">
        <v>66</v>
      </c>
      <c r="O72" s="17">
        <v>4865227.4630274717</v>
      </c>
      <c r="P72" s="17">
        <v>4865227.4630274707</v>
      </c>
      <c r="Q72" s="17">
        <v>0</v>
      </c>
      <c r="R72" s="17">
        <v>0</v>
      </c>
      <c r="S72" s="18">
        <v>0</v>
      </c>
      <c r="T72" s="14" t="s">
        <v>101</v>
      </c>
      <c r="U72" s="14" t="s">
        <v>110</v>
      </c>
      <c r="V72" s="14" t="s">
        <v>351</v>
      </c>
      <c r="W72" s="18">
        <v>8.95246609855265E-2</v>
      </c>
      <c r="X72" s="18">
        <v>1</v>
      </c>
      <c r="Y72" s="14" t="s">
        <v>110</v>
      </c>
      <c r="Z72" s="14" t="s">
        <v>110</v>
      </c>
      <c r="AA72" s="18" t="s">
        <v>110</v>
      </c>
      <c r="AB72" s="18" t="s">
        <v>110</v>
      </c>
      <c r="AC72" s="14" t="s">
        <v>110</v>
      </c>
      <c r="AD72" s="748">
        <v>117.71597672986879</v>
      </c>
      <c r="AE72" s="749">
        <v>271.07</v>
      </c>
      <c r="AF72" s="748">
        <v>4620795.4772263067</v>
      </c>
      <c r="AG72" s="749">
        <v>285.41000000000003</v>
      </c>
      <c r="AH72" s="750">
        <v>144.81</v>
      </c>
      <c r="AI72" s="748">
        <v>0</v>
      </c>
      <c r="AJ72" s="748">
        <v>0</v>
      </c>
      <c r="AK72" s="748">
        <v>0</v>
      </c>
      <c r="AL72" s="751" t="s">
        <v>110</v>
      </c>
      <c r="AM72" s="748">
        <v>4865227.4630274717</v>
      </c>
      <c r="AN72" s="748">
        <v>0</v>
      </c>
      <c r="AO72" s="752" t="s">
        <v>110</v>
      </c>
      <c r="AP72" s="753">
        <v>0</v>
      </c>
      <c r="AQ72" s="752" t="s">
        <v>348</v>
      </c>
      <c r="AR72" s="752" t="s">
        <v>110</v>
      </c>
      <c r="AS72" s="752" t="s">
        <v>110</v>
      </c>
    </row>
    <row r="73" spans="1:45" x14ac:dyDescent="0.15">
      <c r="A73" s="14" t="s">
        <v>105</v>
      </c>
      <c r="B73" s="14" t="s">
        <v>10</v>
      </c>
      <c r="C73" s="14" t="s">
        <v>15</v>
      </c>
      <c r="D73" s="14" t="s">
        <v>179</v>
      </c>
      <c r="E73" s="14" t="s">
        <v>253</v>
      </c>
      <c r="F73" s="14" t="s">
        <v>322</v>
      </c>
      <c r="G73" s="14" t="s">
        <v>110</v>
      </c>
      <c r="H73" s="14" t="s">
        <v>335</v>
      </c>
      <c r="I73" s="17">
        <v>4723410.0554518206</v>
      </c>
      <c r="J73" s="14" t="s">
        <v>66</v>
      </c>
      <c r="K73" s="17">
        <v>4723410.0554518206</v>
      </c>
      <c r="L73" s="14" t="s">
        <v>335</v>
      </c>
      <c r="M73" s="17">
        <v>4723410.0554518206</v>
      </c>
      <c r="N73" s="14" t="s">
        <v>66</v>
      </c>
      <c r="O73" s="17">
        <v>4723410.0554518206</v>
      </c>
      <c r="P73" s="17">
        <v>4723410.0554518197</v>
      </c>
      <c r="Q73" s="17">
        <v>0</v>
      </c>
      <c r="R73" s="17">
        <v>0</v>
      </c>
      <c r="S73" s="18">
        <v>0</v>
      </c>
      <c r="T73" s="14" t="s">
        <v>101</v>
      </c>
      <c r="U73" s="14" t="s">
        <v>110</v>
      </c>
      <c r="V73" s="14" t="s">
        <v>351</v>
      </c>
      <c r="W73" s="18">
        <v>8.95246609855265E-2</v>
      </c>
      <c r="X73" s="18">
        <v>1</v>
      </c>
      <c r="Y73" s="14" t="s">
        <v>110</v>
      </c>
      <c r="Z73" s="14" t="s">
        <v>110</v>
      </c>
      <c r="AA73" s="18" t="s">
        <v>110</v>
      </c>
      <c r="AB73" s="18" t="s">
        <v>110</v>
      </c>
      <c r="AC73" s="14" t="s">
        <v>110</v>
      </c>
      <c r="AD73" s="748">
        <v>344.58042013329151</v>
      </c>
      <c r="AE73" s="749">
        <v>92.45</v>
      </c>
      <c r="AF73" s="748">
        <v>4613454.9706875402</v>
      </c>
      <c r="AG73" s="749">
        <v>94.66</v>
      </c>
      <c r="AH73" s="750">
        <v>144.81</v>
      </c>
      <c r="AI73" s="748">
        <v>0</v>
      </c>
      <c r="AJ73" s="748">
        <v>0</v>
      </c>
      <c r="AK73" s="748">
        <v>0</v>
      </c>
      <c r="AL73" s="751" t="s">
        <v>110</v>
      </c>
      <c r="AM73" s="748">
        <v>4723410.0554518206</v>
      </c>
      <c r="AN73" s="748">
        <v>0</v>
      </c>
      <c r="AO73" s="752" t="s">
        <v>110</v>
      </c>
      <c r="AP73" s="753">
        <v>0</v>
      </c>
      <c r="AQ73" s="752" t="s">
        <v>348</v>
      </c>
      <c r="AR73" s="752" t="s">
        <v>110</v>
      </c>
      <c r="AS73" s="752" t="s">
        <v>110</v>
      </c>
    </row>
    <row r="74" spans="1:45" x14ac:dyDescent="0.15">
      <c r="A74" s="14" t="s">
        <v>105</v>
      </c>
      <c r="B74" s="14" t="s">
        <v>10</v>
      </c>
      <c r="C74" s="14" t="s">
        <v>15</v>
      </c>
      <c r="D74" s="14" t="s">
        <v>180</v>
      </c>
      <c r="E74" s="14" t="s">
        <v>254</v>
      </c>
      <c r="F74" s="14" t="s">
        <v>323</v>
      </c>
      <c r="G74" s="14" t="s">
        <v>110</v>
      </c>
      <c r="H74" s="14" t="s">
        <v>335</v>
      </c>
      <c r="I74" s="17">
        <v>4640102.1892508632</v>
      </c>
      <c r="J74" s="14" t="s">
        <v>66</v>
      </c>
      <c r="K74" s="17">
        <v>4640102.1892508632</v>
      </c>
      <c r="L74" s="14" t="s">
        <v>335</v>
      </c>
      <c r="M74" s="17">
        <v>4640102.1892508632</v>
      </c>
      <c r="N74" s="14" t="s">
        <v>66</v>
      </c>
      <c r="O74" s="17">
        <v>4640102.1892508632</v>
      </c>
      <c r="P74" s="17">
        <v>4640102.1892508622</v>
      </c>
      <c r="Q74" s="17">
        <v>0</v>
      </c>
      <c r="R74" s="17">
        <v>0</v>
      </c>
      <c r="S74" s="18">
        <v>0</v>
      </c>
      <c r="T74" s="14" t="s">
        <v>101</v>
      </c>
      <c r="U74" s="14" t="s">
        <v>110</v>
      </c>
      <c r="V74" s="14" t="s">
        <v>351</v>
      </c>
      <c r="W74" s="18">
        <v>8.95246609855265E-2</v>
      </c>
      <c r="X74" s="18">
        <v>1</v>
      </c>
      <c r="Y74" s="14" t="s">
        <v>110</v>
      </c>
      <c r="Z74" s="14" t="s">
        <v>110</v>
      </c>
      <c r="AA74" s="18" t="s">
        <v>110</v>
      </c>
      <c r="AB74" s="18" t="s">
        <v>110</v>
      </c>
      <c r="AC74" s="14" t="s">
        <v>110</v>
      </c>
      <c r="AD74" s="748">
        <v>561.85677234516425</v>
      </c>
      <c r="AE74" s="749">
        <v>57.94</v>
      </c>
      <c r="AF74" s="748">
        <v>4714732.8293424817</v>
      </c>
      <c r="AG74" s="749">
        <v>57.03</v>
      </c>
      <c r="AH74" s="750">
        <v>144.81</v>
      </c>
      <c r="AI74" s="748">
        <v>0</v>
      </c>
      <c r="AJ74" s="748">
        <v>0</v>
      </c>
      <c r="AK74" s="748">
        <v>0</v>
      </c>
      <c r="AL74" s="751" t="s">
        <v>110</v>
      </c>
      <c r="AM74" s="748">
        <v>4640102.1892508632</v>
      </c>
      <c r="AN74" s="748">
        <v>0</v>
      </c>
      <c r="AO74" s="752" t="s">
        <v>110</v>
      </c>
      <c r="AP74" s="753">
        <v>0</v>
      </c>
      <c r="AQ74" s="752" t="s">
        <v>348</v>
      </c>
      <c r="AR74" s="752" t="s">
        <v>110</v>
      </c>
      <c r="AS74" s="752" t="s">
        <v>110</v>
      </c>
    </row>
    <row r="75" spans="1:45" x14ac:dyDescent="0.15">
      <c r="A75" s="14" t="s">
        <v>106</v>
      </c>
      <c r="B75" s="14" t="s">
        <v>110</v>
      </c>
      <c r="C75" s="14" t="s">
        <v>14</v>
      </c>
      <c r="D75" s="14" t="s">
        <v>181</v>
      </c>
      <c r="E75" s="14" t="s">
        <v>110</v>
      </c>
      <c r="F75" s="14" t="s">
        <v>324</v>
      </c>
      <c r="G75" s="14" t="s">
        <v>110</v>
      </c>
      <c r="H75" s="14" t="s">
        <v>336</v>
      </c>
      <c r="I75" s="17">
        <v>0</v>
      </c>
      <c r="J75" s="14" t="s">
        <v>110</v>
      </c>
      <c r="K75" s="17">
        <v>0</v>
      </c>
      <c r="L75" s="14" t="s">
        <v>336</v>
      </c>
      <c r="M75" s="17">
        <v>0</v>
      </c>
      <c r="N75" s="14" t="s">
        <v>110</v>
      </c>
      <c r="O75" s="17">
        <v>0</v>
      </c>
      <c r="P75" s="17">
        <v>0</v>
      </c>
      <c r="Q75" s="17">
        <v>0</v>
      </c>
      <c r="R75" s="17">
        <v>0</v>
      </c>
      <c r="S75" s="18">
        <v>0</v>
      </c>
      <c r="T75" s="14" t="s">
        <v>110</v>
      </c>
      <c r="U75" s="14" t="s">
        <v>110</v>
      </c>
      <c r="V75" s="14" t="s">
        <v>110</v>
      </c>
      <c r="W75" s="18">
        <v>8.95246609855265E-2</v>
      </c>
      <c r="X75" s="18">
        <v>1</v>
      </c>
      <c r="Y75" s="14" t="s">
        <v>110</v>
      </c>
      <c r="Z75" s="14" t="s">
        <v>110</v>
      </c>
      <c r="AA75" s="18" t="s">
        <v>110</v>
      </c>
      <c r="AB75" s="18" t="s">
        <v>110</v>
      </c>
      <c r="AC75" s="14" t="s">
        <v>110</v>
      </c>
      <c r="AD75" s="748">
        <v>0</v>
      </c>
      <c r="AE75" s="749">
        <v>1</v>
      </c>
      <c r="AF75" s="748">
        <v>0</v>
      </c>
      <c r="AG75" s="749">
        <v>1</v>
      </c>
      <c r="AH75" s="750">
        <v>1</v>
      </c>
      <c r="AI75" s="748">
        <v>0</v>
      </c>
      <c r="AJ75" s="748">
        <v>0</v>
      </c>
      <c r="AK75" s="748">
        <v>0</v>
      </c>
      <c r="AL75" s="751" t="s">
        <v>110</v>
      </c>
      <c r="AM75" s="748">
        <v>0</v>
      </c>
      <c r="AN75" s="748">
        <v>0</v>
      </c>
      <c r="AO75" s="752" t="s">
        <v>110</v>
      </c>
      <c r="AP75" s="753">
        <v>0</v>
      </c>
      <c r="AQ75" s="752" t="s">
        <v>348</v>
      </c>
      <c r="AR75" s="752" t="s">
        <v>110</v>
      </c>
      <c r="AS75" s="752" t="s">
        <v>110</v>
      </c>
    </row>
    <row r="76" spans="1:45" x14ac:dyDescent="0.15">
      <c r="A76" s="14" t="s">
        <v>106</v>
      </c>
      <c r="B76" s="14" t="s">
        <v>110</v>
      </c>
      <c r="C76" s="14" t="s">
        <v>14</v>
      </c>
      <c r="D76" s="14" t="s">
        <v>181</v>
      </c>
      <c r="E76" s="14" t="s">
        <v>110</v>
      </c>
      <c r="F76" s="14" t="s">
        <v>324</v>
      </c>
      <c r="G76" s="14" t="s">
        <v>110</v>
      </c>
      <c r="H76" s="14" t="s">
        <v>336</v>
      </c>
      <c r="I76" s="17">
        <v>0</v>
      </c>
      <c r="J76" s="14" t="s">
        <v>110</v>
      </c>
      <c r="K76" s="17">
        <v>0</v>
      </c>
      <c r="L76" s="14" t="s">
        <v>336</v>
      </c>
      <c r="M76" s="17">
        <v>0</v>
      </c>
      <c r="N76" s="14" t="s">
        <v>110</v>
      </c>
      <c r="O76" s="17">
        <v>0</v>
      </c>
      <c r="P76" s="17">
        <v>0</v>
      </c>
      <c r="Q76" s="17">
        <v>0</v>
      </c>
      <c r="R76" s="17">
        <v>0</v>
      </c>
      <c r="S76" s="18">
        <v>0</v>
      </c>
      <c r="T76" s="14" t="s">
        <v>110</v>
      </c>
      <c r="U76" s="14" t="s">
        <v>110</v>
      </c>
      <c r="V76" s="14" t="s">
        <v>110</v>
      </c>
      <c r="W76" s="18">
        <v>100</v>
      </c>
      <c r="X76" s="18">
        <v>1</v>
      </c>
      <c r="Y76" s="14" t="s">
        <v>110</v>
      </c>
      <c r="Z76" s="14" t="s">
        <v>110</v>
      </c>
      <c r="AA76" s="18" t="s">
        <v>110</v>
      </c>
      <c r="AB76" s="18" t="s">
        <v>110</v>
      </c>
      <c r="AC76" s="14" t="s">
        <v>110</v>
      </c>
      <c r="AD76" s="748">
        <v>0</v>
      </c>
      <c r="AE76" s="749">
        <v>1</v>
      </c>
      <c r="AF76" s="748">
        <v>0</v>
      </c>
      <c r="AG76" s="749">
        <v>1</v>
      </c>
      <c r="AH76" s="750">
        <v>1</v>
      </c>
      <c r="AI76" s="748">
        <v>0</v>
      </c>
      <c r="AJ76" s="748">
        <v>0</v>
      </c>
      <c r="AK76" s="748">
        <v>0</v>
      </c>
      <c r="AL76" s="751" t="s">
        <v>110</v>
      </c>
      <c r="AM76" s="748">
        <v>0</v>
      </c>
      <c r="AN76" s="748">
        <v>0</v>
      </c>
      <c r="AO76" s="752" t="s">
        <v>110</v>
      </c>
      <c r="AP76" s="753">
        <v>0</v>
      </c>
      <c r="AQ76" s="752" t="s">
        <v>348</v>
      </c>
      <c r="AR76" s="752" t="s">
        <v>110</v>
      </c>
      <c r="AS76" s="752" t="s">
        <v>110</v>
      </c>
    </row>
    <row r="77" spans="1:45" x14ac:dyDescent="0.15">
      <c r="A77" s="14" t="s">
        <v>106</v>
      </c>
      <c r="B77" s="14" t="s">
        <v>12</v>
      </c>
      <c r="C77" s="14" t="s">
        <v>14</v>
      </c>
      <c r="D77" s="14" t="s">
        <v>181</v>
      </c>
      <c r="E77" s="14" t="s">
        <v>110</v>
      </c>
      <c r="F77" s="14" t="s">
        <v>324</v>
      </c>
      <c r="G77" s="14" t="s">
        <v>328</v>
      </c>
      <c r="H77" s="14" t="s">
        <v>336</v>
      </c>
      <c r="I77" s="17">
        <v>48300.941117204915</v>
      </c>
      <c r="J77" s="14" t="s">
        <v>340</v>
      </c>
      <c r="K77" s="17">
        <v>9660.1882234409841</v>
      </c>
      <c r="L77" s="14" t="s">
        <v>336</v>
      </c>
      <c r="M77" s="17">
        <v>48300.941117204915</v>
      </c>
      <c r="N77" s="14" t="s">
        <v>340</v>
      </c>
      <c r="O77" s="17">
        <v>9660.1882234409841</v>
      </c>
      <c r="P77" s="17">
        <v>48300.29522140936</v>
      </c>
      <c r="Q77" s="17">
        <v>0.64589579555197263</v>
      </c>
      <c r="R77" s="17">
        <v>0</v>
      </c>
      <c r="S77" s="18">
        <v>0</v>
      </c>
      <c r="T77" s="14" t="s">
        <v>110</v>
      </c>
      <c r="U77" s="14" t="s">
        <v>110</v>
      </c>
      <c r="V77" s="14" t="s">
        <v>110</v>
      </c>
      <c r="W77" s="18">
        <v>8.95246609855265E-2</v>
      </c>
      <c r="X77" s="18">
        <v>1</v>
      </c>
      <c r="Y77" s="14" t="s">
        <v>110</v>
      </c>
      <c r="Z77" s="14" t="s">
        <v>110</v>
      </c>
      <c r="AA77" s="18" t="s">
        <v>110</v>
      </c>
      <c r="AB77" s="18" t="s">
        <v>110</v>
      </c>
      <c r="AC77" s="14" t="s">
        <v>357</v>
      </c>
      <c r="AD77" s="748">
        <v>48300.295221409368</v>
      </c>
      <c r="AE77" s="749">
        <v>1</v>
      </c>
      <c r="AF77" s="748">
        <v>48300.295221409368</v>
      </c>
      <c r="AG77" s="749">
        <v>1</v>
      </c>
      <c r="AH77" s="750">
        <v>1</v>
      </c>
      <c r="AI77" s="748">
        <v>0.64589579555197274</v>
      </c>
      <c r="AJ77" s="748">
        <v>0</v>
      </c>
      <c r="AK77" s="748">
        <v>0.64589579555197274</v>
      </c>
      <c r="AL77" s="751" t="s">
        <v>110</v>
      </c>
      <c r="AM77" s="748">
        <v>48300.941117204922</v>
      </c>
      <c r="AN77" s="748">
        <v>0</v>
      </c>
      <c r="AO77" s="752" t="s">
        <v>328</v>
      </c>
      <c r="AP77" s="753">
        <v>0</v>
      </c>
      <c r="AQ77" s="752" t="s">
        <v>348</v>
      </c>
      <c r="AR77" s="752" t="s">
        <v>364</v>
      </c>
      <c r="AS77" s="752" t="s">
        <v>364</v>
      </c>
    </row>
    <row r="78" spans="1:45" x14ac:dyDescent="0.15">
      <c r="A78" s="14" t="s">
        <v>106</v>
      </c>
      <c r="B78" s="14" t="s">
        <v>12</v>
      </c>
      <c r="C78" s="14" t="s">
        <v>14</v>
      </c>
      <c r="D78" s="14" t="s">
        <v>181</v>
      </c>
      <c r="E78" s="14" t="s">
        <v>110</v>
      </c>
      <c r="F78" s="14" t="s">
        <v>324</v>
      </c>
      <c r="G78" s="14" t="s">
        <v>329</v>
      </c>
      <c r="H78" s="14" t="s">
        <v>336</v>
      </c>
      <c r="I78" s="17">
        <v>90397.069029353472</v>
      </c>
      <c r="J78" s="14" t="s">
        <v>340</v>
      </c>
      <c r="K78" s="17">
        <v>18079.413805870699</v>
      </c>
      <c r="L78" s="14" t="s">
        <v>336</v>
      </c>
      <c r="M78" s="17">
        <v>90397.069029353472</v>
      </c>
      <c r="N78" s="14" t="s">
        <v>340</v>
      </c>
      <c r="O78" s="17">
        <v>18079.413805870699</v>
      </c>
      <c r="P78" s="17">
        <v>90395.860210529936</v>
      </c>
      <c r="Q78" s="17">
        <v>1.2088188235214976</v>
      </c>
      <c r="R78" s="17">
        <v>0</v>
      </c>
      <c r="S78" s="18">
        <v>0</v>
      </c>
      <c r="T78" s="14" t="s">
        <v>110</v>
      </c>
      <c r="U78" s="14" t="s">
        <v>110</v>
      </c>
      <c r="V78" s="14" t="s">
        <v>110</v>
      </c>
      <c r="W78" s="18">
        <v>8.95246609855265E-2</v>
      </c>
      <c r="X78" s="18">
        <v>1</v>
      </c>
      <c r="Y78" s="14" t="s">
        <v>110</v>
      </c>
      <c r="Z78" s="14" t="s">
        <v>110</v>
      </c>
      <c r="AA78" s="18" t="s">
        <v>110</v>
      </c>
      <c r="AB78" s="18" t="s">
        <v>110</v>
      </c>
      <c r="AC78" s="14" t="s">
        <v>358</v>
      </c>
      <c r="AD78" s="748">
        <v>90395.860210529951</v>
      </c>
      <c r="AE78" s="749">
        <v>1</v>
      </c>
      <c r="AF78" s="748">
        <v>90395.860210529951</v>
      </c>
      <c r="AG78" s="749">
        <v>1</v>
      </c>
      <c r="AH78" s="750">
        <v>1</v>
      </c>
      <c r="AI78" s="748">
        <v>1.2088188235214978</v>
      </c>
      <c r="AJ78" s="748">
        <v>0</v>
      </c>
      <c r="AK78" s="748">
        <v>1.2088188235214978</v>
      </c>
      <c r="AL78" s="751" t="s">
        <v>110</v>
      </c>
      <c r="AM78" s="748">
        <v>90397.069029353472</v>
      </c>
      <c r="AN78" s="748">
        <v>0</v>
      </c>
      <c r="AO78" s="752" t="s">
        <v>329</v>
      </c>
      <c r="AP78" s="753">
        <v>0</v>
      </c>
      <c r="AQ78" s="752" t="s">
        <v>348</v>
      </c>
      <c r="AR78" s="752" t="s">
        <v>364</v>
      </c>
      <c r="AS78" s="752" t="s">
        <v>364</v>
      </c>
    </row>
    <row r="79" spans="1:45" x14ac:dyDescent="0.15">
      <c r="A79" s="14" t="s">
        <v>106</v>
      </c>
      <c r="B79" s="14" t="s">
        <v>12</v>
      </c>
      <c r="C79" s="14" t="s">
        <v>14</v>
      </c>
      <c r="D79" s="14" t="s">
        <v>181</v>
      </c>
      <c r="E79" s="14" t="s">
        <v>110</v>
      </c>
      <c r="F79" s="14" t="s">
        <v>324</v>
      </c>
      <c r="G79" s="14" t="s">
        <v>330</v>
      </c>
      <c r="H79" s="14" t="s">
        <v>336</v>
      </c>
      <c r="I79" s="17">
        <v>52016.398126220731</v>
      </c>
      <c r="J79" s="14" t="s">
        <v>340</v>
      </c>
      <c r="K79" s="17">
        <v>10403.279625244148</v>
      </c>
      <c r="L79" s="14" t="s">
        <v>336</v>
      </c>
      <c r="M79" s="17">
        <v>52016.398126220731</v>
      </c>
      <c r="N79" s="14" t="s">
        <v>340</v>
      </c>
      <c r="O79" s="17">
        <v>10403.279625244148</v>
      </c>
      <c r="P79" s="17">
        <v>52015.702546133209</v>
      </c>
      <c r="Q79" s="17">
        <v>0.69558008751750888</v>
      </c>
      <c r="R79" s="17">
        <v>0</v>
      </c>
      <c r="S79" s="18">
        <v>0</v>
      </c>
      <c r="T79" s="14" t="s">
        <v>110</v>
      </c>
      <c r="U79" s="14" t="s">
        <v>110</v>
      </c>
      <c r="V79" s="14" t="s">
        <v>110</v>
      </c>
      <c r="W79" s="18">
        <v>8.95246609855265E-2</v>
      </c>
      <c r="X79" s="18">
        <v>1</v>
      </c>
      <c r="Y79" s="14" t="s">
        <v>110</v>
      </c>
      <c r="Z79" s="14" t="s">
        <v>110</v>
      </c>
      <c r="AA79" s="18" t="s">
        <v>110</v>
      </c>
      <c r="AB79" s="18" t="s">
        <v>110</v>
      </c>
      <c r="AC79" s="14" t="s">
        <v>359</v>
      </c>
      <c r="AD79" s="748">
        <v>52015.702546133216</v>
      </c>
      <c r="AE79" s="749">
        <v>1</v>
      </c>
      <c r="AF79" s="748">
        <v>52015.702546133216</v>
      </c>
      <c r="AG79" s="749">
        <v>1</v>
      </c>
      <c r="AH79" s="750">
        <v>1</v>
      </c>
      <c r="AI79" s="748">
        <v>0.69558008751750899</v>
      </c>
      <c r="AJ79" s="748">
        <v>0</v>
      </c>
      <c r="AK79" s="748">
        <v>0.69558008751750899</v>
      </c>
      <c r="AL79" s="751" t="s">
        <v>110</v>
      </c>
      <c r="AM79" s="748">
        <v>52016.398126220731</v>
      </c>
      <c r="AN79" s="748">
        <v>0</v>
      </c>
      <c r="AO79" s="752" t="s">
        <v>330</v>
      </c>
      <c r="AP79" s="753">
        <v>0</v>
      </c>
      <c r="AQ79" s="752" t="s">
        <v>348</v>
      </c>
      <c r="AR79" s="752" t="s">
        <v>364</v>
      </c>
      <c r="AS79" s="752" t="s">
        <v>364</v>
      </c>
    </row>
    <row r="80" spans="1:45" x14ac:dyDescent="0.15">
      <c r="A80" s="14" t="s">
        <v>106</v>
      </c>
      <c r="B80" s="14" t="s">
        <v>12</v>
      </c>
      <c r="C80" s="14" t="s">
        <v>14</v>
      </c>
      <c r="D80" s="14" t="s">
        <v>181</v>
      </c>
      <c r="E80" s="14" t="s">
        <v>110</v>
      </c>
      <c r="F80" s="14" t="s">
        <v>324</v>
      </c>
      <c r="G80" s="14" t="s">
        <v>331</v>
      </c>
      <c r="H80" s="14" t="s">
        <v>336</v>
      </c>
      <c r="I80" s="17">
        <v>391.98071445116284</v>
      </c>
      <c r="J80" s="14" t="s">
        <v>340</v>
      </c>
      <c r="K80" s="17">
        <v>78.396142890232582</v>
      </c>
      <c r="L80" s="14" t="s">
        <v>336</v>
      </c>
      <c r="M80" s="17">
        <v>391.98071445116284</v>
      </c>
      <c r="N80" s="14" t="s">
        <v>340</v>
      </c>
      <c r="O80" s="17">
        <v>78.396142890232582</v>
      </c>
      <c r="P80" s="17">
        <v>391.97547275836041</v>
      </c>
      <c r="Q80" s="17">
        <v>5.241692802364091E-3</v>
      </c>
      <c r="R80" s="17">
        <v>0</v>
      </c>
      <c r="S80" s="18">
        <v>0</v>
      </c>
      <c r="T80" s="14" t="s">
        <v>110</v>
      </c>
      <c r="U80" s="14" t="s">
        <v>110</v>
      </c>
      <c r="V80" s="14" t="s">
        <v>110</v>
      </c>
      <c r="W80" s="18">
        <v>8.95246609855265E-2</v>
      </c>
      <c r="X80" s="18">
        <v>1</v>
      </c>
      <c r="Y80" s="14" t="s">
        <v>110</v>
      </c>
      <c r="Z80" s="14" t="s">
        <v>110</v>
      </c>
      <c r="AA80" s="18" t="s">
        <v>110</v>
      </c>
      <c r="AB80" s="18" t="s">
        <v>110</v>
      </c>
      <c r="AC80" s="14" t="s">
        <v>360</v>
      </c>
      <c r="AD80" s="748">
        <v>391.97547275836047</v>
      </c>
      <c r="AE80" s="749">
        <v>1</v>
      </c>
      <c r="AF80" s="748">
        <v>391.97547275836047</v>
      </c>
      <c r="AG80" s="749">
        <v>1</v>
      </c>
      <c r="AH80" s="750">
        <v>1</v>
      </c>
      <c r="AI80" s="748">
        <v>5.2416928023640919E-3</v>
      </c>
      <c r="AJ80" s="748">
        <v>0</v>
      </c>
      <c r="AK80" s="748">
        <v>5.2416928023640919E-3</v>
      </c>
      <c r="AL80" s="751" t="s">
        <v>110</v>
      </c>
      <c r="AM80" s="748">
        <v>391.98071445116284</v>
      </c>
      <c r="AN80" s="748">
        <v>0</v>
      </c>
      <c r="AO80" s="752" t="s">
        <v>331</v>
      </c>
      <c r="AP80" s="753">
        <v>0</v>
      </c>
      <c r="AQ80" s="752" t="s">
        <v>348</v>
      </c>
      <c r="AR80" s="752" t="s">
        <v>364</v>
      </c>
      <c r="AS80" s="752" t="s">
        <v>364</v>
      </c>
    </row>
    <row r="81" spans="1:45" x14ac:dyDescent="0.15">
      <c r="A81" s="14" t="s">
        <v>106</v>
      </c>
      <c r="B81" s="14" t="s">
        <v>12</v>
      </c>
      <c r="C81" s="14" t="s">
        <v>14</v>
      </c>
      <c r="D81" s="14" t="s">
        <v>181</v>
      </c>
      <c r="E81" s="14" t="s">
        <v>110</v>
      </c>
      <c r="F81" s="14" t="s">
        <v>324</v>
      </c>
      <c r="G81" s="14" t="s">
        <v>332</v>
      </c>
      <c r="H81" s="14" t="s">
        <v>336</v>
      </c>
      <c r="I81" s="17">
        <v>63162.769153268004</v>
      </c>
      <c r="J81" s="14" t="s">
        <v>341</v>
      </c>
      <c r="K81" s="17">
        <v>31581.384576634002</v>
      </c>
      <c r="L81" s="14" t="s">
        <v>336</v>
      </c>
      <c r="M81" s="17">
        <v>63162.769153268004</v>
      </c>
      <c r="N81" s="14" t="s">
        <v>341</v>
      </c>
      <c r="O81" s="17">
        <v>31581.384576634002</v>
      </c>
      <c r="P81" s="17">
        <v>63161.924520304587</v>
      </c>
      <c r="Q81" s="17">
        <v>0.84463296341411853</v>
      </c>
      <c r="R81" s="17">
        <v>0</v>
      </c>
      <c r="S81" s="18">
        <v>0</v>
      </c>
      <c r="T81" s="14" t="s">
        <v>110</v>
      </c>
      <c r="U81" s="14" t="s">
        <v>110</v>
      </c>
      <c r="V81" s="14" t="s">
        <v>110</v>
      </c>
      <c r="W81" s="18">
        <v>8.95246609855265E-2</v>
      </c>
      <c r="X81" s="18">
        <v>1</v>
      </c>
      <c r="Y81" s="14" t="s">
        <v>110</v>
      </c>
      <c r="Z81" s="14" t="s">
        <v>110</v>
      </c>
      <c r="AA81" s="18" t="s">
        <v>110</v>
      </c>
      <c r="AB81" s="18" t="s">
        <v>110</v>
      </c>
      <c r="AC81" s="14" t="s">
        <v>361</v>
      </c>
      <c r="AD81" s="748">
        <v>63161.924520304594</v>
      </c>
      <c r="AE81" s="749">
        <v>1</v>
      </c>
      <c r="AF81" s="748">
        <v>63161.924520304594</v>
      </c>
      <c r="AG81" s="749">
        <v>1</v>
      </c>
      <c r="AH81" s="750">
        <v>1</v>
      </c>
      <c r="AI81" s="748">
        <v>0.84463296341411864</v>
      </c>
      <c r="AJ81" s="748">
        <v>0</v>
      </c>
      <c r="AK81" s="748">
        <v>0.84463296341411864</v>
      </c>
      <c r="AL81" s="751" t="s">
        <v>110</v>
      </c>
      <c r="AM81" s="748">
        <v>63162.769153268011</v>
      </c>
      <c r="AN81" s="748">
        <v>0</v>
      </c>
      <c r="AO81" s="752" t="s">
        <v>332</v>
      </c>
      <c r="AP81" s="753">
        <v>0</v>
      </c>
      <c r="AQ81" s="752" t="s">
        <v>348</v>
      </c>
      <c r="AR81" s="752" t="s">
        <v>365</v>
      </c>
      <c r="AS81" s="752" t="s">
        <v>365</v>
      </c>
    </row>
    <row r="82" spans="1:45" x14ac:dyDescent="0.15">
      <c r="A82" s="14" t="s">
        <v>106</v>
      </c>
      <c r="B82" s="14" t="s">
        <v>12</v>
      </c>
      <c r="C82" s="14" t="s">
        <v>14</v>
      </c>
      <c r="D82" s="14" t="s">
        <v>181</v>
      </c>
      <c r="E82" s="14" t="s">
        <v>110</v>
      </c>
      <c r="F82" s="14" t="s">
        <v>324</v>
      </c>
      <c r="G82" s="14" t="s">
        <v>333</v>
      </c>
      <c r="H82" s="14" t="s">
        <v>336</v>
      </c>
      <c r="I82" s="17">
        <v>44585.484108189194</v>
      </c>
      <c r="J82" s="14" t="s">
        <v>340</v>
      </c>
      <c r="K82" s="17">
        <v>8917.0968216378387</v>
      </c>
      <c r="L82" s="14" t="s">
        <v>336</v>
      </c>
      <c r="M82" s="17">
        <v>44585.484108189194</v>
      </c>
      <c r="N82" s="14" t="s">
        <v>340</v>
      </c>
      <c r="O82" s="17">
        <v>8917.0968216378387</v>
      </c>
      <c r="P82" s="17">
        <v>44584.887896685599</v>
      </c>
      <c r="Q82" s="17">
        <v>0.59621150358643638</v>
      </c>
      <c r="R82" s="17">
        <v>0</v>
      </c>
      <c r="S82" s="18">
        <v>0</v>
      </c>
      <c r="T82" s="14" t="s">
        <v>110</v>
      </c>
      <c r="U82" s="14" t="s">
        <v>110</v>
      </c>
      <c r="V82" s="14" t="s">
        <v>110</v>
      </c>
      <c r="W82" s="18">
        <v>8.95246609855265E-2</v>
      </c>
      <c r="X82" s="18">
        <v>1</v>
      </c>
      <c r="Y82" s="14" t="s">
        <v>110</v>
      </c>
      <c r="Z82" s="14" t="s">
        <v>110</v>
      </c>
      <c r="AA82" s="18" t="s">
        <v>110</v>
      </c>
      <c r="AB82" s="18" t="s">
        <v>110</v>
      </c>
      <c r="AC82" s="14" t="s">
        <v>362</v>
      </c>
      <c r="AD82" s="748">
        <v>44584.887896685606</v>
      </c>
      <c r="AE82" s="749">
        <v>1</v>
      </c>
      <c r="AF82" s="748">
        <v>44584.887896685606</v>
      </c>
      <c r="AG82" s="749">
        <v>1</v>
      </c>
      <c r="AH82" s="750">
        <v>1</v>
      </c>
      <c r="AI82" s="748">
        <v>0.59621150358643649</v>
      </c>
      <c r="AJ82" s="748">
        <v>0</v>
      </c>
      <c r="AK82" s="748">
        <v>0.59621150358643649</v>
      </c>
      <c r="AL82" s="751" t="s">
        <v>110</v>
      </c>
      <c r="AM82" s="748">
        <v>44585.484108189194</v>
      </c>
      <c r="AN82" s="748">
        <v>0</v>
      </c>
      <c r="AO82" s="752" t="s">
        <v>333</v>
      </c>
      <c r="AP82" s="753">
        <v>0</v>
      </c>
      <c r="AQ82" s="752" t="s">
        <v>348</v>
      </c>
      <c r="AR82" s="752" t="s">
        <v>366</v>
      </c>
      <c r="AS82" s="752" t="s">
        <v>366</v>
      </c>
    </row>
    <row r="83" spans="1:45" x14ac:dyDescent="0.15">
      <c r="A83" s="14" t="s">
        <v>106</v>
      </c>
      <c r="B83" s="14" t="s">
        <v>12</v>
      </c>
      <c r="C83" s="14" t="s">
        <v>14</v>
      </c>
      <c r="D83" s="14" t="s">
        <v>181</v>
      </c>
      <c r="E83" s="14" t="s">
        <v>110</v>
      </c>
      <c r="F83" s="14" t="s">
        <v>324</v>
      </c>
      <c r="G83" s="14" t="s">
        <v>328</v>
      </c>
      <c r="H83" s="14" t="s">
        <v>336</v>
      </c>
      <c r="I83" s="17">
        <v>9151.7427006732105</v>
      </c>
      <c r="J83" s="14" t="s">
        <v>340</v>
      </c>
      <c r="K83" s="17">
        <v>1830.3485401346422</v>
      </c>
      <c r="L83" s="14" t="s">
        <v>336</v>
      </c>
      <c r="M83" s="17">
        <v>9151.7427006732105</v>
      </c>
      <c r="N83" s="14" t="s">
        <v>340</v>
      </c>
      <c r="O83" s="17">
        <v>1830.3485401346422</v>
      </c>
      <c r="P83" s="17">
        <v>9151.7427006732105</v>
      </c>
      <c r="Q83" s="17">
        <v>0</v>
      </c>
      <c r="R83" s="17">
        <v>0</v>
      </c>
      <c r="S83" s="18">
        <v>0</v>
      </c>
      <c r="T83" s="14" t="s">
        <v>110</v>
      </c>
      <c r="U83" s="14" t="s">
        <v>110</v>
      </c>
      <c r="V83" s="14" t="s">
        <v>110</v>
      </c>
      <c r="W83" s="18">
        <v>100</v>
      </c>
      <c r="X83" s="18">
        <v>1</v>
      </c>
      <c r="Y83" s="14" t="s">
        <v>110</v>
      </c>
      <c r="Z83" s="14" t="s">
        <v>110</v>
      </c>
      <c r="AA83" s="18" t="s">
        <v>110</v>
      </c>
      <c r="AB83" s="18" t="s">
        <v>110</v>
      </c>
      <c r="AC83" s="14" t="s">
        <v>357</v>
      </c>
      <c r="AD83" s="748">
        <v>9151.7427006732105</v>
      </c>
      <c r="AE83" s="749">
        <v>1</v>
      </c>
      <c r="AF83" s="748">
        <v>9151.7427006732105</v>
      </c>
      <c r="AG83" s="749">
        <v>1</v>
      </c>
      <c r="AH83" s="750">
        <v>1</v>
      </c>
      <c r="AI83" s="748">
        <v>0</v>
      </c>
      <c r="AJ83" s="748">
        <v>0</v>
      </c>
      <c r="AK83" s="748">
        <v>0</v>
      </c>
      <c r="AL83" s="751" t="s">
        <v>110</v>
      </c>
      <c r="AM83" s="748">
        <v>9151.7427006732105</v>
      </c>
      <c r="AN83" s="748">
        <v>0</v>
      </c>
      <c r="AO83" s="752" t="s">
        <v>328</v>
      </c>
      <c r="AP83" s="753">
        <v>0</v>
      </c>
      <c r="AQ83" s="752" t="s">
        <v>348</v>
      </c>
      <c r="AR83" s="752" t="s">
        <v>364</v>
      </c>
      <c r="AS83" s="752" t="s">
        <v>364</v>
      </c>
    </row>
    <row r="84" spans="1:45" x14ac:dyDescent="0.15">
      <c r="A84" s="14" t="s">
        <v>106</v>
      </c>
      <c r="B84" s="14" t="s">
        <v>12</v>
      </c>
      <c r="C84" s="14" t="s">
        <v>14</v>
      </c>
      <c r="D84" s="14" t="s">
        <v>181</v>
      </c>
      <c r="E84" s="14" t="s">
        <v>110</v>
      </c>
      <c r="F84" s="14" t="s">
        <v>324</v>
      </c>
      <c r="G84" s="14" t="s">
        <v>329</v>
      </c>
      <c r="H84" s="14" t="s">
        <v>336</v>
      </c>
      <c r="I84" s="17">
        <v>17127.838454413799</v>
      </c>
      <c r="J84" s="14" t="s">
        <v>340</v>
      </c>
      <c r="K84" s="17">
        <v>3425.56769088276</v>
      </c>
      <c r="L84" s="14" t="s">
        <v>336</v>
      </c>
      <c r="M84" s="17">
        <v>17127.838454413799</v>
      </c>
      <c r="N84" s="14" t="s">
        <v>340</v>
      </c>
      <c r="O84" s="17">
        <v>3425.56769088276</v>
      </c>
      <c r="P84" s="17">
        <v>17127.838454413799</v>
      </c>
      <c r="Q84" s="17">
        <v>0</v>
      </c>
      <c r="R84" s="17">
        <v>0</v>
      </c>
      <c r="S84" s="18">
        <v>0</v>
      </c>
      <c r="T84" s="14" t="s">
        <v>110</v>
      </c>
      <c r="U84" s="14" t="s">
        <v>110</v>
      </c>
      <c r="V84" s="14" t="s">
        <v>110</v>
      </c>
      <c r="W84" s="18">
        <v>100</v>
      </c>
      <c r="X84" s="18">
        <v>1</v>
      </c>
      <c r="Y84" s="14" t="s">
        <v>110</v>
      </c>
      <c r="Z84" s="14" t="s">
        <v>110</v>
      </c>
      <c r="AA84" s="18" t="s">
        <v>110</v>
      </c>
      <c r="AB84" s="18" t="s">
        <v>110</v>
      </c>
      <c r="AC84" s="14" t="s">
        <v>358</v>
      </c>
      <c r="AD84" s="748">
        <v>17127.838454413799</v>
      </c>
      <c r="AE84" s="749">
        <v>1</v>
      </c>
      <c r="AF84" s="748">
        <v>17127.838454413799</v>
      </c>
      <c r="AG84" s="749">
        <v>1</v>
      </c>
      <c r="AH84" s="750">
        <v>1</v>
      </c>
      <c r="AI84" s="748">
        <v>0</v>
      </c>
      <c r="AJ84" s="748">
        <v>0</v>
      </c>
      <c r="AK84" s="748">
        <v>0</v>
      </c>
      <c r="AL84" s="751" t="s">
        <v>110</v>
      </c>
      <c r="AM84" s="748">
        <v>17127.838454413799</v>
      </c>
      <c r="AN84" s="748">
        <v>0</v>
      </c>
      <c r="AO84" s="752" t="s">
        <v>329</v>
      </c>
      <c r="AP84" s="753">
        <v>0</v>
      </c>
      <c r="AQ84" s="752" t="s">
        <v>348</v>
      </c>
      <c r="AR84" s="752" t="s">
        <v>364</v>
      </c>
      <c r="AS84" s="752" t="s">
        <v>364</v>
      </c>
    </row>
    <row r="85" spans="1:45" x14ac:dyDescent="0.15">
      <c r="A85" s="14" t="s">
        <v>106</v>
      </c>
      <c r="B85" s="14" t="s">
        <v>12</v>
      </c>
      <c r="C85" s="14" t="s">
        <v>14</v>
      </c>
      <c r="D85" s="14" t="s">
        <v>181</v>
      </c>
      <c r="E85" s="14" t="s">
        <v>110</v>
      </c>
      <c r="F85" s="14" t="s">
        <v>324</v>
      </c>
      <c r="G85" s="14" t="s">
        <v>330</v>
      </c>
      <c r="H85" s="14" t="s">
        <v>336</v>
      </c>
      <c r="I85" s="17">
        <v>9855.7229084172995</v>
      </c>
      <c r="J85" s="14" t="s">
        <v>340</v>
      </c>
      <c r="K85" s="17">
        <v>1971.14458168346</v>
      </c>
      <c r="L85" s="14" t="s">
        <v>336</v>
      </c>
      <c r="M85" s="17">
        <v>9855.7229084172995</v>
      </c>
      <c r="N85" s="14" t="s">
        <v>340</v>
      </c>
      <c r="O85" s="17">
        <v>1971.14458168346</v>
      </c>
      <c r="P85" s="17">
        <v>9855.7229084172995</v>
      </c>
      <c r="Q85" s="17">
        <v>0</v>
      </c>
      <c r="R85" s="17">
        <v>0</v>
      </c>
      <c r="S85" s="18">
        <v>0</v>
      </c>
      <c r="T85" s="14" t="s">
        <v>110</v>
      </c>
      <c r="U85" s="14" t="s">
        <v>110</v>
      </c>
      <c r="V85" s="14" t="s">
        <v>110</v>
      </c>
      <c r="W85" s="18">
        <v>100</v>
      </c>
      <c r="X85" s="18">
        <v>1</v>
      </c>
      <c r="Y85" s="14" t="s">
        <v>110</v>
      </c>
      <c r="Z85" s="14" t="s">
        <v>110</v>
      </c>
      <c r="AA85" s="18" t="s">
        <v>110</v>
      </c>
      <c r="AB85" s="18" t="s">
        <v>110</v>
      </c>
      <c r="AC85" s="14" t="s">
        <v>359</v>
      </c>
      <c r="AD85" s="748">
        <v>9855.7229084172995</v>
      </c>
      <c r="AE85" s="749">
        <v>1</v>
      </c>
      <c r="AF85" s="748">
        <v>9855.7229084172995</v>
      </c>
      <c r="AG85" s="749">
        <v>1</v>
      </c>
      <c r="AH85" s="750">
        <v>1</v>
      </c>
      <c r="AI85" s="748">
        <v>0</v>
      </c>
      <c r="AJ85" s="748">
        <v>0</v>
      </c>
      <c r="AK85" s="748">
        <v>0</v>
      </c>
      <c r="AL85" s="751" t="s">
        <v>110</v>
      </c>
      <c r="AM85" s="748">
        <v>9855.7229084172995</v>
      </c>
      <c r="AN85" s="748">
        <v>0</v>
      </c>
      <c r="AO85" s="752" t="s">
        <v>330</v>
      </c>
      <c r="AP85" s="753">
        <v>0</v>
      </c>
      <c r="AQ85" s="752" t="s">
        <v>348</v>
      </c>
      <c r="AR85" s="752" t="s">
        <v>364</v>
      </c>
      <c r="AS85" s="752" t="s">
        <v>364</v>
      </c>
    </row>
    <row r="86" spans="1:45" x14ac:dyDescent="0.15">
      <c r="A86" s="14" t="s">
        <v>106</v>
      </c>
      <c r="B86" s="14" t="s">
        <v>12</v>
      </c>
      <c r="C86" s="14" t="s">
        <v>14</v>
      </c>
      <c r="D86" s="14" t="s">
        <v>181</v>
      </c>
      <c r="E86" s="14" t="s">
        <v>110</v>
      </c>
      <c r="F86" s="14" t="s">
        <v>324</v>
      </c>
      <c r="G86" s="14" t="s">
        <v>331</v>
      </c>
      <c r="H86" s="14" t="s">
        <v>336</v>
      </c>
      <c r="I86" s="17">
        <v>74.269911917001807</v>
      </c>
      <c r="J86" s="14" t="s">
        <v>340</v>
      </c>
      <c r="K86" s="17">
        <v>14.853982383400362</v>
      </c>
      <c r="L86" s="14" t="s">
        <v>336</v>
      </c>
      <c r="M86" s="17">
        <v>74.269911917001807</v>
      </c>
      <c r="N86" s="14" t="s">
        <v>340</v>
      </c>
      <c r="O86" s="17">
        <v>14.853982383400362</v>
      </c>
      <c r="P86" s="17">
        <v>74.269911917001807</v>
      </c>
      <c r="Q86" s="17">
        <v>0</v>
      </c>
      <c r="R86" s="17">
        <v>0</v>
      </c>
      <c r="S86" s="18">
        <v>0</v>
      </c>
      <c r="T86" s="14" t="s">
        <v>110</v>
      </c>
      <c r="U86" s="14" t="s">
        <v>110</v>
      </c>
      <c r="V86" s="14" t="s">
        <v>110</v>
      </c>
      <c r="W86" s="18">
        <v>100</v>
      </c>
      <c r="X86" s="18">
        <v>1</v>
      </c>
      <c r="Y86" s="14" t="s">
        <v>110</v>
      </c>
      <c r="Z86" s="14" t="s">
        <v>110</v>
      </c>
      <c r="AA86" s="18" t="s">
        <v>110</v>
      </c>
      <c r="AB86" s="18" t="s">
        <v>110</v>
      </c>
      <c r="AC86" s="14" t="s">
        <v>360</v>
      </c>
      <c r="AD86" s="748">
        <v>74.269911917001807</v>
      </c>
      <c r="AE86" s="749">
        <v>1</v>
      </c>
      <c r="AF86" s="748">
        <v>74.269911917001807</v>
      </c>
      <c r="AG86" s="749">
        <v>1</v>
      </c>
      <c r="AH86" s="750">
        <v>1</v>
      </c>
      <c r="AI86" s="748">
        <v>0</v>
      </c>
      <c r="AJ86" s="748">
        <v>0</v>
      </c>
      <c r="AK86" s="748">
        <v>0</v>
      </c>
      <c r="AL86" s="751" t="s">
        <v>110</v>
      </c>
      <c r="AM86" s="748">
        <v>74.269911917001807</v>
      </c>
      <c r="AN86" s="748">
        <v>0</v>
      </c>
      <c r="AO86" s="752" t="s">
        <v>331</v>
      </c>
      <c r="AP86" s="753">
        <v>0</v>
      </c>
      <c r="AQ86" s="752" t="s">
        <v>348</v>
      </c>
      <c r="AR86" s="752" t="s">
        <v>364</v>
      </c>
      <c r="AS86" s="752" t="s">
        <v>364</v>
      </c>
    </row>
    <row r="87" spans="1:45" x14ac:dyDescent="0.15">
      <c r="A87" s="14" t="s">
        <v>106</v>
      </c>
      <c r="B87" s="14" t="s">
        <v>12</v>
      </c>
      <c r="C87" s="14" t="s">
        <v>14</v>
      </c>
      <c r="D87" s="14" t="s">
        <v>181</v>
      </c>
      <c r="E87" s="14" t="s">
        <v>110</v>
      </c>
      <c r="F87" s="14" t="s">
        <v>324</v>
      </c>
      <c r="G87" s="14" t="s">
        <v>332</v>
      </c>
      <c r="H87" s="14" t="s">
        <v>336</v>
      </c>
      <c r="I87" s="17">
        <v>11967.663531649599</v>
      </c>
      <c r="J87" s="14" t="s">
        <v>341</v>
      </c>
      <c r="K87" s="17">
        <v>5983.8317658247997</v>
      </c>
      <c r="L87" s="14" t="s">
        <v>336</v>
      </c>
      <c r="M87" s="17">
        <v>11967.663531649599</v>
      </c>
      <c r="N87" s="14" t="s">
        <v>341</v>
      </c>
      <c r="O87" s="17">
        <v>5983.8317658247997</v>
      </c>
      <c r="P87" s="17">
        <v>11967.663531649599</v>
      </c>
      <c r="Q87" s="17">
        <v>0</v>
      </c>
      <c r="R87" s="17">
        <v>0</v>
      </c>
      <c r="S87" s="18">
        <v>0</v>
      </c>
      <c r="T87" s="14" t="s">
        <v>110</v>
      </c>
      <c r="U87" s="14" t="s">
        <v>110</v>
      </c>
      <c r="V87" s="14" t="s">
        <v>110</v>
      </c>
      <c r="W87" s="18">
        <v>100</v>
      </c>
      <c r="X87" s="18">
        <v>1</v>
      </c>
      <c r="Y87" s="14" t="s">
        <v>110</v>
      </c>
      <c r="Z87" s="14" t="s">
        <v>110</v>
      </c>
      <c r="AA87" s="18" t="s">
        <v>110</v>
      </c>
      <c r="AB87" s="18" t="s">
        <v>110</v>
      </c>
      <c r="AC87" s="14" t="s">
        <v>361</v>
      </c>
      <c r="AD87" s="748">
        <v>11967.663531649599</v>
      </c>
      <c r="AE87" s="749">
        <v>1</v>
      </c>
      <c r="AF87" s="748">
        <v>11967.663531649599</v>
      </c>
      <c r="AG87" s="749">
        <v>1</v>
      </c>
      <c r="AH87" s="750">
        <v>1</v>
      </c>
      <c r="AI87" s="748">
        <v>0</v>
      </c>
      <c r="AJ87" s="748">
        <v>0</v>
      </c>
      <c r="AK87" s="748">
        <v>0</v>
      </c>
      <c r="AL87" s="751" t="s">
        <v>110</v>
      </c>
      <c r="AM87" s="748">
        <v>11967.663531649599</v>
      </c>
      <c r="AN87" s="748">
        <v>0</v>
      </c>
      <c r="AO87" s="752" t="s">
        <v>332</v>
      </c>
      <c r="AP87" s="753">
        <v>0</v>
      </c>
      <c r="AQ87" s="752" t="s">
        <v>348</v>
      </c>
      <c r="AR87" s="752" t="s">
        <v>365</v>
      </c>
      <c r="AS87" s="752" t="s">
        <v>365</v>
      </c>
    </row>
    <row r="88" spans="1:45" x14ac:dyDescent="0.15">
      <c r="A88" s="14" t="s">
        <v>106</v>
      </c>
      <c r="B88" s="14" t="s">
        <v>12</v>
      </c>
      <c r="C88" s="14" t="s">
        <v>14</v>
      </c>
      <c r="D88" s="14" t="s">
        <v>181</v>
      </c>
      <c r="E88" s="14" t="s">
        <v>110</v>
      </c>
      <c r="F88" s="14" t="s">
        <v>324</v>
      </c>
      <c r="G88" s="14" t="s">
        <v>333</v>
      </c>
      <c r="H88" s="14" t="s">
        <v>336</v>
      </c>
      <c r="I88" s="17">
        <v>8447.7624929291196</v>
      </c>
      <c r="J88" s="14" t="s">
        <v>340</v>
      </c>
      <c r="K88" s="17">
        <v>1689.552498585824</v>
      </c>
      <c r="L88" s="14" t="s">
        <v>336</v>
      </c>
      <c r="M88" s="17">
        <v>8447.7624929291196</v>
      </c>
      <c r="N88" s="14" t="s">
        <v>340</v>
      </c>
      <c r="O88" s="17">
        <v>1689.552498585824</v>
      </c>
      <c r="P88" s="17">
        <v>8447.7624929291196</v>
      </c>
      <c r="Q88" s="17">
        <v>0</v>
      </c>
      <c r="R88" s="17">
        <v>0</v>
      </c>
      <c r="S88" s="18">
        <v>0</v>
      </c>
      <c r="T88" s="14" t="s">
        <v>110</v>
      </c>
      <c r="U88" s="14" t="s">
        <v>110</v>
      </c>
      <c r="V88" s="14" t="s">
        <v>110</v>
      </c>
      <c r="W88" s="18">
        <v>100</v>
      </c>
      <c r="X88" s="18">
        <v>1</v>
      </c>
      <c r="Y88" s="14" t="s">
        <v>110</v>
      </c>
      <c r="Z88" s="14" t="s">
        <v>110</v>
      </c>
      <c r="AA88" s="18" t="s">
        <v>110</v>
      </c>
      <c r="AB88" s="18" t="s">
        <v>110</v>
      </c>
      <c r="AC88" s="14" t="s">
        <v>362</v>
      </c>
      <c r="AD88" s="748">
        <v>8447.7624929291196</v>
      </c>
      <c r="AE88" s="749">
        <v>1</v>
      </c>
      <c r="AF88" s="748">
        <v>8447.7624929291196</v>
      </c>
      <c r="AG88" s="749">
        <v>1</v>
      </c>
      <c r="AH88" s="750">
        <v>1</v>
      </c>
      <c r="AI88" s="748">
        <v>0</v>
      </c>
      <c r="AJ88" s="748">
        <v>0</v>
      </c>
      <c r="AK88" s="748">
        <v>0</v>
      </c>
      <c r="AL88" s="751" t="s">
        <v>110</v>
      </c>
      <c r="AM88" s="748">
        <v>8447.7624929291196</v>
      </c>
      <c r="AN88" s="748">
        <v>0</v>
      </c>
      <c r="AO88" s="752" t="s">
        <v>333</v>
      </c>
      <c r="AP88" s="753">
        <v>0</v>
      </c>
      <c r="AQ88" s="752" t="s">
        <v>348</v>
      </c>
      <c r="AR88" s="752" t="s">
        <v>366</v>
      </c>
      <c r="AS88" s="752" t="s">
        <v>366</v>
      </c>
    </row>
    <row r="89" spans="1:45" x14ac:dyDescent="0.15">
      <c r="A89" s="14" t="s">
        <v>4</v>
      </c>
      <c r="B89" s="14" t="s">
        <v>110</v>
      </c>
      <c r="C89" s="14" t="s">
        <v>14</v>
      </c>
      <c r="D89" s="14" t="s">
        <v>182</v>
      </c>
      <c r="E89" s="14" t="s">
        <v>110</v>
      </c>
      <c r="F89" s="14" t="s">
        <v>325</v>
      </c>
      <c r="G89" s="14" t="s">
        <v>110</v>
      </c>
      <c r="H89" s="14" t="s">
        <v>337</v>
      </c>
      <c r="I89" s="17">
        <v>39418242</v>
      </c>
      <c r="J89" s="14" t="s">
        <v>2</v>
      </c>
      <c r="K89" s="17">
        <v>0</v>
      </c>
      <c r="L89" s="14" t="s">
        <v>337</v>
      </c>
      <c r="M89" s="17">
        <v>39418242</v>
      </c>
      <c r="N89" s="14" t="s">
        <v>2</v>
      </c>
      <c r="O89" s="17">
        <v>0</v>
      </c>
      <c r="P89" s="17">
        <v>39418242</v>
      </c>
      <c r="Q89" s="17">
        <v>0</v>
      </c>
      <c r="R89" s="17">
        <v>0</v>
      </c>
      <c r="S89" s="18">
        <v>0</v>
      </c>
      <c r="T89" s="14" t="s">
        <v>110</v>
      </c>
      <c r="U89" s="14" t="s">
        <v>110</v>
      </c>
      <c r="V89" s="14" t="s">
        <v>110</v>
      </c>
      <c r="W89" s="18">
        <v>100</v>
      </c>
      <c r="X89" s="18">
        <v>1</v>
      </c>
      <c r="Y89" s="14" t="s">
        <v>110</v>
      </c>
      <c r="Z89" s="14" t="s">
        <v>110</v>
      </c>
      <c r="AA89" s="18" t="s">
        <v>110</v>
      </c>
      <c r="AB89" s="18" t="s">
        <v>110</v>
      </c>
      <c r="AC89" s="14" t="s">
        <v>110</v>
      </c>
      <c r="AD89" s="748">
        <v>0</v>
      </c>
      <c r="AE89" s="749">
        <v>0</v>
      </c>
      <c r="AF89" s="748">
        <v>39418242</v>
      </c>
      <c r="AG89" s="749">
        <v>1</v>
      </c>
      <c r="AH89" s="750">
        <v>1</v>
      </c>
      <c r="AI89" s="748">
        <v>0</v>
      </c>
      <c r="AJ89" s="748">
        <v>0</v>
      </c>
      <c r="AK89" s="748">
        <v>0</v>
      </c>
      <c r="AL89" s="751" t="s">
        <v>110</v>
      </c>
      <c r="AM89" s="748">
        <v>39418242</v>
      </c>
      <c r="AN89" s="748">
        <v>0</v>
      </c>
      <c r="AO89" s="752" t="s">
        <v>110</v>
      </c>
      <c r="AP89" s="753">
        <v>0</v>
      </c>
      <c r="AQ89" s="752" t="s">
        <v>348</v>
      </c>
      <c r="AR89" s="752" t="s">
        <v>110</v>
      </c>
      <c r="AS89" s="752" t="s">
        <v>110</v>
      </c>
    </row>
    <row r="90" spans="1:45" x14ac:dyDescent="0.15">
      <c r="A90" s="14" t="s">
        <v>4</v>
      </c>
      <c r="B90" s="14" t="s">
        <v>110</v>
      </c>
      <c r="C90" s="14" t="s">
        <v>15</v>
      </c>
      <c r="D90" s="14" t="s">
        <v>183</v>
      </c>
      <c r="E90" s="14" t="s">
        <v>110</v>
      </c>
      <c r="F90" s="14" t="s">
        <v>326</v>
      </c>
      <c r="G90" s="14" t="s">
        <v>110</v>
      </c>
      <c r="H90" s="14" t="s">
        <v>337</v>
      </c>
      <c r="I90" s="17">
        <v>16057.201385393673</v>
      </c>
      <c r="J90" s="14" t="s">
        <v>2</v>
      </c>
      <c r="K90" s="17">
        <v>0</v>
      </c>
      <c r="L90" s="14" t="s">
        <v>337</v>
      </c>
      <c r="M90" s="17">
        <v>16057.201385393673</v>
      </c>
      <c r="N90" s="14" t="s">
        <v>2</v>
      </c>
      <c r="O90" s="17">
        <v>0</v>
      </c>
      <c r="P90" s="17">
        <v>16057.201385393671</v>
      </c>
      <c r="Q90" s="17">
        <v>0</v>
      </c>
      <c r="R90" s="17">
        <v>0</v>
      </c>
      <c r="S90" s="18">
        <v>0</v>
      </c>
      <c r="T90" s="14" t="s">
        <v>110</v>
      </c>
      <c r="U90" s="14" t="s">
        <v>110</v>
      </c>
      <c r="V90" s="14" t="s">
        <v>110</v>
      </c>
      <c r="W90" s="18">
        <v>8.95246609855265E-2</v>
      </c>
      <c r="X90" s="18">
        <v>1</v>
      </c>
      <c r="Y90" s="14" t="s">
        <v>110</v>
      </c>
      <c r="Z90" s="14" t="s">
        <v>110</v>
      </c>
      <c r="AA90" s="18" t="s">
        <v>110</v>
      </c>
      <c r="AB90" s="18" t="s">
        <v>110</v>
      </c>
      <c r="AC90" s="14" t="s">
        <v>110</v>
      </c>
      <c r="AD90" s="748">
        <v>0</v>
      </c>
      <c r="AE90" s="749">
        <v>0</v>
      </c>
      <c r="AF90" s="748">
        <v>16057.201385393673</v>
      </c>
      <c r="AG90" s="749">
        <v>1</v>
      </c>
      <c r="AH90" s="750">
        <v>144.81</v>
      </c>
      <c r="AI90" s="748">
        <v>0</v>
      </c>
      <c r="AJ90" s="748">
        <v>0</v>
      </c>
      <c r="AK90" s="748">
        <v>0</v>
      </c>
      <c r="AL90" s="751" t="s">
        <v>110</v>
      </c>
      <c r="AM90" s="748">
        <v>16057.201385393673</v>
      </c>
      <c r="AN90" s="748">
        <v>0</v>
      </c>
      <c r="AO90" s="752" t="s">
        <v>110</v>
      </c>
      <c r="AP90" s="753">
        <v>0</v>
      </c>
      <c r="AQ90" s="752" t="s">
        <v>348</v>
      </c>
      <c r="AR90" s="752" t="s">
        <v>110</v>
      </c>
      <c r="AS90" s="752" t="s">
        <v>110</v>
      </c>
    </row>
    <row r="91" spans="1:45" x14ac:dyDescent="0.15">
      <c r="A91" s="14" t="s">
        <v>4</v>
      </c>
      <c r="B91" s="14" t="s">
        <v>12</v>
      </c>
      <c r="C91" s="14" t="s">
        <v>15</v>
      </c>
      <c r="D91" s="14" t="s">
        <v>184</v>
      </c>
      <c r="E91" s="14" t="s">
        <v>110</v>
      </c>
      <c r="F91" s="14" t="s">
        <v>327</v>
      </c>
      <c r="G91" s="14" t="s">
        <v>334</v>
      </c>
      <c r="H91" s="14" t="s">
        <v>336</v>
      </c>
      <c r="I91" s="17">
        <v>531926.4928807281</v>
      </c>
      <c r="J91" s="14" t="s">
        <v>342</v>
      </c>
      <c r="K91" s="17">
        <v>159577.94786421844</v>
      </c>
      <c r="L91" s="14" t="s">
        <v>336</v>
      </c>
      <c r="M91" s="17">
        <v>531926.4928807281</v>
      </c>
      <c r="N91" s="14" t="s">
        <v>342</v>
      </c>
      <c r="O91" s="17">
        <v>159577.94786421844</v>
      </c>
      <c r="P91" s="17">
        <v>531926.49288072798</v>
      </c>
      <c r="Q91" s="17">
        <v>0</v>
      </c>
      <c r="R91" s="17">
        <v>0</v>
      </c>
      <c r="S91" s="18">
        <v>0</v>
      </c>
      <c r="T91" s="14" t="s">
        <v>110</v>
      </c>
      <c r="U91" s="14" t="s">
        <v>110</v>
      </c>
      <c r="V91" s="14" t="s">
        <v>110</v>
      </c>
      <c r="W91" s="18">
        <v>8.95246609855265E-2</v>
      </c>
      <c r="X91" s="18">
        <v>1</v>
      </c>
      <c r="Y91" s="14" t="s">
        <v>110</v>
      </c>
      <c r="Z91" s="14" t="s">
        <v>110</v>
      </c>
      <c r="AA91" s="18" t="s">
        <v>110</v>
      </c>
      <c r="AB91" s="18" t="s">
        <v>110</v>
      </c>
      <c r="AC91" s="14" t="s">
        <v>363</v>
      </c>
      <c r="AD91" s="748">
        <v>0</v>
      </c>
      <c r="AE91" s="749">
        <v>0</v>
      </c>
      <c r="AF91" s="748">
        <v>531926.4928807281</v>
      </c>
      <c r="AG91" s="749">
        <v>1</v>
      </c>
      <c r="AH91" s="750">
        <v>144.81</v>
      </c>
      <c r="AI91" s="748">
        <v>0</v>
      </c>
      <c r="AJ91" s="748">
        <v>0</v>
      </c>
      <c r="AK91" s="748">
        <v>0</v>
      </c>
      <c r="AL91" s="751" t="s">
        <v>110</v>
      </c>
      <c r="AM91" s="748">
        <v>531926.4928807281</v>
      </c>
      <c r="AN91" s="748">
        <v>0</v>
      </c>
      <c r="AO91" s="752" t="s">
        <v>334</v>
      </c>
      <c r="AP91" s="753">
        <v>0</v>
      </c>
      <c r="AQ91" s="752" t="s">
        <v>348</v>
      </c>
      <c r="AR91" s="752" t="s">
        <v>367</v>
      </c>
      <c r="AS91" s="752" t="s">
        <v>367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45838</v>
      </c>
      <c r="D2" s="1" t="s">
        <v>16</v>
      </c>
      <c r="F2" s="1" t="s">
        <v>51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35</v>
      </c>
      <c r="F4" s="741" t="s">
        <v>52</v>
      </c>
      <c r="G4" s="734" t="s">
        <v>56</v>
      </c>
      <c r="H4" s="742" t="s">
        <v>60</v>
      </c>
      <c r="I4" s="742"/>
      <c r="J4" s="742" t="s">
        <v>63</v>
      </c>
      <c r="K4" s="742"/>
      <c r="L4" s="742" t="s">
        <v>64</v>
      </c>
      <c r="M4" s="744" t="s">
        <v>67</v>
      </c>
      <c r="N4" s="732" t="s">
        <v>68</v>
      </c>
      <c r="O4" s="732" t="s">
        <v>69</v>
      </c>
      <c r="P4" s="732" t="s">
        <v>70</v>
      </c>
      <c r="Q4" s="732" t="s">
        <v>71</v>
      </c>
      <c r="R4" s="739" t="s">
        <v>72</v>
      </c>
      <c r="S4" s="739" t="s">
        <v>73</v>
      </c>
      <c r="T4" s="741" t="s">
        <v>74</v>
      </c>
      <c r="U4" s="742" t="s">
        <v>78</v>
      </c>
      <c r="V4" s="744" t="s">
        <v>79</v>
      </c>
      <c r="W4" s="744" t="s">
        <v>80</v>
      </c>
      <c r="X4" s="744" t="s">
        <v>81</v>
      </c>
      <c r="Y4" s="744" t="s">
        <v>82</v>
      </c>
      <c r="Z4" s="732" t="s">
        <v>86</v>
      </c>
      <c r="AA4" s="732" t="s">
        <v>87</v>
      </c>
      <c r="AB4" s="732" t="s">
        <v>88</v>
      </c>
      <c r="AC4" s="732" t="s">
        <v>89</v>
      </c>
      <c r="AD4" s="732" t="s">
        <v>90</v>
      </c>
      <c r="AE4" s="732" t="s">
        <v>91</v>
      </c>
      <c r="AF4" s="732" t="s">
        <v>92</v>
      </c>
      <c r="AG4" s="732" t="s">
        <v>93</v>
      </c>
      <c r="AH4" s="732" t="s">
        <v>94</v>
      </c>
      <c r="AI4" s="732" t="s">
        <v>95</v>
      </c>
      <c r="AJ4" s="732" t="s">
        <v>96</v>
      </c>
      <c r="AK4" s="732" t="s">
        <v>97</v>
      </c>
      <c r="AL4" s="732" t="s">
        <v>99</v>
      </c>
      <c r="AM4" s="732" t="s">
        <v>100</v>
      </c>
      <c r="AN4" s="732" t="s">
        <v>102</v>
      </c>
      <c r="AO4" s="732" t="s">
        <v>103</v>
      </c>
    </row>
    <row r="5" spans="1:41" customFormat="1" ht="22.5" x14ac:dyDescent="0.15">
      <c r="A5" s="732"/>
      <c r="B5" s="732"/>
      <c r="C5" s="732"/>
      <c r="D5" s="735"/>
      <c r="E5" s="735"/>
      <c r="F5" s="735"/>
      <c r="G5" s="735"/>
      <c r="H5" s="5" t="s">
        <v>61</v>
      </c>
      <c r="I5" s="5" t="s">
        <v>62</v>
      </c>
      <c r="J5" s="5" t="s">
        <v>61</v>
      </c>
      <c r="K5" s="5" t="s">
        <v>62</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36</v>
      </c>
      <c r="F6" s="2" t="s">
        <v>9</v>
      </c>
      <c r="G6" s="2" t="s">
        <v>57</v>
      </c>
      <c r="H6" s="6">
        <v>0</v>
      </c>
      <c r="I6" s="6">
        <v>0</v>
      </c>
      <c r="J6" s="6">
        <v>0</v>
      </c>
      <c r="K6" s="6">
        <v>0</v>
      </c>
      <c r="L6" s="2" t="s">
        <v>9</v>
      </c>
      <c r="M6" s="6">
        <v>0</v>
      </c>
      <c r="N6" s="8" t="s">
        <v>9</v>
      </c>
      <c r="O6" s="8" t="s">
        <v>9</v>
      </c>
      <c r="P6" s="2" t="s">
        <v>9</v>
      </c>
      <c r="Q6" s="9">
        <v>0</v>
      </c>
      <c r="R6" s="10">
        <v>0</v>
      </c>
      <c r="S6" s="9">
        <v>0</v>
      </c>
      <c r="T6" s="2" t="s">
        <v>75</v>
      </c>
      <c r="U6" s="6">
        <v>0</v>
      </c>
      <c r="V6" s="9">
        <v>8.95246609855265E-2</v>
      </c>
      <c r="W6" s="9">
        <v>1</v>
      </c>
      <c r="X6" s="9">
        <v>1</v>
      </c>
      <c r="Y6" s="2" t="s">
        <v>9</v>
      </c>
      <c r="Z6" s="754">
        <v>0</v>
      </c>
      <c r="AA6" s="755">
        <v>0</v>
      </c>
      <c r="AB6" s="754">
        <v>103223.36651088782</v>
      </c>
      <c r="AC6" s="755">
        <v>1</v>
      </c>
      <c r="AD6" s="756">
        <v>1</v>
      </c>
      <c r="AE6" s="754">
        <v>0</v>
      </c>
      <c r="AF6" s="754">
        <v>0</v>
      </c>
      <c r="AG6" s="754">
        <v>0</v>
      </c>
      <c r="AH6" s="757" t="s">
        <v>9</v>
      </c>
      <c r="AI6" s="754">
        <v>103223.36651088782</v>
      </c>
      <c r="AJ6" s="754">
        <v>0</v>
      </c>
      <c r="AK6" s="758" t="s">
        <v>9</v>
      </c>
      <c r="AL6" s="759">
        <v>0</v>
      </c>
      <c r="AM6" s="758" t="s">
        <v>101</v>
      </c>
      <c r="AN6" s="758" t="s">
        <v>9</v>
      </c>
      <c r="AO6" s="758" t="s">
        <v>9</v>
      </c>
    </row>
    <row r="7" spans="1:41" x14ac:dyDescent="0.15">
      <c r="A7" s="2" t="s">
        <v>4</v>
      </c>
      <c r="B7" s="2" t="s">
        <v>9</v>
      </c>
      <c r="C7" s="2" t="s">
        <v>14</v>
      </c>
      <c r="D7" s="2" t="s">
        <v>19</v>
      </c>
      <c r="E7" s="2" t="s">
        <v>37</v>
      </c>
      <c r="F7" s="2" t="s">
        <v>9</v>
      </c>
      <c r="G7" s="2" t="s">
        <v>57</v>
      </c>
      <c r="H7" s="6">
        <v>0</v>
      </c>
      <c r="I7" s="6">
        <v>0</v>
      </c>
      <c r="J7" s="6">
        <v>0</v>
      </c>
      <c r="K7" s="6">
        <v>0</v>
      </c>
      <c r="L7" s="2" t="s">
        <v>9</v>
      </c>
      <c r="M7" s="6">
        <v>0</v>
      </c>
      <c r="N7" s="8" t="s">
        <v>9</v>
      </c>
      <c r="O7" s="8" t="s">
        <v>9</v>
      </c>
      <c r="P7" s="2" t="s">
        <v>9</v>
      </c>
      <c r="Q7" s="9">
        <v>0</v>
      </c>
      <c r="R7" s="10">
        <v>0</v>
      </c>
      <c r="S7" s="9">
        <v>0</v>
      </c>
      <c r="T7" s="2" t="s">
        <v>75</v>
      </c>
      <c r="U7" s="6">
        <v>0</v>
      </c>
      <c r="V7" s="9">
        <v>8.95246609855265E-2</v>
      </c>
      <c r="W7" s="9">
        <v>1</v>
      </c>
      <c r="X7" s="9">
        <v>1</v>
      </c>
      <c r="Y7" s="2" t="s">
        <v>9</v>
      </c>
      <c r="Z7" s="754">
        <v>0</v>
      </c>
      <c r="AA7" s="755">
        <v>0</v>
      </c>
      <c r="AB7" s="754">
        <v>219593.16091351723</v>
      </c>
      <c r="AC7" s="755">
        <v>1</v>
      </c>
      <c r="AD7" s="756">
        <v>1</v>
      </c>
      <c r="AE7" s="754">
        <v>0</v>
      </c>
      <c r="AF7" s="754">
        <v>0</v>
      </c>
      <c r="AG7" s="754">
        <v>0</v>
      </c>
      <c r="AH7" s="757" t="s">
        <v>9</v>
      </c>
      <c r="AI7" s="754">
        <v>219593.16091351723</v>
      </c>
      <c r="AJ7" s="754">
        <v>0</v>
      </c>
      <c r="AK7" s="758" t="s">
        <v>9</v>
      </c>
      <c r="AL7" s="759">
        <v>0</v>
      </c>
      <c r="AM7" s="758" t="s">
        <v>101</v>
      </c>
      <c r="AN7" s="758" t="s">
        <v>9</v>
      </c>
      <c r="AO7" s="758" t="s">
        <v>9</v>
      </c>
    </row>
    <row r="8" spans="1:41" x14ac:dyDescent="0.15">
      <c r="A8" s="2" t="s">
        <v>4</v>
      </c>
      <c r="B8" s="2" t="s">
        <v>9</v>
      </c>
      <c r="C8" s="2" t="s">
        <v>14</v>
      </c>
      <c r="D8" s="2" t="s">
        <v>20</v>
      </c>
      <c r="E8" s="2" t="s">
        <v>38</v>
      </c>
      <c r="F8" s="2" t="s">
        <v>9</v>
      </c>
      <c r="G8" s="2" t="s">
        <v>57</v>
      </c>
      <c r="H8" s="6">
        <v>0</v>
      </c>
      <c r="I8" s="6">
        <v>0</v>
      </c>
      <c r="J8" s="6">
        <v>0</v>
      </c>
      <c r="K8" s="6">
        <v>0</v>
      </c>
      <c r="L8" s="2" t="s">
        <v>9</v>
      </c>
      <c r="M8" s="6">
        <v>0</v>
      </c>
      <c r="N8" s="8" t="s">
        <v>9</v>
      </c>
      <c r="O8" s="8" t="s">
        <v>9</v>
      </c>
      <c r="P8" s="2" t="s">
        <v>9</v>
      </c>
      <c r="Q8" s="9">
        <v>0</v>
      </c>
      <c r="R8" s="10">
        <v>0</v>
      </c>
      <c r="S8" s="9">
        <v>0</v>
      </c>
      <c r="T8" s="2" t="s">
        <v>75</v>
      </c>
      <c r="U8" s="6">
        <v>0</v>
      </c>
      <c r="V8" s="9">
        <v>8.95246609855265E-2</v>
      </c>
      <c r="W8" s="9">
        <v>1</v>
      </c>
      <c r="X8" s="9">
        <v>1</v>
      </c>
      <c r="Y8" s="2" t="s">
        <v>9</v>
      </c>
      <c r="Z8" s="754">
        <v>0</v>
      </c>
      <c r="AA8" s="755">
        <v>0</v>
      </c>
      <c r="AB8" s="754">
        <v>-103223.36651088782</v>
      </c>
      <c r="AC8" s="755">
        <v>1</v>
      </c>
      <c r="AD8" s="756">
        <v>1</v>
      </c>
      <c r="AE8" s="754">
        <v>0</v>
      </c>
      <c r="AF8" s="754">
        <v>0</v>
      </c>
      <c r="AG8" s="754">
        <v>0</v>
      </c>
      <c r="AH8" s="757" t="s">
        <v>9</v>
      </c>
      <c r="AI8" s="754">
        <v>-103223.36651088782</v>
      </c>
      <c r="AJ8" s="754">
        <v>0</v>
      </c>
      <c r="AK8" s="758" t="s">
        <v>9</v>
      </c>
      <c r="AL8" s="759">
        <v>0</v>
      </c>
      <c r="AM8" s="758" t="s">
        <v>101</v>
      </c>
      <c r="AN8" s="758" t="s">
        <v>9</v>
      </c>
      <c r="AO8" s="758" t="s">
        <v>9</v>
      </c>
    </row>
    <row r="9" spans="1:41" x14ac:dyDescent="0.15">
      <c r="A9" s="2" t="s">
        <v>4</v>
      </c>
      <c r="B9" s="2" t="s">
        <v>9</v>
      </c>
      <c r="C9" s="2" t="s">
        <v>14</v>
      </c>
      <c r="D9" s="2" t="s">
        <v>21</v>
      </c>
      <c r="E9" s="2" t="s">
        <v>39</v>
      </c>
      <c r="F9" s="2" t="s">
        <v>9</v>
      </c>
      <c r="G9" s="2" t="s">
        <v>57</v>
      </c>
      <c r="H9" s="6">
        <v>0</v>
      </c>
      <c r="I9" s="6">
        <v>0</v>
      </c>
      <c r="J9" s="6">
        <v>0</v>
      </c>
      <c r="K9" s="6">
        <v>0</v>
      </c>
      <c r="L9" s="2" t="s">
        <v>9</v>
      </c>
      <c r="M9" s="6">
        <v>0</v>
      </c>
      <c r="N9" s="8" t="s">
        <v>9</v>
      </c>
      <c r="O9" s="8" t="s">
        <v>9</v>
      </c>
      <c r="P9" s="2" t="s">
        <v>9</v>
      </c>
      <c r="Q9" s="9">
        <v>0</v>
      </c>
      <c r="R9" s="10">
        <v>0</v>
      </c>
      <c r="S9" s="9">
        <v>0</v>
      </c>
      <c r="T9" s="2" t="s">
        <v>75</v>
      </c>
      <c r="U9" s="6">
        <v>0</v>
      </c>
      <c r="V9" s="9">
        <v>8.95246609855265E-2</v>
      </c>
      <c r="W9" s="9">
        <v>1</v>
      </c>
      <c r="X9" s="9">
        <v>1</v>
      </c>
      <c r="Y9" s="2" t="s">
        <v>9</v>
      </c>
      <c r="Z9" s="754">
        <v>0</v>
      </c>
      <c r="AA9" s="755">
        <v>0</v>
      </c>
      <c r="AB9" s="754">
        <v>-350287.2009814452</v>
      </c>
      <c r="AC9" s="755">
        <v>1</v>
      </c>
      <c r="AD9" s="756">
        <v>1</v>
      </c>
      <c r="AE9" s="754">
        <v>0</v>
      </c>
      <c r="AF9" s="754">
        <v>0</v>
      </c>
      <c r="AG9" s="754">
        <v>0</v>
      </c>
      <c r="AH9" s="757" t="s">
        <v>9</v>
      </c>
      <c r="AI9" s="754">
        <v>-350287.2009814452</v>
      </c>
      <c r="AJ9" s="754">
        <v>0</v>
      </c>
      <c r="AK9" s="758" t="s">
        <v>9</v>
      </c>
      <c r="AL9" s="759">
        <v>0</v>
      </c>
      <c r="AM9" s="758" t="s">
        <v>101</v>
      </c>
      <c r="AN9" s="758" t="s">
        <v>9</v>
      </c>
      <c r="AO9" s="758" t="s">
        <v>9</v>
      </c>
    </row>
    <row r="10" spans="1:41" x14ac:dyDescent="0.15">
      <c r="A10" s="2" t="s">
        <v>4</v>
      </c>
      <c r="B10" s="2" t="s">
        <v>9</v>
      </c>
      <c r="C10" s="2" t="s">
        <v>14</v>
      </c>
      <c r="D10" s="2" t="s">
        <v>21</v>
      </c>
      <c r="E10" s="2" t="s">
        <v>39</v>
      </c>
      <c r="F10" s="2" t="s">
        <v>9</v>
      </c>
      <c r="G10" s="2" t="s">
        <v>57</v>
      </c>
      <c r="H10" s="6">
        <v>0</v>
      </c>
      <c r="I10" s="6">
        <v>0</v>
      </c>
      <c r="J10" s="6">
        <v>0</v>
      </c>
      <c r="K10" s="6">
        <v>0</v>
      </c>
      <c r="L10" s="2" t="s">
        <v>9</v>
      </c>
      <c r="M10" s="6">
        <v>0</v>
      </c>
      <c r="N10" s="8" t="s">
        <v>9</v>
      </c>
      <c r="O10" s="8" t="s">
        <v>9</v>
      </c>
      <c r="P10" s="2" t="s">
        <v>9</v>
      </c>
      <c r="Q10" s="9">
        <v>0</v>
      </c>
      <c r="R10" s="10">
        <v>0</v>
      </c>
      <c r="S10" s="9">
        <v>0</v>
      </c>
      <c r="T10" s="2" t="s">
        <v>75</v>
      </c>
      <c r="U10" s="6">
        <v>0</v>
      </c>
      <c r="V10" s="9">
        <v>100</v>
      </c>
      <c r="W10" s="9">
        <v>1</v>
      </c>
      <c r="X10" s="9">
        <v>1</v>
      </c>
      <c r="Y10" s="2" t="s">
        <v>9</v>
      </c>
      <c r="Z10" s="754">
        <v>0</v>
      </c>
      <c r="AA10" s="755">
        <v>0</v>
      </c>
      <c r="AB10" s="754">
        <v>-39417000</v>
      </c>
      <c r="AC10" s="755">
        <v>1</v>
      </c>
      <c r="AD10" s="756">
        <v>1</v>
      </c>
      <c r="AE10" s="754">
        <v>0</v>
      </c>
      <c r="AF10" s="754">
        <v>0</v>
      </c>
      <c r="AG10" s="754">
        <v>0</v>
      </c>
      <c r="AH10" s="757" t="s">
        <v>9</v>
      </c>
      <c r="AI10" s="754">
        <v>-39417000</v>
      </c>
      <c r="AJ10" s="754">
        <v>0</v>
      </c>
      <c r="AK10" s="758" t="s">
        <v>9</v>
      </c>
      <c r="AL10" s="759">
        <v>0</v>
      </c>
      <c r="AM10" s="758" t="s">
        <v>101</v>
      </c>
      <c r="AN10" s="758" t="s">
        <v>9</v>
      </c>
      <c r="AO10" s="758" t="s">
        <v>9</v>
      </c>
    </row>
    <row r="11" spans="1:41" x14ac:dyDescent="0.15">
      <c r="A11" s="2" t="s">
        <v>4</v>
      </c>
      <c r="B11" s="2" t="s">
        <v>9</v>
      </c>
      <c r="C11" s="2" t="s">
        <v>14</v>
      </c>
      <c r="D11" s="2" t="s">
        <v>22</v>
      </c>
      <c r="E11" s="2" t="s">
        <v>40</v>
      </c>
      <c r="F11" s="2" t="s">
        <v>9</v>
      </c>
      <c r="G11" s="2" t="s">
        <v>57</v>
      </c>
      <c r="H11" s="6">
        <v>0</v>
      </c>
      <c r="I11" s="6">
        <v>0</v>
      </c>
      <c r="J11" s="6">
        <v>0</v>
      </c>
      <c r="K11" s="6">
        <v>0</v>
      </c>
      <c r="L11" s="2" t="s">
        <v>9</v>
      </c>
      <c r="M11" s="6">
        <v>0</v>
      </c>
      <c r="N11" s="8" t="s">
        <v>9</v>
      </c>
      <c r="O11" s="8" t="s">
        <v>9</v>
      </c>
      <c r="P11" s="2" t="s">
        <v>9</v>
      </c>
      <c r="Q11" s="9">
        <v>0</v>
      </c>
      <c r="R11" s="10">
        <v>0</v>
      </c>
      <c r="S11" s="9">
        <v>0</v>
      </c>
      <c r="T11" s="2" t="s">
        <v>75</v>
      </c>
      <c r="U11" s="6">
        <v>0</v>
      </c>
      <c r="V11" s="9">
        <v>100</v>
      </c>
      <c r="W11" s="9">
        <v>1</v>
      </c>
      <c r="X11" s="9">
        <v>1</v>
      </c>
      <c r="Y11" s="2" t="s">
        <v>9</v>
      </c>
      <c r="Z11" s="754">
        <v>0</v>
      </c>
      <c r="AA11" s="755">
        <v>0</v>
      </c>
      <c r="AB11" s="754">
        <v>-4140</v>
      </c>
      <c r="AC11" s="755">
        <v>1</v>
      </c>
      <c r="AD11" s="756">
        <v>1</v>
      </c>
      <c r="AE11" s="754">
        <v>0</v>
      </c>
      <c r="AF11" s="754">
        <v>0</v>
      </c>
      <c r="AG11" s="754">
        <v>0</v>
      </c>
      <c r="AH11" s="757" t="s">
        <v>9</v>
      </c>
      <c r="AI11" s="754">
        <v>-4140</v>
      </c>
      <c r="AJ11" s="754">
        <v>0</v>
      </c>
      <c r="AK11" s="758" t="s">
        <v>9</v>
      </c>
      <c r="AL11" s="759">
        <v>0</v>
      </c>
      <c r="AM11" s="758" t="s">
        <v>101</v>
      </c>
      <c r="AN11" s="758" t="s">
        <v>9</v>
      </c>
      <c r="AO11" s="758" t="s">
        <v>9</v>
      </c>
    </row>
    <row r="12" spans="1:41" x14ac:dyDescent="0.15">
      <c r="A12" s="2" t="s">
        <v>4</v>
      </c>
      <c r="B12" s="2" t="s">
        <v>9</v>
      </c>
      <c r="C12" s="2" t="s">
        <v>14</v>
      </c>
      <c r="D12" s="2" t="s">
        <v>23</v>
      </c>
      <c r="E12" s="2" t="s">
        <v>41</v>
      </c>
      <c r="F12" s="2" t="s">
        <v>9</v>
      </c>
      <c r="G12" s="2" t="s">
        <v>57</v>
      </c>
      <c r="H12" s="6">
        <v>0</v>
      </c>
      <c r="I12" s="6">
        <v>0</v>
      </c>
      <c r="J12" s="6">
        <v>0</v>
      </c>
      <c r="K12" s="6">
        <v>0</v>
      </c>
      <c r="L12" s="2" t="s">
        <v>9</v>
      </c>
      <c r="M12" s="6">
        <v>0</v>
      </c>
      <c r="N12" s="8" t="s">
        <v>9</v>
      </c>
      <c r="O12" s="8" t="s">
        <v>9</v>
      </c>
      <c r="P12" s="2" t="s">
        <v>9</v>
      </c>
      <c r="Q12" s="9">
        <v>0</v>
      </c>
      <c r="R12" s="10">
        <v>0</v>
      </c>
      <c r="S12" s="9">
        <v>0</v>
      </c>
      <c r="T12" s="2" t="s">
        <v>75</v>
      </c>
      <c r="U12" s="6">
        <v>0</v>
      </c>
      <c r="V12" s="9">
        <v>100</v>
      </c>
      <c r="W12" s="9">
        <v>1</v>
      </c>
      <c r="X12" s="9">
        <v>1</v>
      </c>
      <c r="Y12" s="2" t="s">
        <v>9</v>
      </c>
      <c r="Z12" s="754">
        <v>0</v>
      </c>
      <c r="AA12" s="755">
        <v>0</v>
      </c>
      <c r="AB12" s="754">
        <v>-13244</v>
      </c>
      <c r="AC12" s="755">
        <v>1</v>
      </c>
      <c r="AD12" s="756">
        <v>1</v>
      </c>
      <c r="AE12" s="754">
        <v>0</v>
      </c>
      <c r="AF12" s="754">
        <v>0</v>
      </c>
      <c r="AG12" s="754">
        <v>0</v>
      </c>
      <c r="AH12" s="757" t="s">
        <v>9</v>
      </c>
      <c r="AI12" s="754">
        <v>-13244</v>
      </c>
      <c r="AJ12" s="754">
        <v>0</v>
      </c>
      <c r="AK12" s="758" t="s">
        <v>9</v>
      </c>
      <c r="AL12" s="759">
        <v>0</v>
      </c>
      <c r="AM12" s="758" t="s">
        <v>101</v>
      </c>
      <c r="AN12" s="758" t="s">
        <v>9</v>
      </c>
      <c r="AO12" s="758" t="s">
        <v>9</v>
      </c>
    </row>
    <row r="13" spans="1:41" x14ac:dyDescent="0.15">
      <c r="A13" s="2" t="s">
        <v>4</v>
      </c>
      <c r="B13" s="2" t="s">
        <v>9</v>
      </c>
      <c r="C13" s="2" t="s">
        <v>14</v>
      </c>
      <c r="D13" s="2" t="s">
        <v>24</v>
      </c>
      <c r="E13" s="2" t="s">
        <v>42</v>
      </c>
      <c r="F13" s="2" t="s">
        <v>9</v>
      </c>
      <c r="G13" s="2" t="s">
        <v>57</v>
      </c>
      <c r="H13" s="6">
        <v>0</v>
      </c>
      <c r="I13" s="6">
        <v>0</v>
      </c>
      <c r="J13" s="6">
        <v>0</v>
      </c>
      <c r="K13" s="6">
        <v>0</v>
      </c>
      <c r="L13" s="2" t="s">
        <v>9</v>
      </c>
      <c r="M13" s="6">
        <v>0</v>
      </c>
      <c r="N13" s="8" t="s">
        <v>9</v>
      </c>
      <c r="O13" s="8" t="s">
        <v>9</v>
      </c>
      <c r="P13" s="2" t="s">
        <v>9</v>
      </c>
      <c r="Q13" s="9">
        <v>0</v>
      </c>
      <c r="R13" s="10">
        <v>0</v>
      </c>
      <c r="S13" s="9">
        <v>0</v>
      </c>
      <c r="T13" s="2" t="s">
        <v>75</v>
      </c>
      <c r="U13" s="6">
        <v>0</v>
      </c>
      <c r="V13" s="9">
        <v>8.95246609855265E-2</v>
      </c>
      <c r="W13" s="9">
        <v>1</v>
      </c>
      <c r="X13" s="9">
        <v>1</v>
      </c>
      <c r="Y13" s="2" t="s">
        <v>9</v>
      </c>
      <c r="Z13" s="754">
        <v>0</v>
      </c>
      <c r="AA13" s="755">
        <v>0</v>
      </c>
      <c r="AB13" s="754">
        <v>-1138.4851137529404</v>
      </c>
      <c r="AC13" s="755">
        <v>1</v>
      </c>
      <c r="AD13" s="756">
        <v>1</v>
      </c>
      <c r="AE13" s="754">
        <v>0</v>
      </c>
      <c r="AF13" s="754">
        <v>0</v>
      </c>
      <c r="AG13" s="754">
        <v>0</v>
      </c>
      <c r="AH13" s="757" t="s">
        <v>9</v>
      </c>
      <c r="AI13" s="754">
        <v>-1138.4851137529404</v>
      </c>
      <c r="AJ13" s="754">
        <v>0</v>
      </c>
      <c r="AK13" s="758" t="s">
        <v>9</v>
      </c>
      <c r="AL13" s="759">
        <v>0</v>
      </c>
      <c r="AM13" s="758" t="s">
        <v>101</v>
      </c>
      <c r="AN13" s="758" t="s">
        <v>9</v>
      </c>
      <c r="AO13" s="758" t="s">
        <v>9</v>
      </c>
    </row>
    <row r="14" spans="1:41" x14ac:dyDescent="0.15">
      <c r="A14" s="2" t="s">
        <v>4</v>
      </c>
      <c r="B14" s="2" t="s">
        <v>9</v>
      </c>
      <c r="C14" s="2" t="s">
        <v>14</v>
      </c>
      <c r="D14" s="2" t="s">
        <v>25</v>
      </c>
      <c r="E14" s="2" t="s">
        <v>43</v>
      </c>
      <c r="F14" s="2" t="s">
        <v>9</v>
      </c>
      <c r="G14" s="2" t="s">
        <v>57</v>
      </c>
      <c r="H14" s="6">
        <v>0</v>
      </c>
      <c r="I14" s="6">
        <v>0</v>
      </c>
      <c r="J14" s="6">
        <v>0</v>
      </c>
      <c r="K14" s="6">
        <v>0</v>
      </c>
      <c r="L14" s="2" t="s">
        <v>9</v>
      </c>
      <c r="M14" s="6">
        <v>0</v>
      </c>
      <c r="N14" s="8" t="s">
        <v>9</v>
      </c>
      <c r="O14" s="8" t="s">
        <v>9</v>
      </c>
      <c r="P14" s="2" t="s">
        <v>9</v>
      </c>
      <c r="Q14" s="9">
        <v>0</v>
      </c>
      <c r="R14" s="10">
        <v>0</v>
      </c>
      <c r="S14" s="9">
        <v>0</v>
      </c>
      <c r="T14" s="2" t="s">
        <v>75</v>
      </c>
      <c r="U14" s="6">
        <v>0</v>
      </c>
      <c r="V14" s="9">
        <v>100</v>
      </c>
      <c r="W14" s="9">
        <v>1</v>
      </c>
      <c r="X14" s="9">
        <v>1</v>
      </c>
      <c r="Y14" s="2" t="s">
        <v>9</v>
      </c>
      <c r="Z14" s="754">
        <v>0</v>
      </c>
      <c r="AA14" s="755">
        <v>0</v>
      </c>
      <c r="AB14" s="754">
        <v>-324</v>
      </c>
      <c r="AC14" s="755">
        <v>1</v>
      </c>
      <c r="AD14" s="756">
        <v>1</v>
      </c>
      <c r="AE14" s="754">
        <v>0</v>
      </c>
      <c r="AF14" s="754">
        <v>0</v>
      </c>
      <c r="AG14" s="754">
        <v>0</v>
      </c>
      <c r="AH14" s="757" t="s">
        <v>9</v>
      </c>
      <c r="AI14" s="754">
        <v>-324</v>
      </c>
      <c r="AJ14" s="754">
        <v>0</v>
      </c>
      <c r="AK14" s="758" t="s">
        <v>9</v>
      </c>
      <c r="AL14" s="759">
        <v>0</v>
      </c>
      <c r="AM14" s="758" t="s">
        <v>101</v>
      </c>
      <c r="AN14" s="758" t="s">
        <v>9</v>
      </c>
      <c r="AO14" s="758" t="s">
        <v>9</v>
      </c>
    </row>
    <row r="15" spans="1:41" x14ac:dyDescent="0.15">
      <c r="A15" s="2" t="s">
        <v>4</v>
      </c>
      <c r="B15" s="2" t="s">
        <v>9</v>
      </c>
      <c r="C15" s="2" t="s">
        <v>14</v>
      </c>
      <c r="D15" s="2" t="s">
        <v>26</v>
      </c>
      <c r="E15" s="2" t="s">
        <v>44</v>
      </c>
      <c r="F15" s="2" t="s">
        <v>9</v>
      </c>
      <c r="G15" s="2" t="s">
        <v>57</v>
      </c>
      <c r="H15" s="6">
        <v>0</v>
      </c>
      <c r="I15" s="6">
        <v>0</v>
      </c>
      <c r="J15" s="6">
        <v>0</v>
      </c>
      <c r="K15" s="6">
        <v>0</v>
      </c>
      <c r="L15" s="2" t="s">
        <v>9</v>
      </c>
      <c r="M15" s="6">
        <v>0</v>
      </c>
      <c r="N15" s="8" t="s">
        <v>9</v>
      </c>
      <c r="O15" s="8" t="s">
        <v>9</v>
      </c>
      <c r="P15" s="2" t="s">
        <v>9</v>
      </c>
      <c r="Q15" s="9">
        <v>0</v>
      </c>
      <c r="R15" s="10">
        <v>0</v>
      </c>
      <c r="S15" s="9">
        <v>0</v>
      </c>
      <c r="T15" s="2" t="s">
        <v>75</v>
      </c>
      <c r="U15" s="6">
        <v>0</v>
      </c>
      <c r="V15" s="9">
        <v>100</v>
      </c>
      <c r="W15" s="9">
        <v>1</v>
      </c>
      <c r="X15" s="9">
        <v>1</v>
      </c>
      <c r="Y15" s="2" t="s">
        <v>9</v>
      </c>
      <c r="Z15" s="754">
        <v>0</v>
      </c>
      <c r="AA15" s="755">
        <v>0</v>
      </c>
      <c r="AB15" s="754">
        <v>-1236</v>
      </c>
      <c r="AC15" s="755">
        <v>1</v>
      </c>
      <c r="AD15" s="756">
        <v>1</v>
      </c>
      <c r="AE15" s="754">
        <v>0</v>
      </c>
      <c r="AF15" s="754">
        <v>0</v>
      </c>
      <c r="AG15" s="754">
        <v>0</v>
      </c>
      <c r="AH15" s="757" t="s">
        <v>9</v>
      </c>
      <c r="AI15" s="754">
        <v>-1236</v>
      </c>
      <c r="AJ15" s="754">
        <v>0</v>
      </c>
      <c r="AK15" s="758" t="s">
        <v>9</v>
      </c>
      <c r="AL15" s="759">
        <v>0</v>
      </c>
      <c r="AM15" s="758" t="s">
        <v>101</v>
      </c>
      <c r="AN15" s="758" t="s">
        <v>9</v>
      </c>
      <c r="AO15" s="758" t="s">
        <v>9</v>
      </c>
    </row>
    <row r="16" spans="1:41" x14ac:dyDescent="0.15">
      <c r="A16" s="2" t="s">
        <v>4</v>
      </c>
      <c r="B16" s="2" t="s">
        <v>9</v>
      </c>
      <c r="C16" s="2" t="s">
        <v>14</v>
      </c>
      <c r="D16" s="2" t="s">
        <v>27</v>
      </c>
      <c r="E16" s="2" t="s">
        <v>45</v>
      </c>
      <c r="F16" s="2" t="s">
        <v>9</v>
      </c>
      <c r="G16" s="2" t="s">
        <v>57</v>
      </c>
      <c r="H16" s="6">
        <v>0</v>
      </c>
      <c r="I16" s="6">
        <v>0</v>
      </c>
      <c r="J16" s="6">
        <v>0</v>
      </c>
      <c r="K16" s="6">
        <v>0</v>
      </c>
      <c r="L16" s="2" t="s">
        <v>9</v>
      </c>
      <c r="M16" s="6">
        <v>0</v>
      </c>
      <c r="N16" s="8" t="s">
        <v>9</v>
      </c>
      <c r="O16" s="8" t="s">
        <v>9</v>
      </c>
      <c r="P16" s="2" t="s">
        <v>9</v>
      </c>
      <c r="Q16" s="9">
        <v>0</v>
      </c>
      <c r="R16" s="10">
        <v>0</v>
      </c>
      <c r="S16" s="9">
        <v>0</v>
      </c>
      <c r="T16" s="2" t="s">
        <v>75</v>
      </c>
      <c r="U16" s="6">
        <v>0</v>
      </c>
      <c r="V16" s="9">
        <v>100</v>
      </c>
      <c r="W16" s="9">
        <v>1</v>
      </c>
      <c r="X16" s="9">
        <v>1</v>
      </c>
      <c r="Y16" s="2" t="s">
        <v>9</v>
      </c>
      <c r="Z16" s="754">
        <v>0</v>
      </c>
      <c r="AA16" s="755">
        <v>0</v>
      </c>
      <c r="AB16" s="754">
        <v>-6769</v>
      </c>
      <c r="AC16" s="755">
        <v>1</v>
      </c>
      <c r="AD16" s="756">
        <v>1</v>
      </c>
      <c r="AE16" s="754">
        <v>0</v>
      </c>
      <c r="AF16" s="754">
        <v>0</v>
      </c>
      <c r="AG16" s="754">
        <v>0</v>
      </c>
      <c r="AH16" s="757" t="s">
        <v>9</v>
      </c>
      <c r="AI16" s="754">
        <v>-6769</v>
      </c>
      <c r="AJ16" s="754">
        <v>0</v>
      </c>
      <c r="AK16" s="758" t="s">
        <v>9</v>
      </c>
      <c r="AL16" s="759">
        <v>0</v>
      </c>
      <c r="AM16" s="758" t="s">
        <v>101</v>
      </c>
      <c r="AN16" s="758" t="s">
        <v>9</v>
      </c>
      <c r="AO16" s="758" t="s">
        <v>9</v>
      </c>
    </row>
    <row r="17" spans="1:41" x14ac:dyDescent="0.15">
      <c r="A17" s="2" t="s">
        <v>4</v>
      </c>
      <c r="B17" s="2" t="s">
        <v>9</v>
      </c>
      <c r="C17" s="2" t="s">
        <v>14</v>
      </c>
      <c r="D17" s="2" t="s">
        <v>28</v>
      </c>
      <c r="E17" s="2" t="s">
        <v>46</v>
      </c>
      <c r="F17" s="2" t="s">
        <v>9</v>
      </c>
      <c r="G17" s="2" t="s">
        <v>57</v>
      </c>
      <c r="H17" s="6">
        <v>0</v>
      </c>
      <c r="I17" s="6">
        <v>0</v>
      </c>
      <c r="J17" s="6">
        <v>0</v>
      </c>
      <c r="K17" s="6">
        <v>0</v>
      </c>
      <c r="L17" s="2" t="s">
        <v>9</v>
      </c>
      <c r="M17" s="6">
        <v>0</v>
      </c>
      <c r="N17" s="8" t="s">
        <v>9</v>
      </c>
      <c r="O17" s="8" t="s">
        <v>9</v>
      </c>
      <c r="P17" s="2" t="s">
        <v>9</v>
      </c>
      <c r="Q17" s="9">
        <v>0</v>
      </c>
      <c r="R17" s="10">
        <v>0</v>
      </c>
      <c r="S17" s="9">
        <v>0</v>
      </c>
      <c r="T17" s="2" t="s">
        <v>75</v>
      </c>
      <c r="U17" s="6">
        <v>0</v>
      </c>
      <c r="V17" s="9">
        <v>8.95246609855265E-2</v>
      </c>
      <c r="W17" s="9">
        <v>1</v>
      </c>
      <c r="X17" s="9">
        <v>1</v>
      </c>
      <c r="Y17" s="2" t="s">
        <v>9</v>
      </c>
      <c r="Z17" s="754">
        <v>0</v>
      </c>
      <c r="AA17" s="755">
        <v>0</v>
      </c>
      <c r="AB17" s="754">
        <v>-219593.16091351723</v>
      </c>
      <c r="AC17" s="755">
        <v>1</v>
      </c>
      <c r="AD17" s="756">
        <v>1</v>
      </c>
      <c r="AE17" s="754">
        <v>0</v>
      </c>
      <c r="AF17" s="754">
        <v>0</v>
      </c>
      <c r="AG17" s="754">
        <v>0</v>
      </c>
      <c r="AH17" s="757" t="s">
        <v>9</v>
      </c>
      <c r="AI17" s="754">
        <v>-219593.16091351723</v>
      </c>
      <c r="AJ17" s="754">
        <v>0</v>
      </c>
      <c r="AK17" s="758" t="s">
        <v>9</v>
      </c>
      <c r="AL17" s="759">
        <v>0</v>
      </c>
      <c r="AM17" s="758" t="s">
        <v>101</v>
      </c>
      <c r="AN17" s="758" t="s">
        <v>9</v>
      </c>
      <c r="AO17" s="758" t="s">
        <v>9</v>
      </c>
    </row>
    <row r="18" spans="1:41" x14ac:dyDescent="0.15">
      <c r="A18" s="2" t="s">
        <v>4</v>
      </c>
      <c r="B18" s="2" t="s">
        <v>9</v>
      </c>
      <c r="C18" s="2" t="s">
        <v>15</v>
      </c>
      <c r="D18" s="2" t="s">
        <v>29</v>
      </c>
      <c r="E18" s="2" t="s">
        <v>47</v>
      </c>
      <c r="F18" s="2" t="s">
        <v>9</v>
      </c>
      <c r="G18" s="2" t="s">
        <v>57</v>
      </c>
      <c r="H18" s="6">
        <v>0</v>
      </c>
      <c r="I18" s="6">
        <v>0</v>
      </c>
      <c r="J18" s="6">
        <v>0</v>
      </c>
      <c r="K18" s="6">
        <v>0</v>
      </c>
      <c r="L18" s="2" t="s">
        <v>9</v>
      </c>
      <c r="M18" s="6">
        <v>0</v>
      </c>
      <c r="N18" s="8" t="s">
        <v>9</v>
      </c>
      <c r="O18" s="8" t="s">
        <v>9</v>
      </c>
      <c r="P18" s="2" t="s">
        <v>9</v>
      </c>
      <c r="Q18" s="9">
        <v>0</v>
      </c>
      <c r="R18" s="10">
        <v>0</v>
      </c>
      <c r="S18" s="9">
        <v>0</v>
      </c>
      <c r="T18" s="2" t="s">
        <v>75</v>
      </c>
      <c r="U18" s="6">
        <v>0</v>
      </c>
      <c r="V18" s="9">
        <v>8.95246609855265E-2</v>
      </c>
      <c r="W18" s="9">
        <v>1</v>
      </c>
      <c r="X18" s="9">
        <v>1</v>
      </c>
      <c r="Y18" s="2" t="s">
        <v>9</v>
      </c>
      <c r="Z18" s="754">
        <v>0</v>
      </c>
      <c r="AA18" s="755">
        <v>0</v>
      </c>
      <c r="AB18" s="754">
        <v>1486490.9389983127</v>
      </c>
      <c r="AC18" s="755">
        <v>1</v>
      </c>
      <c r="AD18" s="756">
        <v>144.81</v>
      </c>
      <c r="AE18" s="754">
        <v>0</v>
      </c>
      <c r="AF18" s="754">
        <v>0</v>
      </c>
      <c r="AG18" s="754">
        <v>0</v>
      </c>
      <c r="AH18" s="757" t="s">
        <v>9</v>
      </c>
      <c r="AI18" s="754">
        <v>1486490.9389983127</v>
      </c>
      <c r="AJ18" s="754">
        <v>0</v>
      </c>
      <c r="AK18" s="758" t="s">
        <v>9</v>
      </c>
      <c r="AL18" s="759">
        <v>0</v>
      </c>
      <c r="AM18" s="758" t="s">
        <v>101</v>
      </c>
      <c r="AN18" s="758" t="s">
        <v>9</v>
      </c>
      <c r="AO18" s="758" t="s">
        <v>9</v>
      </c>
    </row>
    <row r="19" spans="1:41" x14ac:dyDescent="0.15">
      <c r="A19" s="2" t="s">
        <v>4</v>
      </c>
      <c r="B19" s="2" t="s">
        <v>9</v>
      </c>
      <c r="C19" s="2" t="s">
        <v>15</v>
      </c>
      <c r="D19" s="2" t="s">
        <v>30</v>
      </c>
      <c r="E19" s="2" t="s">
        <v>48</v>
      </c>
      <c r="F19" s="2" t="s">
        <v>9</v>
      </c>
      <c r="G19" s="2" t="s">
        <v>57</v>
      </c>
      <c r="H19" s="6">
        <v>0</v>
      </c>
      <c r="I19" s="6">
        <v>0</v>
      </c>
      <c r="J19" s="6">
        <v>0</v>
      </c>
      <c r="K19" s="6">
        <v>0</v>
      </c>
      <c r="L19" s="2" t="s">
        <v>9</v>
      </c>
      <c r="M19" s="6">
        <v>0</v>
      </c>
      <c r="N19" s="8" t="s">
        <v>9</v>
      </c>
      <c r="O19" s="8" t="s">
        <v>9</v>
      </c>
      <c r="P19" s="2" t="s">
        <v>9</v>
      </c>
      <c r="Q19" s="9">
        <v>0</v>
      </c>
      <c r="R19" s="10">
        <v>0</v>
      </c>
      <c r="S19" s="9">
        <v>0</v>
      </c>
      <c r="T19" s="2" t="s">
        <v>75</v>
      </c>
      <c r="U19" s="6">
        <v>0</v>
      </c>
      <c r="V19" s="9">
        <v>8.95246609855265E-2</v>
      </c>
      <c r="W19" s="9">
        <v>1</v>
      </c>
      <c r="X19" s="9">
        <v>1</v>
      </c>
      <c r="Y19" s="2" t="s">
        <v>9</v>
      </c>
      <c r="Z19" s="754">
        <v>0</v>
      </c>
      <c r="AA19" s="755">
        <v>0</v>
      </c>
      <c r="AB19" s="754">
        <v>-1486490.9389983127</v>
      </c>
      <c r="AC19" s="755">
        <v>1</v>
      </c>
      <c r="AD19" s="756">
        <v>144.81</v>
      </c>
      <c r="AE19" s="754">
        <v>0</v>
      </c>
      <c r="AF19" s="754">
        <v>0</v>
      </c>
      <c r="AG19" s="754">
        <v>0</v>
      </c>
      <c r="AH19" s="757" t="s">
        <v>9</v>
      </c>
      <c r="AI19" s="754">
        <v>-1486490.9389983127</v>
      </c>
      <c r="AJ19" s="754">
        <v>0</v>
      </c>
      <c r="AK19" s="758" t="s">
        <v>9</v>
      </c>
      <c r="AL19" s="759">
        <v>0</v>
      </c>
      <c r="AM19" s="758" t="s">
        <v>101</v>
      </c>
      <c r="AN19" s="758" t="s">
        <v>9</v>
      </c>
      <c r="AO19" s="758" t="s">
        <v>9</v>
      </c>
    </row>
    <row r="20" spans="1:41" x14ac:dyDescent="0.15">
      <c r="A20" s="2" t="s">
        <v>4</v>
      </c>
      <c r="B20" s="2" t="s">
        <v>10</v>
      </c>
      <c r="C20" s="2" t="s">
        <v>15</v>
      </c>
      <c r="D20" s="2" t="s">
        <v>31</v>
      </c>
      <c r="E20" s="2" t="s">
        <v>49</v>
      </c>
      <c r="F20" s="2" t="s">
        <v>53</v>
      </c>
      <c r="G20" s="2" t="s">
        <v>58</v>
      </c>
      <c r="H20" s="6">
        <v>0</v>
      </c>
      <c r="I20" s="6">
        <v>27973.859017843468</v>
      </c>
      <c r="J20" s="6">
        <v>0</v>
      </c>
      <c r="K20" s="6">
        <v>27973.859017843468</v>
      </c>
      <c r="L20" s="2" t="s">
        <v>65</v>
      </c>
      <c r="M20" s="6">
        <v>699346.47544608673</v>
      </c>
      <c r="N20" s="8" t="s">
        <v>9</v>
      </c>
      <c r="O20" s="8" t="s">
        <v>9</v>
      </c>
      <c r="P20" s="2" t="s">
        <v>9</v>
      </c>
      <c r="Q20" s="9">
        <v>0</v>
      </c>
      <c r="R20" s="10">
        <v>0</v>
      </c>
      <c r="S20" s="9">
        <v>0</v>
      </c>
      <c r="T20" s="2" t="s">
        <v>75</v>
      </c>
      <c r="U20" s="6">
        <v>699346.47544608673</v>
      </c>
      <c r="V20" s="9">
        <v>8.95246609855265E-2</v>
      </c>
      <c r="W20" s="9">
        <v>1</v>
      </c>
      <c r="X20" s="9">
        <v>1</v>
      </c>
      <c r="Y20" s="2" t="s">
        <v>83</v>
      </c>
      <c r="Z20" s="754">
        <v>0</v>
      </c>
      <c r="AA20" s="755">
        <v>0</v>
      </c>
      <c r="AB20" s="754">
        <v>699346.47544608673</v>
      </c>
      <c r="AC20" s="755">
        <v>1</v>
      </c>
      <c r="AD20" s="756">
        <v>144.81</v>
      </c>
      <c r="AE20" s="754">
        <v>0</v>
      </c>
      <c r="AF20" s="754">
        <v>0</v>
      </c>
      <c r="AG20" s="754">
        <v>0</v>
      </c>
      <c r="AH20" s="757" t="s">
        <v>9</v>
      </c>
      <c r="AI20" s="754">
        <v>699346.47544608673</v>
      </c>
      <c r="AJ20" s="754">
        <v>0</v>
      </c>
      <c r="AK20" s="758" t="s">
        <v>9</v>
      </c>
      <c r="AL20" s="759">
        <v>0</v>
      </c>
      <c r="AM20" s="758" t="s">
        <v>101</v>
      </c>
      <c r="AN20" s="758" t="s">
        <v>9</v>
      </c>
      <c r="AO20" s="758" t="s">
        <v>9</v>
      </c>
    </row>
    <row r="21" spans="1:41" x14ac:dyDescent="0.15">
      <c r="A21" s="2" t="s">
        <v>5</v>
      </c>
      <c r="B21" s="2" t="s">
        <v>9</v>
      </c>
      <c r="C21" s="2" t="s">
        <v>15</v>
      </c>
      <c r="D21" s="2" t="s">
        <v>32</v>
      </c>
      <c r="E21" s="2" t="s">
        <v>50</v>
      </c>
      <c r="F21" s="2" t="s">
        <v>9</v>
      </c>
      <c r="G21" s="2" t="s">
        <v>59</v>
      </c>
      <c r="H21" s="6">
        <v>1371646.8140204859</v>
      </c>
      <c r="I21" s="6">
        <v>1371646.8140204859</v>
      </c>
      <c r="J21" s="6">
        <v>1371646.8140204859</v>
      </c>
      <c r="K21" s="6">
        <v>1371646.8140204859</v>
      </c>
      <c r="L21" s="2" t="s">
        <v>66</v>
      </c>
      <c r="M21" s="6">
        <v>1371646.8140204859</v>
      </c>
      <c r="N21" s="8">
        <v>45824</v>
      </c>
      <c r="O21" s="8">
        <v>45919</v>
      </c>
      <c r="P21" s="2" t="s">
        <v>9</v>
      </c>
      <c r="Q21" s="9">
        <v>0</v>
      </c>
      <c r="R21" s="10">
        <v>0</v>
      </c>
      <c r="S21" s="9">
        <v>0.22191780821917809</v>
      </c>
      <c r="T21" s="2" t="s">
        <v>76</v>
      </c>
      <c r="U21" s="6">
        <v>0</v>
      </c>
      <c r="V21" s="9">
        <v>8.95246609855265E-2</v>
      </c>
      <c r="W21" s="9">
        <v>1</v>
      </c>
      <c r="X21" s="9">
        <v>1</v>
      </c>
      <c r="Y21" s="2" t="s">
        <v>9</v>
      </c>
      <c r="Z21" s="754">
        <v>3.043838473507901E-2</v>
      </c>
      <c r="AA21" s="755">
        <v>6032.2</v>
      </c>
      <c r="AB21" s="754">
        <v>0</v>
      </c>
      <c r="AC21" s="755">
        <v>6223.75</v>
      </c>
      <c r="AD21" s="756">
        <v>144.81</v>
      </c>
      <c r="AE21" s="754">
        <v>0</v>
      </c>
      <c r="AF21" s="754">
        <v>0</v>
      </c>
      <c r="AG21" s="754">
        <v>0</v>
      </c>
      <c r="AH21" s="757" t="s">
        <v>9</v>
      </c>
      <c r="AI21" s="754">
        <v>42215.536159934709</v>
      </c>
      <c r="AJ21" s="754">
        <v>0</v>
      </c>
      <c r="AK21" s="758" t="s">
        <v>9</v>
      </c>
      <c r="AL21" s="759">
        <v>0</v>
      </c>
      <c r="AM21" s="758" t="s">
        <v>101</v>
      </c>
      <c r="AN21" s="758" t="s">
        <v>9</v>
      </c>
      <c r="AO21" s="758" t="s">
        <v>9</v>
      </c>
    </row>
    <row r="22" spans="1:41" x14ac:dyDescent="0.15">
      <c r="A22" s="2" t="s">
        <v>5</v>
      </c>
      <c r="B22" s="2" t="s">
        <v>9</v>
      </c>
      <c r="C22" s="2" t="s">
        <v>15</v>
      </c>
      <c r="D22" s="2" t="s">
        <v>32</v>
      </c>
      <c r="E22" s="2" t="s">
        <v>50</v>
      </c>
      <c r="F22" s="2" t="s">
        <v>9</v>
      </c>
      <c r="G22" s="2" t="s">
        <v>59</v>
      </c>
      <c r="H22" s="6">
        <v>161370.21304554385</v>
      </c>
      <c r="I22" s="6">
        <v>161370.21304554385</v>
      </c>
      <c r="J22" s="6">
        <v>161370.21304554385</v>
      </c>
      <c r="K22" s="6">
        <v>161370.21304554385</v>
      </c>
      <c r="L22" s="2" t="s">
        <v>66</v>
      </c>
      <c r="M22" s="6">
        <v>161370.21304554385</v>
      </c>
      <c r="N22" s="8">
        <v>45825</v>
      </c>
      <c r="O22" s="8">
        <v>45919</v>
      </c>
      <c r="P22" s="2" t="s">
        <v>9</v>
      </c>
      <c r="Q22" s="9">
        <v>0</v>
      </c>
      <c r="R22" s="10">
        <v>0</v>
      </c>
      <c r="S22" s="9">
        <v>0.22191780821917809</v>
      </c>
      <c r="T22" s="2" t="s">
        <v>76</v>
      </c>
      <c r="U22" s="6">
        <v>0</v>
      </c>
      <c r="V22" s="9">
        <v>8.95246609855265E-2</v>
      </c>
      <c r="W22" s="9">
        <v>1</v>
      </c>
      <c r="X22" s="9">
        <v>1</v>
      </c>
      <c r="Y22" s="2" t="s">
        <v>9</v>
      </c>
      <c r="Z22" s="754">
        <v>3.5809864394210598E-3</v>
      </c>
      <c r="AA22" s="755">
        <v>6057.5</v>
      </c>
      <c r="AB22" s="754">
        <v>0</v>
      </c>
      <c r="AC22" s="755">
        <v>6223.75</v>
      </c>
      <c r="AD22" s="756">
        <v>144.81</v>
      </c>
      <c r="AE22" s="754">
        <v>0</v>
      </c>
      <c r="AF22" s="754">
        <v>0</v>
      </c>
      <c r="AG22" s="754">
        <v>0</v>
      </c>
      <c r="AH22" s="757" t="s">
        <v>9</v>
      </c>
      <c r="AI22" s="754">
        <v>4310.551549683616</v>
      </c>
      <c r="AJ22" s="754">
        <v>0</v>
      </c>
      <c r="AK22" s="758" t="s">
        <v>9</v>
      </c>
      <c r="AL22" s="759">
        <v>0</v>
      </c>
      <c r="AM22" s="758" t="s">
        <v>101</v>
      </c>
      <c r="AN22" s="758" t="s">
        <v>9</v>
      </c>
      <c r="AO22" s="758" t="s">
        <v>9</v>
      </c>
    </row>
    <row r="23" spans="1:41" x14ac:dyDescent="0.15">
      <c r="A23" s="2" t="s">
        <v>5</v>
      </c>
      <c r="B23" s="2" t="s">
        <v>10</v>
      </c>
      <c r="C23" s="2" t="s">
        <v>15</v>
      </c>
      <c r="D23" s="2" t="s">
        <v>32</v>
      </c>
      <c r="E23" s="2" t="s">
        <v>50</v>
      </c>
      <c r="F23" s="2" t="s">
        <v>53</v>
      </c>
      <c r="G23" s="2" t="s">
        <v>58</v>
      </c>
      <c r="H23" s="6">
        <v>1371646.8140204859</v>
      </c>
      <c r="I23" s="6">
        <v>4980.5738000465544</v>
      </c>
      <c r="J23" s="6">
        <v>1371646.8140204859</v>
      </c>
      <c r="K23" s="6">
        <v>4980.5738000465544</v>
      </c>
      <c r="L23" s="2" t="s">
        <v>65</v>
      </c>
      <c r="M23" s="6">
        <v>124514.34500116386</v>
      </c>
      <c r="N23" s="8">
        <v>45824</v>
      </c>
      <c r="O23" s="8">
        <v>45919</v>
      </c>
      <c r="P23" s="2" t="s">
        <v>9</v>
      </c>
      <c r="Q23" s="9">
        <v>0</v>
      </c>
      <c r="R23" s="10">
        <v>6</v>
      </c>
      <c r="S23" s="9">
        <v>0.22191780821917809</v>
      </c>
      <c r="T23" s="2" t="s">
        <v>75</v>
      </c>
      <c r="U23" s="6">
        <v>42215.536159934702</v>
      </c>
      <c r="V23" s="9">
        <v>8.95246609855265E-2</v>
      </c>
      <c r="W23" s="9">
        <v>1</v>
      </c>
      <c r="X23" s="9">
        <v>1</v>
      </c>
      <c r="Y23" s="2" t="s">
        <v>83</v>
      </c>
      <c r="Z23" s="754">
        <v>3.043838473507901E-2</v>
      </c>
      <c r="AA23" s="755">
        <v>6032.2</v>
      </c>
      <c r="AB23" s="754">
        <v>0</v>
      </c>
      <c r="AC23" s="755">
        <v>6223.75</v>
      </c>
      <c r="AD23" s="756">
        <v>144.81</v>
      </c>
      <c r="AE23" s="754">
        <v>0</v>
      </c>
      <c r="AF23" s="754">
        <v>0</v>
      </c>
      <c r="AG23" s="754">
        <v>0</v>
      </c>
      <c r="AH23" s="757" t="s">
        <v>9</v>
      </c>
      <c r="AI23" s="754">
        <v>42215.536159934709</v>
      </c>
      <c r="AJ23" s="754">
        <v>82298.808841229154</v>
      </c>
      <c r="AK23" s="758" t="s">
        <v>98</v>
      </c>
      <c r="AL23" s="759">
        <v>6</v>
      </c>
      <c r="AM23" s="758" t="s">
        <v>101</v>
      </c>
      <c r="AN23" s="758" t="s">
        <v>9</v>
      </c>
      <c r="AO23" s="758" t="s">
        <v>9</v>
      </c>
    </row>
    <row r="24" spans="1:41" x14ac:dyDescent="0.15">
      <c r="A24" s="2" t="s">
        <v>5</v>
      </c>
      <c r="B24" s="2" t="s">
        <v>10</v>
      </c>
      <c r="C24" s="2" t="s">
        <v>15</v>
      </c>
      <c r="D24" s="2" t="s">
        <v>32</v>
      </c>
      <c r="E24" s="2" t="s">
        <v>50</v>
      </c>
      <c r="F24" s="2" t="s">
        <v>53</v>
      </c>
      <c r="G24" s="2" t="s">
        <v>58</v>
      </c>
      <c r="H24" s="6">
        <v>161370.21304554385</v>
      </c>
      <c r="I24" s="6">
        <v>559.71057329665052</v>
      </c>
      <c r="J24" s="6">
        <v>161370.21304554385</v>
      </c>
      <c r="K24" s="6">
        <v>559.71057329665052</v>
      </c>
      <c r="L24" s="2" t="s">
        <v>65</v>
      </c>
      <c r="M24" s="6">
        <v>13992.764332416262</v>
      </c>
      <c r="N24" s="8">
        <v>45825</v>
      </c>
      <c r="O24" s="8">
        <v>45919</v>
      </c>
      <c r="P24" s="2" t="s">
        <v>9</v>
      </c>
      <c r="Q24" s="9">
        <v>0</v>
      </c>
      <c r="R24" s="10">
        <v>6</v>
      </c>
      <c r="S24" s="9">
        <v>0.22191780821917809</v>
      </c>
      <c r="T24" s="2" t="s">
        <v>75</v>
      </c>
      <c r="U24" s="6">
        <v>4310.5515496836306</v>
      </c>
      <c r="V24" s="9">
        <v>8.95246609855265E-2</v>
      </c>
      <c r="W24" s="9">
        <v>1</v>
      </c>
      <c r="X24" s="9">
        <v>1</v>
      </c>
      <c r="Y24" s="2" t="s">
        <v>83</v>
      </c>
      <c r="Z24" s="754">
        <v>3.5809864394210598E-3</v>
      </c>
      <c r="AA24" s="755">
        <v>6057.5</v>
      </c>
      <c r="AB24" s="754">
        <v>0</v>
      </c>
      <c r="AC24" s="755">
        <v>6223.75</v>
      </c>
      <c r="AD24" s="756">
        <v>144.81</v>
      </c>
      <c r="AE24" s="754">
        <v>0</v>
      </c>
      <c r="AF24" s="754">
        <v>0</v>
      </c>
      <c r="AG24" s="754">
        <v>0</v>
      </c>
      <c r="AH24" s="757" t="s">
        <v>9</v>
      </c>
      <c r="AI24" s="754">
        <v>4310.551549683616</v>
      </c>
      <c r="AJ24" s="754">
        <v>9682.2127827326312</v>
      </c>
      <c r="AK24" s="758" t="s">
        <v>98</v>
      </c>
      <c r="AL24" s="759">
        <v>6</v>
      </c>
      <c r="AM24" s="758" t="s">
        <v>101</v>
      </c>
      <c r="AN24" s="758" t="s">
        <v>9</v>
      </c>
      <c r="AO24" s="758" t="s">
        <v>9</v>
      </c>
    </row>
    <row r="25" spans="1:41" x14ac:dyDescent="0.15">
      <c r="A25" s="2" t="s">
        <v>6</v>
      </c>
      <c r="B25" s="2" t="s">
        <v>11</v>
      </c>
      <c r="C25" s="2" t="s">
        <v>15</v>
      </c>
      <c r="D25" s="2" t="s">
        <v>33</v>
      </c>
      <c r="E25" s="2" t="s">
        <v>9</v>
      </c>
      <c r="F25" s="2" t="s">
        <v>54</v>
      </c>
      <c r="G25" s="2" t="s">
        <v>57</v>
      </c>
      <c r="H25" s="6">
        <v>0</v>
      </c>
      <c r="I25" s="6">
        <v>0</v>
      </c>
      <c r="J25" s="6">
        <v>0</v>
      </c>
      <c r="K25" s="6">
        <v>0</v>
      </c>
      <c r="L25" s="2" t="s">
        <v>9</v>
      </c>
      <c r="M25" s="6">
        <v>0</v>
      </c>
      <c r="N25" s="8">
        <v>45838</v>
      </c>
      <c r="O25" s="8">
        <v>45840</v>
      </c>
      <c r="P25" s="2" t="s">
        <v>9</v>
      </c>
      <c r="Q25" s="9">
        <v>0</v>
      </c>
      <c r="R25" s="10">
        <v>0</v>
      </c>
      <c r="S25" s="9">
        <v>5.4794520547945206E-3</v>
      </c>
      <c r="T25" s="2" t="s">
        <v>75</v>
      </c>
      <c r="U25" s="6">
        <v>0</v>
      </c>
      <c r="V25" s="9">
        <v>8.95246609855265E-2</v>
      </c>
      <c r="W25" s="9">
        <v>1</v>
      </c>
      <c r="X25" s="9">
        <v>1</v>
      </c>
      <c r="Y25" s="2" t="s">
        <v>84</v>
      </c>
      <c r="Z25" s="754">
        <v>716.19728788421196</v>
      </c>
      <c r="AA25" s="755">
        <v>144.12700000000001</v>
      </c>
      <c r="AB25" s="754">
        <v>0</v>
      </c>
      <c r="AC25" s="755">
        <v>144.77529999999999</v>
      </c>
      <c r="AD25" s="756">
        <v>144.77529999999999</v>
      </c>
      <c r="AE25" s="754">
        <v>0</v>
      </c>
      <c r="AF25" s="754">
        <v>0</v>
      </c>
      <c r="AG25" s="754">
        <v>0</v>
      </c>
      <c r="AH25" s="757" t="s">
        <v>9</v>
      </c>
      <c r="AI25" s="754">
        <v>464.31070173533226</v>
      </c>
      <c r="AJ25" s="754">
        <v>0</v>
      </c>
      <c r="AK25" s="758" t="s">
        <v>54</v>
      </c>
      <c r="AL25" s="759">
        <v>0</v>
      </c>
      <c r="AM25" s="758" t="s">
        <v>101</v>
      </c>
      <c r="AN25" s="758" t="s">
        <v>9</v>
      </c>
      <c r="AO25" s="758" t="s">
        <v>9</v>
      </c>
    </row>
    <row r="26" spans="1:41" x14ac:dyDescent="0.15">
      <c r="A26" s="2" t="s">
        <v>6</v>
      </c>
      <c r="B26" s="2" t="s">
        <v>12</v>
      </c>
      <c r="C26" s="2" t="s">
        <v>15</v>
      </c>
      <c r="D26" s="2" t="s">
        <v>34</v>
      </c>
      <c r="E26" s="2" t="s">
        <v>9</v>
      </c>
      <c r="F26" s="2" t="s">
        <v>55</v>
      </c>
      <c r="G26" s="2" t="s">
        <v>57</v>
      </c>
      <c r="H26" s="6">
        <v>0</v>
      </c>
      <c r="I26" s="6">
        <v>0</v>
      </c>
      <c r="J26" s="6">
        <v>0</v>
      </c>
      <c r="K26" s="6">
        <v>0</v>
      </c>
      <c r="L26" s="2" t="s">
        <v>9</v>
      </c>
      <c r="M26" s="6">
        <v>0</v>
      </c>
      <c r="N26" s="8">
        <v>45835</v>
      </c>
      <c r="O26" s="8">
        <v>45839</v>
      </c>
      <c r="P26" s="2" t="s">
        <v>9</v>
      </c>
      <c r="Q26" s="9">
        <v>0</v>
      </c>
      <c r="R26" s="10">
        <v>0</v>
      </c>
      <c r="S26" s="9">
        <v>2.7397260273972603E-3</v>
      </c>
      <c r="T26" s="2" t="s">
        <v>77</v>
      </c>
      <c r="U26" s="6">
        <v>0</v>
      </c>
      <c r="V26" s="9">
        <v>8.95246609855265E-2</v>
      </c>
      <c r="W26" s="9">
        <v>1</v>
      </c>
      <c r="X26" s="9">
        <v>1</v>
      </c>
      <c r="Y26" s="2" t="s">
        <v>85</v>
      </c>
      <c r="Z26" s="754">
        <v>-1521.9192367539504</v>
      </c>
      <c r="AA26" s="755">
        <v>144.28700000000001</v>
      </c>
      <c r="AB26" s="754">
        <v>0</v>
      </c>
      <c r="AC26" s="755">
        <v>144.7927</v>
      </c>
      <c r="AD26" s="756">
        <v>144.7927</v>
      </c>
      <c r="AE26" s="754">
        <v>0</v>
      </c>
      <c r="AF26" s="754">
        <v>0</v>
      </c>
      <c r="AG26" s="754">
        <v>0</v>
      </c>
      <c r="AH26" s="757" t="s">
        <v>9</v>
      </c>
      <c r="AI26" s="754">
        <v>-769.63455802647513</v>
      </c>
      <c r="AJ26" s="754">
        <v>0</v>
      </c>
      <c r="AK26" s="758" t="s">
        <v>55</v>
      </c>
      <c r="AL26" s="759">
        <v>0</v>
      </c>
      <c r="AM26" s="758" t="s">
        <v>101</v>
      </c>
      <c r="AN26" s="758" t="s">
        <v>9</v>
      </c>
      <c r="AO2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2025-07-03T05:37:00Z</dcterms:modified>
</cp:coreProperties>
</file>