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F:\GX-BIS帳票\GX-BIS帳票(SACCR版）\01.作業用\05.帳票作成\02.ファイル名変更\"/>
    </mc:Choice>
  </mc:AlternateContent>
  <xr:revisionPtr revIDLastSave="0" documentId="13_ncr:1_{73DABA24-D1B1-41EE-8A63-4DEEB5F7F8A7}" xr6:coauthVersionLast="47" xr6:coauthVersionMax="47" xr10:uidLastSave="{00000000-0000-0000-0000-000000000000}"/>
  <bookViews>
    <workbookView xWindow="3156" yWindow="2040" windowWidth="17280" windowHeight="10728"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'明細(オフ)'!$A$1:$AI$10</definedName>
    <definedName name="_xlnm.Print_Area" localSheetId="4">'明細(オン)'!$A$1:$AS$161</definedName>
    <definedName name="_xlnm.Print_Area" localSheetId="7">'明細(ネッティング)'!$A$1:$X$3</definedName>
    <definedName name="_xlnm.Print_Area" localSheetId="6">'明細(派生)'!$A$1:$BC$4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H161" i="6" l="1" a="1"/>
  <c r="H161" i="6" s="1"/>
</calcChain>
</file>

<file path=xl/sharedStrings.xml><?xml version="1.0" encoding="utf-8"?>
<sst xmlns="http://schemas.openxmlformats.org/spreadsheetml/2006/main" count="5580" uniqueCount="939">
  <si>
    <t>ファンド名称：</t>
  </si>
  <si>
    <t>基準年月日：</t>
  </si>
  <si>
    <t>ｶｳﾝﾀｰﾊﾟｰﾃｨ
(統一ﾌﾞﾛｰｶｰｺｰﾄﾞ・中央清算機関ｺｰﾄﾞ)</t>
  </si>
  <si>
    <t>560501_NEXT FUNDS 日本株政策フォーカス上場投信</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</si>
  <si>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</si>
  <si>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</si>
  <si>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</si>
  <si>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</si>
  <si>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</si>
  <si>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</si>
  <si>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</si>
  <si>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</si>
  <si>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</si>
  <si>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</si>
  <si>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</si>
  <si>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</si>
  <si>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</si>
  <si>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</si>
  <si>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</si>
  <si>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</si>
  <si>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</si>
  <si>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</si>
  <si>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</si>
  <si>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</si>
  <si>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</si>
  <si>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</si>
  <si>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</si>
  <si>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</si>
  <si>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</si>
  <si>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</si>
  <si>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</si>
  <si>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</si>
  <si>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</si>
  <si>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</si>
  <si>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</si>
  <si>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</si>
  <si>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</si>
  <si>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</si>
  <si>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</si>
  <si>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</si>
  <si>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</si>
  <si>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</si>
  <si>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</si>
  <si>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</si>
  <si>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</si>
  <si>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</si>
  <si>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</si>
  <si>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</si>
  <si>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</si>
  <si>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</si>
  <si>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</si>
  <si>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</si>
  <si>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</si>
  <si>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</si>
  <si>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</si>
  <si>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</si>
  <si>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</si>
  <si>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</si>
  <si>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</si>
  <si>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</si>
  <si>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</si>
  <si>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</si>
  <si>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</si>
  <si>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</si>
  <si>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</si>
  <si>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</si>
  <si>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</si>
  <si>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残高数量</t>
  </si>
  <si>
    <t>簿価単価(LOCAL)</t>
  </si>
  <si>
    <t>簿価金額(BASE)</t>
  </si>
  <si>
    <t>評価時価</t>
  </si>
  <si>
    <t>評価為替</t>
  </si>
  <si>
    <t>経過利息(BASE)</t>
  </si>
  <si>
    <t>前払金残(BASE)</t>
  </si>
  <si>
    <t>未収収益(BASE)</t>
  </si>
  <si>
    <t>償還日</t>
  </si>
  <si>
    <t>時価合計(BASE)</t>
  </si>
  <si>
    <t>個別玉ｱﾄﾞｵﾝ</t>
  </si>
  <si>
    <t>統一ﾌﾞﾛｰｶｰ名称</t>
  </si>
  <si>
    <t>CEM_掛目</t>
  </si>
  <si>
    <t>ｵﾝ/ｵﾌ区分</t>
  </si>
  <si>
    <t>取引相手先信用ﾘｽｸ区分</t>
  </si>
  <si>
    <t>削減前_採用信用ﾘｽｸ区分</t>
  </si>
  <si>
    <t>勘定</t>
  </si>
  <si>
    <t/>
  </si>
  <si>
    <t>JPY</t>
  </si>
  <si>
    <t>オフバランス商品の銘柄別内訳</t>
  </si>
  <si>
    <t>BSPL211001</t>
  </si>
  <si>
    <t>BSPL223000</t>
  </si>
  <si>
    <t>BSPL224000</t>
  </si>
  <si>
    <t>BSPL243003</t>
  </si>
  <si>
    <t>BSPL243005</t>
  </si>
  <si>
    <t>未払金(株式)</t>
  </si>
  <si>
    <t>未払受託者報酬</t>
  </si>
  <si>
    <t>未払委託者報酬</t>
  </si>
  <si>
    <t>その他未払費用(監査)</t>
  </si>
  <si>
    <t>その他未払費用(その他１)</t>
  </si>
  <si>
    <t>集計対象外(オフ)</t>
  </si>
  <si>
    <t>信用ﾘｽｸ削減効果前</t>
  </si>
  <si>
    <t>個別銘柄
ﾘｽｸｱｾｯﾄ額</t>
  </si>
  <si>
    <t>信用ﾘｽｸ削減効果後</t>
  </si>
  <si>
    <t>個別銘柄与信相当額</t>
  </si>
  <si>
    <t>L</t>
  </si>
  <si>
    <t xml:space="preserve">レバレッジ比率 </t>
  </si>
  <si>
    <t>2</t>
  </si>
  <si>
    <t>株式</t>
  </si>
  <si>
    <t>短期・その他</t>
  </si>
  <si>
    <t>JP</t>
  </si>
  <si>
    <t/>
  </si>
  <si>
    <t>オンバランス商品の銘柄別内訳</t>
  </si>
  <si>
    <t>1414</t>
  </si>
  <si>
    <t>1605</t>
  </si>
  <si>
    <t>1719</t>
  </si>
  <si>
    <t>1721</t>
  </si>
  <si>
    <t>1801</t>
  </si>
  <si>
    <t>1802</t>
  </si>
  <si>
    <t>1803</t>
  </si>
  <si>
    <t>1812</t>
  </si>
  <si>
    <t>1820</t>
  </si>
  <si>
    <t>1860</t>
  </si>
  <si>
    <t>1893</t>
  </si>
  <si>
    <t>1928</t>
  </si>
  <si>
    <t>1951</t>
  </si>
  <si>
    <t>1963</t>
  </si>
  <si>
    <t>2432</t>
  </si>
  <si>
    <t>285A</t>
  </si>
  <si>
    <t>2871</t>
  </si>
  <si>
    <t>3401</t>
  </si>
  <si>
    <t>3402</t>
  </si>
  <si>
    <t>3405</t>
  </si>
  <si>
    <t>3407</t>
  </si>
  <si>
    <t>3436</t>
  </si>
  <si>
    <t>3635</t>
  </si>
  <si>
    <t>3659</t>
  </si>
  <si>
    <t>3774</t>
  </si>
  <si>
    <t>4004</t>
  </si>
  <si>
    <t>4005</t>
  </si>
  <si>
    <t>4021</t>
  </si>
  <si>
    <t>4061</t>
  </si>
  <si>
    <t>4063</t>
  </si>
  <si>
    <t>4114</t>
  </si>
  <si>
    <t>4118</t>
  </si>
  <si>
    <t>4183</t>
  </si>
  <si>
    <t>4186</t>
  </si>
  <si>
    <t>4202</t>
  </si>
  <si>
    <t>4203</t>
  </si>
  <si>
    <t>4205</t>
  </si>
  <si>
    <t>4272</t>
  </si>
  <si>
    <t>4401</t>
  </si>
  <si>
    <t>4502</t>
  </si>
  <si>
    <t>4503</t>
  </si>
  <si>
    <t>4506</t>
  </si>
  <si>
    <t>4507</t>
  </si>
  <si>
    <t>4523</t>
  </si>
  <si>
    <t>4528</t>
  </si>
  <si>
    <t>4544</t>
  </si>
  <si>
    <t>4631</t>
  </si>
  <si>
    <t>4704</t>
  </si>
  <si>
    <t>4751</t>
  </si>
  <si>
    <t>4980</t>
  </si>
  <si>
    <t>5016</t>
  </si>
  <si>
    <t>5019</t>
  </si>
  <si>
    <t>5020</t>
  </si>
  <si>
    <t>5021</t>
  </si>
  <si>
    <t>5076</t>
  </si>
  <si>
    <t>5301</t>
  </si>
  <si>
    <t>5344</t>
  </si>
  <si>
    <t>5401</t>
  </si>
  <si>
    <t>5406</t>
  </si>
  <si>
    <t>5411</t>
  </si>
  <si>
    <t>5444</t>
  </si>
  <si>
    <t>5471</t>
  </si>
  <si>
    <t>5631</t>
  </si>
  <si>
    <t>5706</t>
  </si>
  <si>
    <t>5711</t>
  </si>
  <si>
    <t>5713</t>
  </si>
  <si>
    <t>5714</t>
  </si>
  <si>
    <t>5801</t>
  </si>
  <si>
    <t>5803</t>
  </si>
  <si>
    <t>6005</t>
  </si>
  <si>
    <t>6113</t>
  </si>
  <si>
    <t>6136</t>
  </si>
  <si>
    <t>6141</t>
  </si>
  <si>
    <t>6146</t>
  </si>
  <si>
    <t>6268</t>
  </si>
  <si>
    <t>6269</t>
  </si>
  <si>
    <t>6301</t>
  </si>
  <si>
    <t>6302</t>
  </si>
  <si>
    <t>6305</t>
  </si>
  <si>
    <t>6323</t>
  </si>
  <si>
    <t>6326</t>
  </si>
  <si>
    <t>6370</t>
  </si>
  <si>
    <t>6383</t>
  </si>
  <si>
    <t>6460</t>
  </si>
  <si>
    <t>6465</t>
  </si>
  <si>
    <t>6479</t>
  </si>
  <si>
    <t>6481</t>
  </si>
  <si>
    <t>6503</t>
  </si>
  <si>
    <t>6504</t>
  </si>
  <si>
    <t>6506</t>
  </si>
  <si>
    <t>6525</t>
  </si>
  <si>
    <t>6526</t>
  </si>
  <si>
    <t>6645</t>
  </si>
  <si>
    <t>6674</t>
  </si>
  <si>
    <t>6702</t>
  </si>
  <si>
    <t>6707</t>
  </si>
  <si>
    <t>6723</t>
  </si>
  <si>
    <t>6728</t>
  </si>
  <si>
    <t>6758</t>
  </si>
  <si>
    <t>6762</t>
  </si>
  <si>
    <t>6770</t>
  </si>
  <si>
    <t>6806</t>
  </si>
  <si>
    <t>6841</t>
  </si>
  <si>
    <t>6845</t>
  </si>
  <si>
    <t>6856</t>
  </si>
  <si>
    <t>6857</t>
  </si>
  <si>
    <t>6861</t>
  </si>
  <si>
    <t>6869</t>
  </si>
  <si>
    <t>6920</t>
  </si>
  <si>
    <t>6925</t>
  </si>
  <si>
    <t>6951</t>
  </si>
  <si>
    <t>6954</t>
  </si>
  <si>
    <t>6963</t>
  </si>
  <si>
    <t>6965</t>
  </si>
  <si>
    <t>6976</t>
  </si>
  <si>
    <t>6981</t>
  </si>
  <si>
    <t>6988</t>
  </si>
  <si>
    <t>7003</t>
  </si>
  <si>
    <t>7011</t>
  </si>
  <si>
    <t>7012</t>
  </si>
  <si>
    <t>7013</t>
  </si>
  <si>
    <t>7729</t>
  </si>
  <si>
    <t>7731</t>
  </si>
  <si>
    <t>7735</t>
  </si>
  <si>
    <t>7741</t>
  </si>
  <si>
    <t>7832</t>
  </si>
  <si>
    <t>7867</t>
  </si>
  <si>
    <t>7951</t>
  </si>
  <si>
    <t>7974</t>
  </si>
  <si>
    <t>8012</t>
  </si>
  <si>
    <t>8031</t>
  </si>
  <si>
    <t>8035</t>
  </si>
  <si>
    <t>8053</t>
  </si>
  <si>
    <t>8136</t>
  </si>
  <si>
    <t>9101</t>
  </si>
  <si>
    <t>9104</t>
  </si>
  <si>
    <t>9107</t>
  </si>
  <si>
    <t>9301</t>
  </si>
  <si>
    <t>9302</t>
  </si>
  <si>
    <t>9364</t>
  </si>
  <si>
    <t>9432</t>
  </si>
  <si>
    <t>9434</t>
  </si>
  <si>
    <t>9449</t>
  </si>
  <si>
    <t>9468</t>
  </si>
  <si>
    <t>9602</t>
  </si>
  <si>
    <t>9684</t>
  </si>
  <si>
    <t>9697</t>
  </si>
  <si>
    <t>9766</t>
  </si>
  <si>
    <t>9962</t>
  </si>
  <si>
    <t>9984</t>
  </si>
  <si>
    <t>62000</t>
  </si>
  <si>
    <t>ISINｺｰﾄﾞ</t>
  </si>
  <si>
    <t>JP3360250009</t>
  </si>
  <si>
    <t>JP3294460005</t>
  </si>
  <si>
    <t>JP3767810009</t>
  </si>
  <si>
    <t>JP3305530002</t>
  </si>
  <si>
    <t>JP3443600006</t>
  </si>
  <si>
    <t>JP3190000004</t>
  </si>
  <si>
    <t>JP3358800005</t>
  </si>
  <si>
    <t>JP3210200006</t>
  </si>
  <si>
    <t>JP3659200004</t>
  </si>
  <si>
    <t>JP3627000007</t>
  </si>
  <si>
    <t>JP3309000002</t>
  </si>
  <si>
    <t>JP3420600003</t>
  </si>
  <si>
    <t>JP3254200003</t>
  </si>
  <si>
    <t>JP3667600005</t>
  </si>
  <si>
    <t>JP3548610009</t>
  </si>
  <si>
    <t>JP3236330001</t>
  </si>
  <si>
    <t>JP3665200006</t>
  </si>
  <si>
    <t>JP3544000007</t>
  </si>
  <si>
    <t>JP3621000003</t>
  </si>
  <si>
    <t>JP3269600007</t>
  </si>
  <si>
    <t>JP3111200006</t>
  </si>
  <si>
    <t>JP3322930003</t>
  </si>
  <si>
    <t>JP3283460008</t>
  </si>
  <si>
    <t>JP3758190007</t>
  </si>
  <si>
    <t>JP3152820001</t>
  </si>
  <si>
    <t>JP3368000000</t>
  </si>
  <si>
    <t>JP3401400001</t>
  </si>
  <si>
    <t>JP3670800006</t>
  </si>
  <si>
    <t>JP3549600009</t>
  </si>
  <si>
    <t>JP3371200001</t>
  </si>
  <si>
    <t>JP3715200006</t>
  </si>
  <si>
    <t>JP3215800008</t>
  </si>
  <si>
    <t>JP3888300005</t>
  </si>
  <si>
    <t>JP3571800006</t>
  </si>
  <si>
    <t>JP3485800001</t>
  </si>
  <si>
    <t>JP3409400003</t>
  </si>
  <si>
    <t>JP3725400000</t>
  </si>
  <si>
    <t>JP3694400007</t>
  </si>
  <si>
    <t>JP3114800000</t>
  </si>
  <si>
    <t>JP3463000004</t>
  </si>
  <si>
    <t>JP3942400007</t>
  </si>
  <si>
    <t>JP3495000006</t>
  </si>
  <si>
    <t>JP3347200002</t>
  </si>
  <si>
    <t>JP3160400002</t>
  </si>
  <si>
    <t>JP3197600004</t>
  </si>
  <si>
    <t>JP3822000000</t>
  </si>
  <si>
    <t>JP3493400000</t>
  </si>
  <si>
    <t>JP3637300009</t>
  </si>
  <si>
    <t>JP3311400000</t>
  </si>
  <si>
    <t>JP3548770001</t>
  </si>
  <si>
    <t>JP3379550001</t>
  </si>
  <si>
    <t>JP3142500002</t>
  </si>
  <si>
    <t>JP3386450005</t>
  </si>
  <si>
    <t>JP3298000005</t>
  </si>
  <si>
    <t>JP3153850007</t>
  </si>
  <si>
    <t>JP3560800009</t>
  </si>
  <si>
    <t>JP3879250003</t>
  </si>
  <si>
    <t>JP3381000003</t>
  </si>
  <si>
    <t>JP3289800009</t>
  </si>
  <si>
    <t>JP3386030005</t>
  </si>
  <si>
    <t>JP3940400009</t>
  </si>
  <si>
    <t>JP3491000000</t>
  </si>
  <si>
    <t>JP3721400004</t>
  </si>
  <si>
    <t>JP3888400003</t>
  </si>
  <si>
    <t>JP3903000002</t>
  </si>
  <si>
    <t>JP3402600005</t>
  </si>
  <si>
    <t>JP3638600001</t>
  </si>
  <si>
    <t>JP3827200001</t>
  </si>
  <si>
    <t>JP3811000003</t>
  </si>
  <si>
    <t>JP3880800002</t>
  </si>
  <si>
    <t>JP3122800000</t>
  </si>
  <si>
    <t>JP3170800001</t>
  </si>
  <si>
    <t>JP3924800000</t>
  </si>
  <si>
    <t>JP3548600000</t>
  </si>
  <si>
    <t>JP3651210001</t>
  </si>
  <si>
    <t>JP3888250002</t>
  </si>
  <si>
    <t>JP3304200003</t>
  </si>
  <si>
    <t>JP3405400007</t>
  </si>
  <si>
    <t>JP3787000003</t>
  </si>
  <si>
    <t>JP3982200002</t>
  </si>
  <si>
    <t>JP3266400005</t>
  </si>
  <si>
    <t>JP3270000007</t>
  </si>
  <si>
    <t>JP3497400006</t>
  </si>
  <si>
    <t>JP3419050004</t>
  </si>
  <si>
    <t>JP3845770001</t>
  </si>
  <si>
    <t>JP3906000009</t>
  </si>
  <si>
    <t>JP3539250005</t>
  </si>
  <si>
    <t>JP3902400005</t>
  </si>
  <si>
    <t>JP3820000002</t>
  </si>
  <si>
    <t>JP3932000007</t>
  </si>
  <si>
    <t>JP3293330001</t>
  </si>
  <si>
    <t>JP3433500000</t>
  </si>
  <si>
    <t>JP3197800000</t>
  </si>
  <si>
    <t>JP3385820000</t>
  </si>
  <si>
    <t>JP3818000006</t>
  </si>
  <si>
    <t>JP3329600005</t>
  </si>
  <si>
    <t>JP3164720009</t>
  </si>
  <si>
    <t>JP3126190002</t>
  </si>
  <si>
    <t>JP3435000009</t>
  </si>
  <si>
    <t>JP3538800008</t>
  </si>
  <si>
    <t>JP3126400005</t>
  </si>
  <si>
    <t>JP3799000009</t>
  </si>
  <si>
    <t>JP3955000009</t>
  </si>
  <si>
    <t>JP3937200008</t>
  </si>
  <si>
    <t>JP3853000002</t>
  </si>
  <si>
    <t>JP3122400009</t>
  </si>
  <si>
    <t>JP3236200006</t>
  </si>
  <si>
    <t>JP3351100007</t>
  </si>
  <si>
    <t>JP3979200007</t>
  </si>
  <si>
    <t>JP3156400008</t>
  </si>
  <si>
    <t>JP3735000006</t>
  </si>
  <si>
    <t>JP3802400006</t>
  </si>
  <si>
    <t>JP3982800009</t>
  </si>
  <si>
    <t>JP3771800004</t>
  </si>
  <si>
    <t>JP3452000007</t>
  </si>
  <si>
    <t>JP3914400001</t>
  </si>
  <si>
    <t>JP3684000007</t>
  </si>
  <si>
    <t>JP3891600003</t>
  </si>
  <si>
    <t>JP3900000005</t>
  </si>
  <si>
    <t>JP3224200000</t>
  </si>
  <si>
    <t>JP3134800006</t>
  </si>
  <si>
    <t>JP3580200008</t>
  </si>
  <si>
    <t>JP3657400002</t>
  </si>
  <si>
    <t>JP3494600004</t>
  </si>
  <si>
    <t>JP3837800006</t>
  </si>
  <si>
    <t>JP3778630008</t>
  </si>
  <si>
    <t>JP3630550006</t>
  </si>
  <si>
    <t>JP3942600002</t>
  </si>
  <si>
    <t>JP3756600007</t>
  </si>
  <si>
    <t>JP3647800006</t>
  </si>
  <si>
    <t>JP3893600001</t>
  </si>
  <si>
    <t>JP3571400005</t>
  </si>
  <si>
    <t>JP3404600003</t>
  </si>
  <si>
    <t>JP3343200006</t>
  </si>
  <si>
    <t>JP3753000003</t>
  </si>
  <si>
    <t>JP3362700001</t>
  </si>
  <si>
    <t>JP3223800008</t>
  </si>
  <si>
    <t>JP3902000003</t>
  </si>
  <si>
    <t>JP3891200002</t>
  </si>
  <si>
    <t>JP3219000001</t>
  </si>
  <si>
    <t>JP3735400008</t>
  </si>
  <si>
    <t>JP3732000009</t>
  </si>
  <si>
    <t>JP3152750000</t>
  </si>
  <si>
    <t>JP3214350005</t>
  </si>
  <si>
    <t>JP3598600009</t>
  </si>
  <si>
    <t>JP3164630000</t>
  </si>
  <si>
    <t>JP3218900003</t>
  </si>
  <si>
    <t>JP3300200007</t>
  </si>
  <si>
    <t>JP3885400006</t>
  </si>
  <si>
    <t>JP3436100006</t>
  </si>
  <si>
    <t>ショーボンドホールディングス</t>
  </si>
  <si>
    <t>ＩＮＰＥＸ</t>
  </si>
  <si>
    <t>安藤・間</t>
  </si>
  <si>
    <t>コムシスホールディングス</t>
  </si>
  <si>
    <t>大成建設</t>
  </si>
  <si>
    <t>大林組</t>
  </si>
  <si>
    <t>清水建設</t>
  </si>
  <si>
    <t>鹿島建設</t>
  </si>
  <si>
    <t>西松建設</t>
  </si>
  <si>
    <t>戸田建設</t>
  </si>
  <si>
    <t>五洋建設</t>
  </si>
  <si>
    <t>積水ハウス</t>
  </si>
  <si>
    <t>エクシオグループ</t>
  </si>
  <si>
    <t>日揮ホールディングス</t>
  </si>
  <si>
    <t>ディー・エヌ・エー</t>
  </si>
  <si>
    <t>キオクシアホールディングス</t>
  </si>
  <si>
    <t>ニチレイ</t>
  </si>
  <si>
    <t>帝人</t>
  </si>
  <si>
    <t>東レ</t>
  </si>
  <si>
    <t>クラレ</t>
  </si>
  <si>
    <t>旭化成</t>
  </si>
  <si>
    <t>ＳＵＭＣＯ</t>
  </si>
  <si>
    <t>コーエーテクモホールディングス</t>
  </si>
  <si>
    <t>ネクソン</t>
  </si>
  <si>
    <t>インターネットイニシアティブ</t>
  </si>
  <si>
    <t>レゾナック・ホールディングス</t>
  </si>
  <si>
    <t>住友化学</t>
  </si>
  <si>
    <t>日産化学</t>
  </si>
  <si>
    <t>デンカ</t>
  </si>
  <si>
    <t>信越化学工業</t>
  </si>
  <si>
    <t>日本触媒</t>
  </si>
  <si>
    <t>カネカ</t>
  </si>
  <si>
    <t>三井化学</t>
  </si>
  <si>
    <t>東京応化工業</t>
  </si>
  <si>
    <t>ダイセル</t>
  </si>
  <si>
    <t>住友ベークライト</t>
  </si>
  <si>
    <t>日本ゼオン</t>
  </si>
  <si>
    <t>日本化薬</t>
  </si>
  <si>
    <t>ＡＤＥＫＡ</t>
  </si>
  <si>
    <t>武田薬品工業</t>
  </si>
  <si>
    <t>アステラス製薬</t>
  </si>
  <si>
    <t>住友ファーマ</t>
  </si>
  <si>
    <t>塩野義製薬</t>
  </si>
  <si>
    <t>エーザイ</t>
  </si>
  <si>
    <t>小野薬品工業</t>
  </si>
  <si>
    <t>Ｈ．Ｕ．グループホールディングス</t>
  </si>
  <si>
    <t>ＤＩＣ</t>
  </si>
  <si>
    <t>トレンドマイクロ</t>
  </si>
  <si>
    <t>サイバーエージェント</t>
  </si>
  <si>
    <t>デクセリアルズ</t>
  </si>
  <si>
    <t>ＪＸ金属</t>
  </si>
  <si>
    <t>出光興産</t>
  </si>
  <si>
    <t>ＥＮＥＯＳホールディングス</t>
  </si>
  <si>
    <t>コスモエネルギーホールディングス</t>
  </si>
  <si>
    <t>インフロニア・ホールディングス</t>
  </si>
  <si>
    <t>東海カーボン</t>
  </si>
  <si>
    <t>ＭＡＲＵＷＡ</t>
  </si>
  <si>
    <t>日本製鉄</t>
  </si>
  <si>
    <t>神戸製鋼所</t>
  </si>
  <si>
    <t>ＪＦＥホールディングス</t>
  </si>
  <si>
    <t>大和工業</t>
  </si>
  <si>
    <t>大同特殊鋼</t>
  </si>
  <si>
    <t>日本製鋼所</t>
  </si>
  <si>
    <t>三井金属</t>
  </si>
  <si>
    <t>三菱マテリアル</t>
  </si>
  <si>
    <t>住友金属鉱山</t>
  </si>
  <si>
    <t>ＤＯＷＡホールディングス</t>
  </si>
  <si>
    <t>古河電気工業</t>
  </si>
  <si>
    <t>フジクラ</t>
  </si>
  <si>
    <t>三浦工業</t>
  </si>
  <si>
    <t>アマダ</t>
  </si>
  <si>
    <t>オーエスジー</t>
  </si>
  <si>
    <t>ＤＭＧ森精機</t>
  </si>
  <si>
    <t>ディスコ</t>
  </si>
  <si>
    <t>ナブテスコ</t>
  </si>
  <si>
    <t>三井海洋開発</t>
  </si>
  <si>
    <t>小松製作所</t>
  </si>
  <si>
    <t>住友重機械工業</t>
  </si>
  <si>
    <t>日立建機</t>
  </si>
  <si>
    <t>ローツェ</t>
  </si>
  <si>
    <t>クボタ</t>
  </si>
  <si>
    <t>栗田工業</t>
  </si>
  <si>
    <t>ダイフク</t>
  </si>
  <si>
    <t>セガサミーホールディングス</t>
  </si>
  <si>
    <t>ホシザキ</t>
  </si>
  <si>
    <t>ミネベアミツミ</t>
  </si>
  <si>
    <t>ＴＨＫ</t>
  </si>
  <si>
    <t>三菱電機</t>
  </si>
  <si>
    <t>富士電機</t>
  </si>
  <si>
    <t>安川電機</t>
  </si>
  <si>
    <t>ＫＯＫＵＳＡＩ　ＥＬＥＣＴＲＩＣ</t>
  </si>
  <si>
    <t>ソシオネクスト</t>
  </si>
  <si>
    <t>オムロン</t>
  </si>
  <si>
    <t>ジーエス・ユアサ　コーポレーション</t>
  </si>
  <si>
    <t>富士通</t>
  </si>
  <si>
    <t>サンケン電気</t>
  </si>
  <si>
    <t>ルネサスエレクトロニクス</t>
  </si>
  <si>
    <t>アルバック</t>
  </si>
  <si>
    <t>ソニーグループ</t>
  </si>
  <si>
    <t>ＴＤＫ</t>
  </si>
  <si>
    <t>アルプスアルパイン</t>
  </si>
  <si>
    <t>ヒロセ電機</t>
  </si>
  <si>
    <t>横河電機</t>
  </si>
  <si>
    <t>アズビル</t>
  </si>
  <si>
    <t>堀場製作所</t>
  </si>
  <si>
    <t>アドバンテスト</t>
  </si>
  <si>
    <t>キーエンス</t>
  </si>
  <si>
    <t>シスメックス</t>
  </si>
  <si>
    <t>レーザーテック</t>
  </si>
  <si>
    <t>ウシオ電機</t>
  </si>
  <si>
    <t>日本電子</t>
  </si>
  <si>
    <t>ファナック</t>
  </si>
  <si>
    <t>ローム</t>
  </si>
  <si>
    <t>浜松ホトニクス</t>
  </si>
  <si>
    <t>太陽誘電</t>
  </si>
  <si>
    <t>村田製作所</t>
  </si>
  <si>
    <t>日東電工</t>
  </si>
  <si>
    <t>三井Ｅ＆Ｓ</t>
  </si>
  <si>
    <t>三菱重工業</t>
  </si>
  <si>
    <t>川崎重工業</t>
  </si>
  <si>
    <t>ＩＨＩ</t>
  </si>
  <si>
    <t>東京精密</t>
  </si>
  <si>
    <t>ニコン</t>
  </si>
  <si>
    <t>ＳＣＲＥＥＮホールディングス</t>
  </si>
  <si>
    <t>ＨＯＹＡ</t>
  </si>
  <si>
    <t>バンダイナムコホールディングス</t>
  </si>
  <si>
    <t>タカラトミー</t>
  </si>
  <si>
    <t>ヤマハ</t>
  </si>
  <si>
    <t>任天堂</t>
  </si>
  <si>
    <t>長瀬産業</t>
  </si>
  <si>
    <t>三井物産</t>
  </si>
  <si>
    <t>東京エレクトロン</t>
  </si>
  <si>
    <t>住友商事</t>
  </si>
  <si>
    <t>サンリオ</t>
  </si>
  <si>
    <t>日本郵船</t>
  </si>
  <si>
    <t>商船三井</t>
  </si>
  <si>
    <t>川崎汽船</t>
  </si>
  <si>
    <t>三菱倉庫</t>
  </si>
  <si>
    <t>三井倉庫ホールディングス</t>
  </si>
  <si>
    <t>上組</t>
  </si>
  <si>
    <t>ＮＴＴ</t>
  </si>
  <si>
    <t>ソフトバンク</t>
  </si>
  <si>
    <t>ＧＭＯインターネットグループ</t>
  </si>
  <si>
    <t>ＫＡＤＯＫＡＷＡ</t>
  </si>
  <si>
    <t>東宝</t>
  </si>
  <si>
    <t>スクウェア・エニックス・ホールディングス</t>
  </si>
  <si>
    <t>カプコン</t>
  </si>
  <si>
    <t>コナミグループ</t>
  </si>
  <si>
    <t>ミスミグループ本社</t>
  </si>
  <si>
    <t>ソフトバンクグループ</t>
  </si>
  <si>
    <t>コール</t>
  </si>
  <si>
    <t>セントラル短資株式会社</t>
  </si>
  <si>
    <t>三菱ＵＦＪモルガン・スタンレー証券</t>
  </si>
  <si>
    <t>上田八木短資株式会社</t>
  </si>
  <si>
    <t>東京短資株式会社</t>
  </si>
  <si>
    <t>株式会社　福岡銀行</t>
  </si>
  <si>
    <t>株式及び株式と同等の性質を有するもの</t>
  </si>
  <si>
    <t>金融機関及び第一種金融商品取引業者及び保険会社向け</t>
  </si>
  <si>
    <t>時価合計</t>
  </si>
  <si>
    <t>リスクウェイト</t>
  </si>
  <si>
    <t>130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</si>
  <si>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</si>
  <si>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</si>
  <si>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</si>
  <si>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</si>
  <si>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</si>
  <si>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</si>
  <si>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</si>
  <si>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</si>
  <si>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</si>
  <si>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</si>
  <si>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</si>
  <si>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</si>
  <si>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</si>
  <si>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</si>
  <si>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</si>
  <si>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</si>
  <si>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KKSSJPJT</t>
  </si>
  <si>
    <t>UYTCJPJT</t>
  </si>
  <si>
    <t>TKTSJPJT</t>
  </si>
  <si>
    <t>FKBKJPJT</t>
  </si>
  <si>
    <t>1</t>
  </si>
  <si>
    <t>５－１</t>
  </si>
  <si>
    <t>３－１</t>
  </si>
  <si>
    <t>560501</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</si>
  <si>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</si>
  <si>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</si>
  <si>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</si>
  <si>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</si>
  <si>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</si>
  <si>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</si>
  <si>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</si>
  <si>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</si>
  <si>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</si>
  <si>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</si>
  <si>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</si>
  <si>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</si>
  <si>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</si>
  <si>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</si>
  <si>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</si>
  <si>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</si>
  <si>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</si>
  <si>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</si>
  <si>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</si>
  <si>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</si>
  <si>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</si>
  <si>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</si>
  <si>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</si>
  <si>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</si>
  <si>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</si>
  <si>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</si>
  <si>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</si>
  <si>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</si>
  <si>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</si>
  <si>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</si>
  <si>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</si>
  <si>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</si>
  <si>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</si>
  <si>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</si>
  <si>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</si>
  <si>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</si>
  <si>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</si>
  <si>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</si>
  <si>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</si>
  <si>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</si>
  <si>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</si>
  <si>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</si>
  <si>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</si>
  <si>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</si>
  <si>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</si>
  <si>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</si>
  <si>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</si>
  <si>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</si>
  <si>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</si>
  <si>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</si>
  <si>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</si>
  <si>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</si>
  <si>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</si>
  <si>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</si>
  <si>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</si>
  <si>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</si>
  <si>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</si>
  <si>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</si>
  <si>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</si>
  <si>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</si>
  <si>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</si>
  <si>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</si>
  <si>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</si>
  <si>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</si>
  <si>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</si>
  <si>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</si>
  <si>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</si>
  <si>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</si>
  <si>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</si>
  <si>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</si>
  <si>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</si>
  <si>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</si>
  <si>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</si>
  <si>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</si>
  <si>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</si>
  <si>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</si>
  <si>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</si>
  <si>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</si>
  <si>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</si>
  <si>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</si>
  <si>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</si>
  <si>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</si>
  <si>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</si>
  <si>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</si>
  <si>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</si>
  <si>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</si>
  <si>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</si>
  <si>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</si>
  <si>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</si>
  <si>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</si>
  <si>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</si>
  <si>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</si>
  <si>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</si>
  <si>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</si>
  <si>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</si>
  <si>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</si>
  <si>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</si>
  <si>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</si>
  <si>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</si>
  <si>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</si>
  <si>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</si>
  <si>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</si>
  <si>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</si>
  <si>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</si>
  <si>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</si>
  <si>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</si>
  <si>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</si>
  <si>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</si>
  <si>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</si>
  <si>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</si>
  <si>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</si>
  <si>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</si>
  <si>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</si>
  <si>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</si>
  <si>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</si>
  <si>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</si>
  <si>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</si>
  <si>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</si>
  <si>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</si>
  <si>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</si>
  <si>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</si>
  <si>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</si>
  <si>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</si>
  <si>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</si>
  <si>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</si>
  <si>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</si>
  <si>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</si>
  <si>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</si>
  <si>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</si>
  <si>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</si>
  <si>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</si>
  <si>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</si>
  <si>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</si>
  <si>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</si>
  <si>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</si>
  <si>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</si>
  <si>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</si>
  <si>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</si>
  <si>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</si>
  <si>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</si>
  <si>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</si>
  <si>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</si>
  <si>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</si>
  <si>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</si>
  <si>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</si>
  <si>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</si>
  <si>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</si>
  <si>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</si>
  <si>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</si>
  <si>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</si>
  <si>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</si>
  <si>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</si>
  <si>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</si>
  <si>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本資料は、記載の投資信託を保有する金融機関が自己資本比率を算出する際の参考を目的に、野村アセットマネジメント株式会社が作成したものです。したがって、当該目的以外での参照や第三者への開示・転載はご遠慮ください。
本資料の数値等は関係法令等を参照して作成していますが、必ずしも関係法令等の厳密な解釈に基づくものではなく、当社の解釈・判断を含む場合があります。また、本資料の開示内容は、他のディスクロージャー資料等の記載（およびその前提条件）と異なる場合があります。
本資料の作成に当たっては、下記の前提に基づいています。
 ・発行体情報、格付情報等は野村総合研究所のIDS BISサービスを利用していますが、取得できない情報については当社の独自調査を用いる場合があります。
・他社運用のファンドを組み入れるファンド・オブ・ファンズについては、当該ファンドの公表投資方針等に基づき、当社が適切と判断した分類を行っています。
本資料は当社が信頼できると判断した情報に基づき作成していますが、その正確性・完全性を保証するものではありません。本資料の利用によって生じたいかなる損害等についても、当社は一切の責任を負いません。なお、本資料の表示様式、項目、算出根拠等は予告なく変更する場合があり、当社が必要性を認めないと判断した場合には作成を中止することがあり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</si>
  <si>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</si>
  <si>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</si>
  <si>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</si>
  <si>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</si>
  <si>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</si>
  <si>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</si>
  <si>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</si>
  <si>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</si>
  <si>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</si>
  <si>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</si>
  <si>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</si>
  <si>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</si>
  <si>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</si>
  <si>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</si>
  <si>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</si>
  <si>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</si>
  <si>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</si>
  <si>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</si>
  <si>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</si>
  <si>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</si>
  <si>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</si>
  <si>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</si>
  <si>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</si>
  <si>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</si>
  <si>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</si>
  <si>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</si>
  <si>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</si>
  <si>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</si>
  <si>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</si>
  <si>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</si>
  <si>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</si>
  <si>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</si>
  <si>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</si>
  <si>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</si>
  <si>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</si>
  <si>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</si>
  <si>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</si>
  <si>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</si>
  <si>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</si>
  <si>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</si>
  <si>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</si>
  <si>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</si>
  <si>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</si>
  <si>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</si>
  <si>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</si>
  <si>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</si>
  <si>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</si>
  <si>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</si>
  <si>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</si>
  <si>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</si>
  <si>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</si>
  <si>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</si>
  <si>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</si>
  <si>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</si>
  <si>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</si>
  <si>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</si>
  <si>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</si>
  <si>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</si>
  <si>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</si>
  <si>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</si>
  <si>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</si>
  <si>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</si>
  <si>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</si>
  <si>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</si>
  <si>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</si>
  <si>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</si>
  <si>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</si>
  <si>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</si>
  <si>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</si>
  <si>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</si>
  <si>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</si>
  <si>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</si>
  <si>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</si>
  <si>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</si>
  <si>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</si>
  <si>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</si>
  <si>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</si>
  <si>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</si>
  <si>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</si>
  <si>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</si>
  <si>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</si>
  <si>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</si>
  <si>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</si>
  <si>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</si>
  <si>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</si>
  <si>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</si>
  <si>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</si>
  <si>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</si>
  <si>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</si>
  <si>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</si>
  <si>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</si>
  <si>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</si>
  <si>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</si>
  <si>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</si>
  <si>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</si>
  <si>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</si>
  <si>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</si>
  <si>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</si>
  <si>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</si>
  <si>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</si>
  <si>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</si>
  <si>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</si>
  <si>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</si>
  <si>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</si>
  <si>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</si>
  <si>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</si>
  <si>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</si>
  <si>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</si>
  <si>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</si>
  <si>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</si>
  <si>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</si>
  <si>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</si>
  <si>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</si>
  <si>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</si>
  <si>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</si>
  <si>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</si>
  <si>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</si>
  <si>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</si>
  <si>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</si>
  <si>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</si>
  <si>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</si>
  <si>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</si>
  <si>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</si>
  <si>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</si>
  <si>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</si>
  <si>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</si>
  <si>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</si>
  <si>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</si>
  <si>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</si>
  <si>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</si>
  <si>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</si>
  <si>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</si>
  <si>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</si>
  <si>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</si>
  <si>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</si>
  <si>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</si>
  <si>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</si>
  <si>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</si>
  <si>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</si>
  <si>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</si>
  <si>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</si>
  <si>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</si>
  <si>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</si>
  <si>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</si>
  <si>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</si>
  <si>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</si>
  <si>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</si>
  <si>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</si>
  <si>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</si>
  <si>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</si>
  <si>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</si>
  <si>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</si>
  <si>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</si>
  <si>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</si>
  <si>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</si>
  <si>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</si>
  <si>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</si>
  <si>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</si>
  <si>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</si>
  <si>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</si>
  <si>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</si>
  <si>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</si>
  <si>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</si>
  <si>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</si>
  <si>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</si>
  <si>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</si>
  <si>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※他の金融機関等および金融機関の出資計について
・対象普通株式等：日本株式は、総務省「日本標準産業分類」に基づく東証33業種分類で「銀行業」「証券・商品先物取引業」「保険業」「その他金融業」に分類される保有銘柄のエクスポージャーを合算しています。
外国株式は、世界産業分類基準（GICS）に基づき、「商社・流通業（注1）」「銀行」「金融サービス」のうち「商業用・住宅用不動産金融」「取引・決済処理サービス」「消費者金融」「資本市場」「保険」に分類される保有銘柄のエクスポージャーを合算し、「リスク・アセット」および「リスク・アセット比率（%）（対純資産）」を算出しています。また、国内発行の強制転換条項付優先株式相当のものも含みます。
（注1）「商社・流通業」は、「総合リース」とそれ以外に区分し、「総合リース」該当銘柄のみを対象とします。
・対象普通株式等以外：「適格旧非累積的永久優先株」および「適格旧資本調達手段」に該当する銘柄のエクスポージャーを合算し、「リスク・アセット」および「リスク・アセット比率（%）（対純資産）」を算出しています。なお、金融機関自体の保有分は含みません。
・適格旧非累積的優先株：保有銘柄のうち、金融機関が発行する優先出資証券に該当する銘柄のエクスポージャーを合算し、「リスク・アセット」および「リスク・アセット比率（%）（対純資産）」を算出しています。
・適格旧資本調達手段：保有銘柄のうち、金融機関が発行する劣後債に該当する銘柄のエクスポージャーを合算し、「リスク・アセット」および「リスク・アセット比率（%）（対純資産）」を算出しています。
・TLAC関連調達手段：金融安定理事会（FSB：Financial Stability Board）が公表する「List of Global Systemically Important Banks（GSIBs）」に掲載された金融機関が発行する「その他外部のTLAC関連調達手段」について、時価金額を合算しています。
注）金融庁告示第十九号第七十六条の二、第七十六条の二の二、第七十六条の三及び第七十六条の四に規定される重要な出資および調整項目について、当該規定に算入されなかった部分に係るエクスポージャーのリスク・アセットは、対象出資額を実務上正確に把握することが困難であるため、本資料では開示しておりません。なお、重要な出資に係る十五パーセント基準及び重要な出資に係る六十パーセント基準の金額は金融機関の総自己資本額に依存するため、同様に開示しておりません。
当該リスク・アセット表では、金融機関への出資は「26株式及び株式と同等の性質を有するもの」に含めて集計しています。
金融庁告示第四十八条の二に定める「デューデリジェンスの実施」については、自己資本比率規制に関するQ&amp;A（第48条の2 Q2）に「可能な範囲で対応」とあるため、当社は当該対応を行っておりません。
証券化エクスポージャーのリスク・ウェイトは外部格付準拠方式で算出しています。金融庁告示第二百四十八条に基づく「証券化取引のデューデリジェンス等」については、投資家ご自身でご判断ください。
本資料は、記載の投資信託を保有する金融機関が自己資本比率を算出する際の参考を目的に、野村アセットマネジメント株式会社が作成したものです。したがって、当該目的以外での参照や第三者への開示・転載はご遠慮ください。
本資料の数値等は関係法令等を参照して作成していますが、必ずしも関係法令等の厳密な解釈に基づくものではなく、当社の解釈・判断を含む場合があります。また、本資料の開示内容は、他のディスクロージャー資料等の記載（およびその前提条件）と異なる場合があります。
本資料の作成に当たっては、下記の前提に基づいています。
 ・発行体情報、格付情報等は野村総合研究所のIDS BISサービスを利用していますが、取得できない情報については当社の独自調査を用いる場合があります。
・他社運用のファンドを組み入れるファンド・オブ・ファンズについては、当該ファンドの公表投資方針等に基づき、当社が適切と判断した分類を行っています。
本資料は当社が信頼できると判断した情報に基づき作成していますが、その正確性・完全性を保証するものではありません。本資料の利用によって生じたいかなる損害等についても、当社は一切の責任を負いません。なお、本資料の表示様式、項目、算出根拠等は予告なく変更する場合があり、当社が必要性を認めないと判断した場合には作成を中止することがあります。</t>
  </si>
  <si>
    <t>SA-CCR版</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</si>
  <si>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</si>
  <si>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</si>
  <si>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</si>
  <si>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</si>
  <si>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</si>
  <si>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</si>
  <si>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</si>
  <si>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</si>
  <si>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</si>
  <si>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</si>
  <si>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07 月 13 日</t>
  </si>
  <si>
    <t>ﾘｽｸｳｪｲﾄの
加重平均
（％）</t>
  </si>
  <si>
    <t/>
  </si>
  <si>
    <t>資産の額
（時価金額）</t>
  </si>
  <si>
    <t>信用ﾘｽｸｱｾｯﾄの額</t>
  </si>
  <si>
    <t>TLAC関連調達手段</t>
  </si>
  <si>
    <t>野村アセットマネジメント株式会社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</si>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</sst>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quot;¥&quot;#,##0_);[Red]\(&quot;¥&quot;#,##0\)"/>
    <numFmt numFmtId="178" formatCode="yyyy/m/d;@"/>
    <numFmt numFmtId="179" formatCode=";;;"/>
    <numFmt numFmtId="180" formatCode="yyyy/mm/dd"/>
    <numFmt numFmtId="181" formatCode="General&quot;%&quot;"/>
    <numFmt numFmtId="182" formatCode="#,##0_);[Red]\(#,##0\)"/>
    <numFmt numFmtId="183" formatCode="#,"/>
    <numFmt numFmtId="184" formatCode="#,##0_ \(&quot;円&quot;\)"/>
  </numFmts>
  <fonts count="14"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b/>
      <sz val="18"/>
      <color indexed="10"/>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ck">
        <color indexed="10"/>
      </left>
      <right style="thick">
        <color indexed="10"/>
      </right>
      <top style="thick">
        <color indexed="10"/>
      </top>
      <bottom/>
      <diagonal/>
    </border>
    <border>
      <left style="thick">
        <color indexed="10"/>
      </left>
      <right style="thick">
        <color indexed="10"/>
      </right>
      <top/>
      <bottom style="thick">
        <color indexed="10"/>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 diagonalUp="1" diagonalDown="1">
      <left style="thin">
        <color auto="1"/>
      </left>
      <right style="thin">
        <color auto="1"/>
      </right>
      <top style="thin">
        <color auto="1"/>
      </top>
      <bottom style="thin">
        <color auto="1"/>
      </bottom>
      <diagonal/>
    </border>
    <border diagonalUp="1" diagonalDown="1">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diagonalUp="1" diagonalDown="1">
      <left style="thin">
        <color auto="1"/>
      </left>
      <right style="thin">
        <color auto="1"/>
      </right>
      <top style="thin">
        <color auto="1"/>
      </top>
      <bottom style="thin">
        <color auto="1"/>
      </bottom>
      <diagonal/>
    </border>
    <border diagonalUp="1" diagonalDown="1">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s>
  <cellStyleXfs count="2">
    <xf numFmtId="0" fontId="0" fillId="0" borderId="0"/>
    <xf numFmtId="0" fontId="2" fillId="0" borderId="0"/>
  </cellStyleXfs>
  <cellXfs count="747">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3" xfId="1" applyNumberFormat="1" applyFont="1" applyBorder="1" applyAlignment="1">
      <alignment vertical="center" shrinkToFit="1"/>
    </xf>
    <xf numFmtId="176" fontId="1" fillId="2" borderId="2"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9" xfId="1" applyNumberFormat="1" applyFont="1" applyFill="1" applyBorder="1" applyAlignment="1">
      <alignment vertical="center"/>
    </xf>
    <xf numFmtId="0" fontId="4" fillId="0" borderId="0" xfId="1" applyFont="1" applyAlignment="1">
      <alignment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0" fontId="4" fillId="0" borderId="20" xfId="1" quotePrefix="1" applyFont="1" applyBorder="1" applyAlignment="1">
      <alignment vertical="center"/>
    </xf>
    <xf numFmtId="56" fontId="4" fillId="0" borderId="20" xfId="1" quotePrefix="1" applyNumberFormat="1" applyFont="1" applyBorder="1" applyAlignment="1">
      <alignment horizontal="left" vertical="center"/>
    </xf>
    <xf numFmtId="0" fontId="4" fillId="0" borderId="21" xfId="1" quotePrefix="1" applyFont="1" applyBorder="1" applyAlignment="1">
      <alignment vertical="center"/>
    </xf>
    <xf numFmtId="56" fontId="4" fillId="0" borderId="15" xfId="1" quotePrefix="1" applyNumberFormat="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0" borderId="25" xfId="1" quotePrefix="1" applyFont="1" applyBorder="1" applyAlignment="1">
      <alignment vertical="center"/>
    </xf>
    <xf numFmtId="0" fontId="4" fillId="5" borderId="15" xfId="1" quotePrefix="1" applyFont="1" applyFill="1" applyBorder="1" applyAlignment="1">
      <alignment vertical="center"/>
    </xf>
    <xf numFmtId="0" fontId="4" fillId="5" borderId="16" xfId="1" quotePrefix="1" applyFont="1" applyFill="1" applyBorder="1" applyAlignment="1">
      <alignment vertical="center"/>
    </xf>
    <xf numFmtId="0" fontId="4" fillId="5" borderId="14" xfId="1" quotePrefix="1" applyFont="1" applyFill="1" applyBorder="1" applyAlignment="1">
      <alignment vertical="center"/>
    </xf>
    <xf numFmtId="0" fontId="4" fillId="0" borderId="26" xfId="1" quotePrefix="1" applyFont="1" applyBorder="1" applyAlignment="1">
      <alignment vertical="center"/>
    </xf>
    <xf numFmtId="0" fontId="4" fillId="0" borderId="8" xfId="1" quotePrefix="1" applyFont="1" applyBorder="1" applyAlignment="1">
      <alignment vertical="center"/>
    </xf>
    <xf numFmtId="0" fontId="4" fillId="0" borderId="27" xfId="1" quotePrefix="1" applyFont="1" applyBorder="1" applyAlignment="1">
      <alignment vertical="center"/>
    </xf>
    <xf numFmtId="0" fontId="4" fillId="0" borderId="28" xfId="1" quotePrefix="1" applyFont="1" applyBorder="1" applyAlignment="1">
      <alignment vertical="center"/>
    </xf>
    <xf numFmtId="0" fontId="4" fillId="0" borderId="1" xfId="1" quotePrefix="1" applyFont="1" applyBorder="1" applyAlignment="1">
      <alignment vertical="center"/>
    </xf>
    <xf numFmtId="0" fontId="4" fillId="0" borderId="29" xfId="1" quotePrefix="1" applyFont="1" applyBorder="1" applyAlignment="1">
      <alignment vertical="center"/>
    </xf>
    <xf numFmtId="56" fontId="4" fillId="0" borderId="18" xfId="1" quotePrefix="1" applyNumberFormat="1" applyFont="1" applyBorder="1" applyAlignment="1">
      <alignment vertical="center"/>
    </xf>
    <xf numFmtId="0" fontId="4" fillId="0" borderId="30" xfId="1" quotePrefix="1" applyFont="1" applyBorder="1" applyAlignment="1">
      <alignment vertical="center"/>
    </xf>
    <xf numFmtId="0" fontId="4" fillId="0" borderId="31" xfId="1" quotePrefix="1" applyFont="1" applyBorder="1" applyAlignment="1">
      <alignment vertical="center"/>
    </xf>
    <xf numFmtId="0" fontId="4" fillId="0" borderId="31"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2" xfId="1" applyFont="1" applyBorder="1" applyAlignment="1">
      <alignment horizontal="center" vertical="center"/>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4"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8" xfId="1" applyFont="1" applyBorder="1" applyAlignment="1">
      <alignment horizontal="left" vertical="center" wrapText="1"/>
    </xf>
    <xf numFmtId="0" fontId="4" fillId="0" borderId="28"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9" xfId="1" applyFont="1" applyBorder="1" applyAlignment="1">
      <alignment horizontal="center" vertical="center"/>
    </xf>
    <xf numFmtId="0" fontId="4" fillId="0" borderId="4" xfId="1" applyFont="1" applyBorder="1" applyAlignment="1">
      <alignment horizontal="center" vertical="center"/>
    </xf>
    <xf numFmtId="0" fontId="4" fillId="0" borderId="1"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38" xfId="1" applyFont="1" applyBorder="1" applyAlignment="1">
      <alignment horizontal="center" vertical="center"/>
    </xf>
    <xf numFmtId="0" fontId="4" fillId="0" borderId="28" xfId="1" applyFont="1" applyBorder="1" applyAlignment="1">
      <alignment horizontal="center" vertical="center" shrinkToFit="1"/>
    </xf>
    <xf numFmtId="0" fontId="4" fillId="6" borderId="26" xfId="1" applyFont="1" applyFill="1" applyBorder="1" applyAlignment="1">
      <alignment horizontal="center" vertical="center"/>
    </xf>
    <xf numFmtId="0" fontId="4" fillId="6" borderId="27"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7" fillId="0" borderId="28"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4"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28" xfId="1" applyNumberFormat="1" applyFont="1" applyBorder="1" applyAlignment="1">
      <alignment horizontal="right" vertical="center" shrinkToFit="1"/>
    </xf>
    <xf numFmtId="176" fontId="4" fillId="0" borderId="8"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2" fontId="4" fillId="7" borderId="42" xfId="1" applyNumberFormat="1" applyFont="1" applyFill="1" applyBorder="1" applyAlignment="1">
      <alignment horizontal="right" vertical="center"/>
    </xf>
    <xf numFmtId="182" fontId="4" fillId="7" borderId="43" xfId="1" applyNumberFormat="1" applyFont="1" applyFill="1" applyBorder="1" applyAlignment="1">
      <alignment horizontal="right" vertical="center"/>
    </xf>
    <xf numFmtId="182"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176" fontId="4" fillId="0" borderId="8"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4"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2" fontId="4" fillId="5" borderId="48" xfId="1" applyNumberFormat="1" applyFont="1" applyFill="1" applyBorder="1" applyAlignment="1">
      <alignment horizontal="right" vertical="center"/>
    </xf>
    <xf numFmtId="182" fontId="4" fillId="5" borderId="44" xfId="1" applyNumberFormat="1" applyFont="1" applyFill="1" applyBorder="1" applyAlignment="1">
      <alignment horizontal="right" vertical="center"/>
    </xf>
    <xf numFmtId="182" fontId="4" fillId="5" borderId="42" xfId="1" applyNumberFormat="1" applyFont="1" applyFill="1" applyBorder="1" applyAlignment="1">
      <alignment horizontal="right" vertical="center"/>
    </xf>
    <xf numFmtId="182" fontId="4" fillId="5" borderId="43" xfId="1" applyNumberFormat="1" applyFont="1" applyFill="1" applyBorder="1" applyAlignment="1">
      <alignment horizontal="right" vertical="center"/>
    </xf>
    <xf numFmtId="182" fontId="4" fillId="5" borderId="49" xfId="1" applyNumberFormat="1" applyFont="1" applyFill="1" applyBorder="1" applyAlignment="1">
      <alignment horizontal="right" vertical="center"/>
    </xf>
    <xf numFmtId="182" fontId="4" fillId="5" borderId="50" xfId="1" applyNumberFormat="1" applyFont="1" applyFill="1" applyBorder="1" applyAlignment="1">
      <alignment horizontal="right" vertical="center"/>
    </xf>
    <xf numFmtId="182" fontId="4" fillId="5" borderId="51" xfId="1" applyNumberFormat="1" applyFont="1" applyFill="1" applyBorder="1" applyAlignment="1">
      <alignment horizontal="right" vertical="center"/>
    </xf>
    <xf numFmtId="182" fontId="4" fillId="5" borderId="52" xfId="1" applyNumberFormat="1" applyFont="1" applyFill="1" applyBorder="1" applyAlignment="1">
      <alignment horizontal="right" vertical="center"/>
    </xf>
    <xf numFmtId="182" fontId="4" fillId="6" borderId="53" xfId="1" applyNumberFormat="1" applyFont="1" applyFill="1" applyBorder="1" applyAlignment="1">
      <alignment horizontal="right" vertical="center"/>
    </xf>
    <xf numFmtId="182"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9" xfId="1" applyNumberFormat="1" applyFont="1" applyBorder="1" applyAlignment="1">
      <alignment vertical="center"/>
    </xf>
    <xf numFmtId="0" fontId="4" fillId="0" borderId="19"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7"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3"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2" fontId="4" fillId="9" borderId="75"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82" fontId="1" fillId="9" borderId="76" xfId="1" quotePrefix="1" applyNumberFormat="1" applyFont="1" applyFill="1" applyBorder="1" applyAlignment="1">
      <alignment horizontal="right" vertical="center"/>
    </xf>
    <xf numFmtId="182"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3"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2"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2" fontId="1" fillId="9" borderId="85" xfId="1" quotePrefix="1" applyNumberFormat="1" applyFont="1" applyFill="1" applyBorder="1" applyAlignment="1">
      <alignment horizontal="right" vertical="center"/>
    </xf>
    <xf numFmtId="182"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3"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2" fontId="4" fillId="9" borderId="94" xfId="1" applyNumberFormat="1" applyFont="1" applyFill="1" applyBorder="1" applyAlignment="1">
      <alignment horizontal="right" vertical="center"/>
    </xf>
    <xf numFmtId="176" fontId="4" fillId="0" borderId="7"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2" fontId="1" fillId="9" borderId="96" xfId="1" quotePrefix="1" applyNumberFormat="1" applyFont="1" applyFill="1" applyBorder="1" applyAlignment="1">
      <alignment horizontal="right" vertical="center"/>
    </xf>
    <xf numFmtId="182"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3"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2"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2"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2" fontId="4" fillId="7"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3"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2"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2"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3" fontId="4" fillId="9" borderId="114" xfId="1" applyNumberFormat="1" applyFont="1" applyFill="1" applyBorder="1" applyAlignment="1">
      <alignment vertical="center"/>
    </xf>
    <xf numFmtId="182" fontId="4" fillId="9" borderId="115" xfId="1" applyNumberFormat="1" applyFont="1" applyFill="1" applyBorder="1" applyAlignment="1">
      <alignment horizontal="right" vertical="center"/>
    </xf>
    <xf numFmtId="182" fontId="4" fillId="9" borderId="116" xfId="1" applyNumberFormat="1" applyFont="1" applyFill="1" applyBorder="1" applyAlignment="1">
      <alignment horizontal="right" vertical="center"/>
    </xf>
    <xf numFmtId="182"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3" fontId="4" fillId="9" borderId="119" xfId="1" applyNumberFormat="1" applyFont="1" applyFill="1" applyBorder="1" applyAlignment="1">
      <alignment vertical="center"/>
    </xf>
    <xf numFmtId="176" fontId="4" fillId="0" borderId="16" xfId="1" quotePrefix="1" applyNumberFormat="1" applyFont="1" applyBorder="1" applyAlignment="1">
      <alignment horizontal="right" vertical="center" shrinkToFit="1"/>
    </xf>
    <xf numFmtId="176" fontId="4" fillId="0" borderId="17" xfId="1" quotePrefix="1" applyNumberFormat="1" applyFont="1" applyBorder="1" applyAlignment="1">
      <alignment horizontal="right" vertical="center" shrinkToFit="1"/>
    </xf>
    <xf numFmtId="183" fontId="4" fillId="9" borderId="120" xfId="1" applyNumberFormat="1" applyFont="1" applyFill="1" applyBorder="1" applyAlignment="1">
      <alignment vertical="center"/>
    </xf>
    <xf numFmtId="176" fontId="4" fillId="0" borderId="14" xfId="1" quotePrefix="1" applyNumberFormat="1" applyFont="1" applyBorder="1" applyAlignment="1">
      <alignment horizontal="right" vertical="center" shrinkToFit="1"/>
    </xf>
    <xf numFmtId="176" fontId="4" fillId="0" borderId="29"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3"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3"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3"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4" xfId="1" quotePrefix="1" applyFont="1" applyFill="1" applyBorder="1" applyAlignment="1">
      <alignment vertical="center"/>
    </xf>
    <xf numFmtId="0" fontId="4" fillId="6" borderId="18" xfId="1" quotePrefix="1" applyFont="1" applyFill="1" applyBorder="1" applyAlignment="1">
      <alignment vertical="center"/>
    </xf>
    <xf numFmtId="0" fontId="4" fillId="6" borderId="19" xfId="1" quotePrefix="1" applyFont="1" applyFill="1" applyBorder="1" applyAlignment="1">
      <alignment vertical="center"/>
    </xf>
    <xf numFmtId="0" fontId="4" fillId="6" borderId="14" xfId="1" quotePrefix="1" applyFont="1" applyFill="1" applyBorder="1" applyAlignment="1">
      <alignment vertical="center"/>
    </xf>
    <xf numFmtId="0" fontId="4" fillId="7" borderId="16" xfId="1" quotePrefix="1" applyFont="1" applyFill="1" applyBorder="1" applyAlignment="1">
      <alignment vertical="center"/>
    </xf>
    <xf numFmtId="0" fontId="4" fillId="0" borderId="11" xfId="1" quotePrefix="1" applyFont="1" applyBorder="1" applyAlignment="1">
      <alignment vertical="center"/>
    </xf>
    <xf numFmtId="0" fontId="4" fillId="6" borderId="29" xfId="1" quotePrefix="1" applyFont="1" applyFill="1" applyBorder="1" applyAlignment="1">
      <alignment vertical="center"/>
    </xf>
    <xf numFmtId="56" fontId="4" fillId="0" borderId="16"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5" xfId="1" applyFont="1" applyFill="1" applyBorder="1" applyAlignment="1">
      <alignment horizontal="left" vertical="center"/>
    </xf>
    <xf numFmtId="0" fontId="4" fillId="0" borderId="5"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7" xfId="1" applyFont="1" applyFill="1" applyBorder="1" applyAlignment="1">
      <alignment horizontal="left" vertical="center"/>
    </xf>
    <xf numFmtId="0" fontId="4" fillId="0" borderId="7"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8" xfId="1" applyFont="1" applyFill="1" applyBorder="1" applyAlignment="1">
      <alignment horizontal="center" vertical="center"/>
    </xf>
    <xf numFmtId="0" fontId="4" fillId="6" borderId="8"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9"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0" fontId="4" fillId="7" borderId="15" xfId="1" quotePrefix="1" applyFont="1" applyFill="1" applyBorder="1" applyAlignment="1">
      <alignment vertical="center"/>
    </xf>
    <xf numFmtId="0" fontId="4" fillId="0" borderId="206" xfId="1" quotePrefix="1" applyFont="1" applyBorder="1" applyAlignment="1">
      <alignment vertical="center"/>
    </xf>
    <xf numFmtId="0" fontId="4" fillId="12" borderId="29" xfId="1" quotePrefix="1" applyFont="1" applyFill="1" applyBorder="1" applyAlignment="1">
      <alignment vertical="center"/>
    </xf>
    <xf numFmtId="0" fontId="4" fillId="12" borderId="23" xfId="1" quotePrefix="1" applyFont="1" applyFill="1" applyBorder="1" applyAlignment="1">
      <alignment vertical="center"/>
    </xf>
    <xf numFmtId="0" fontId="4" fillId="12" borderId="11"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8"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6" xfId="1" applyFont="1" applyFill="1" applyBorder="1" applyAlignment="1">
      <alignment horizontal="center" vertical="center"/>
    </xf>
    <xf numFmtId="0" fontId="4" fillId="12" borderId="27"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10" xfId="1" applyFont="1" applyBorder="1" applyAlignment="1">
      <alignment vertical="center"/>
    </xf>
    <xf numFmtId="0" fontId="4" fillId="0" borderId="211" xfId="1" applyFont="1" applyBorder="1" applyAlignment="1">
      <alignment vertical="center"/>
    </xf>
    <xf numFmtId="10" fontId="4" fillId="0" borderId="70" xfId="1" applyNumberFormat="1" applyFont="1" applyBorder="1" applyAlignment="1">
      <alignment horizontal="center" vertical="center"/>
    </xf>
    <xf numFmtId="10" fontId="4" fillId="0" borderId="5"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3"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9"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6" xfId="1" applyFont="1" applyBorder="1" applyAlignment="1">
      <alignment vertical="center"/>
    </xf>
    <xf numFmtId="0" fontId="4" fillId="0" borderId="217" xfId="1" applyFont="1" applyBorder="1" applyAlignment="1">
      <alignment vertical="center"/>
    </xf>
    <xf numFmtId="176" fontId="4" fillId="0" borderId="37" xfId="1" applyNumberFormat="1" applyFont="1" applyBorder="1" applyAlignment="1">
      <alignment vertical="center" shrinkToFit="1"/>
    </xf>
    <xf numFmtId="176" fontId="4" fillId="0" borderId="5" xfId="1" applyNumberFormat="1" applyFont="1" applyBorder="1" applyAlignment="1">
      <alignment vertical="center" shrinkToFit="1"/>
    </xf>
    <xf numFmtId="176" fontId="4" fillId="0" borderId="9"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2" xfId="1" applyNumberFormat="1" applyFont="1" applyBorder="1" applyAlignment="1">
      <alignment vertical="center" shrinkToFit="1"/>
    </xf>
    <xf numFmtId="176" fontId="4" fillId="0" borderId="221"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2"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2" xfId="1" applyNumberFormat="1" applyFont="1" applyFill="1" applyBorder="1" applyAlignment="1">
      <alignment vertical="center"/>
    </xf>
    <xf numFmtId="176" fontId="4" fillId="0" borderId="223"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8" xfId="1" applyNumberFormat="1" applyFont="1" applyBorder="1" applyAlignment="1">
      <alignment vertical="center" shrinkToFit="1"/>
    </xf>
    <xf numFmtId="176" fontId="4" fillId="0" borderId="229"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8"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30"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9" xfId="1" applyFont="1" applyBorder="1" applyAlignment="1">
      <alignment vertical="center"/>
    </xf>
    <xf numFmtId="10" fontId="4" fillId="11" borderId="231" xfId="1" quotePrefix="1" applyNumberFormat="1" applyFont="1" applyFill="1" applyBorder="1" applyAlignment="1">
      <alignment vertical="center"/>
    </xf>
    <xf numFmtId="10" fontId="4" fillId="11" borderId="232" xfId="1" quotePrefix="1" applyNumberFormat="1" applyFont="1" applyFill="1" applyBorder="1" applyAlignment="1">
      <alignment vertical="center"/>
    </xf>
    <xf numFmtId="10" fontId="4" fillId="11" borderId="233"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237" xfId="1" quotePrefix="1" applyNumberFormat="1" applyFont="1" applyBorder="1" applyAlignment="1">
      <alignment vertical="center"/>
    </xf>
    <xf numFmtId="10" fontId="4" fillId="0" borderId="238"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9"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40" xfId="1" quotePrefix="1" applyNumberFormat="1" applyFont="1" applyFill="1" applyBorder="1" applyAlignment="1">
      <alignment vertical="center"/>
    </xf>
    <xf numFmtId="182" fontId="4" fillId="9" borderId="181" xfId="1" applyNumberFormat="1" applyFont="1" applyFill="1" applyBorder="1" applyAlignment="1">
      <alignment vertical="center"/>
    </xf>
    <xf numFmtId="10" fontId="4" fillId="0" borderId="241" xfId="1" applyNumberFormat="1" applyFont="1" applyBorder="1" applyAlignment="1">
      <alignment vertical="center"/>
    </xf>
    <xf numFmtId="176" fontId="4" fillId="0" borderId="242" xfId="1" applyNumberFormat="1" applyFont="1" applyBorder="1" applyAlignment="1">
      <alignment vertical="center" shrinkToFit="1"/>
    </xf>
    <xf numFmtId="10" fontId="4" fillId="11" borderId="243" xfId="1" quotePrefix="1" applyNumberFormat="1" applyFont="1" applyFill="1" applyBorder="1" applyAlignment="1">
      <alignment vertical="center"/>
    </xf>
    <xf numFmtId="10" fontId="4" fillId="11" borderId="244" xfId="1" quotePrefix="1" applyNumberFormat="1" applyFont="1" applyFill="1" applyBorder="1" applyAlignment="1">
      <alignment vertical="center"/>
    </xf>
    <xf numFmtId="176" fontId="4" fillId="0" borderId="245"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249" xfId="1" applyNumberFormat="1" applyFont="1" applyBorder="1" applyAlignment="1">
      <alignment vertical="center" shrinkToFit="1"/>
    </xf>
    <xf numFmtId="176" fontId="4" fillId="0" borderId="250"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51"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8"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7"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2" xfId="1" applyNumberFormat="1" applyFont="1" applyFill="1" applyBorder="1" applyAlignment="1">
      <alignment vertical="center"/>
    </xf>
    <xf numFmtId="176" fontId="4" fillId="11" borderId="253"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4" xfId="1" applyNumberFormat="1" applyFont="1" applyFill="1" applyBorder="1" applyAlignment="1">
      <alignment vertical="center"/>
    </xf>
    <xf numFmtId="0" fontId="13"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30" xfId="1" applyNumberFormat="1" applyFont="1" applyFill="1" applyBorder="1" applyAlignment="1">
      <alignment vertical="center"/>
    </xf>
    <xf numFmtId="0" fontId="13"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5" xfId="1" quotePrefix="1" applyNumberFormat="1" applyFont="1" applyBorder="1" applyAlignment="1">
      <alignment vertical="center"/>
    </xf>
    <xf numFmtId="10" fontId="4" fillId="0" borderId="256"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5"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7"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2" xfId="1" applyFont="1" applyFill="1" applyBorder="1" applyAlignment="1">
      <alignment horizontal="left" vertical="center" wrapText="1"/>
    </xf>
    <xf numFmtId="0" fontId="4" fillId="12" borderId="8" xfId="1" applyFont="1" applyFill="1" applyBorder="1" applyAlignment="1">
      <alignment horizontal="left" vertical="center" wrapText="1"/>
    </xf>
    <xf numFmtId="0" fontId="4" fillId="12" borderId="33"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4"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1"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1"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10" xfId="1" applyFont="1" applyBorder="1" applyAlignment="1">
      <alignment horizontal="center" vertical="center"/>
    </xf>
    <xf numFmtId="0" fontId="4" fillId="0" borderId="40" xfId="1" applyFont="1" applyBorder="1" applyAlignment="1">
      <alignment horizontal="center" vertical="center"/>
    </xf>
    <xf numFmtId="0" fontId="4" fillId="0" borderId="11" xfId="1" applyFont="1" applyBorder="1" applyAlignment="1">
      <alignment horizontal="center" vertical="center"/>
    </xf>
    <xf numFmtId="0" fontId="4" fillId="0" borderId="0" xfId="1" applyFont="1" applyAlignment="1">
      <alignment horizontal="center" vertical="center"/>
    </xf>
    <xf numFmtId="0" fontId="4" fillId="0" borderId="12" xfId="1" applyFont="1" applyBorder="1" applyAlignment="1">
      <alignment horizontal="center" vertical="center"/>
    </xf>
    <xf numFmtId="0" fontId="4" fillId="0" borderId="139" xfId="1" applyFont="1" applyBorder="1" applyAlignment="1">
      <alignment horizontal="center" vertical="center"/>
    </xf>
    <xf numFmtId="0" fontId="4" fillId="0" borderId="209" xfId="1" applyFont="1" applyBorder="1" applyAlignment="1">
      <alignment horizontal="left" vertical="center"/>
    </xf>
    <xf numFmtId="0" fontId="4" fillId="0" borderId="215" xfId="1" applyFont="1" applyBorder="1" applyAlignment="1">
      <alignment horizontal="left" vertical="center"/>
    </xf>
    <xf numFmtId="10" fontId="4" fillId="0" borderId="2" xfId="1" applyNumberFormat="1" applyFont="1" applyBorder="1" applyAlignment="1">
      <alignment horizontal="center" vertical="center"/>
    </xf>
    <xf numFmtId="10" fontId="4" fillId="0" borderId="8" xfId="1" applyNumberFormat="1" applyFont="1" applyBorder="1" applyAlignment="1">
      <alignment horizontal="center" vertical="center"/>
    </xf>
    <xf numFmtId="10" fontId="4" fillId="0" borderId="4" xfId="1" applyNumberFormat="1" applyFont="1" applyBorder="1" applyAlignment="1">
      <alignment horizontal="center"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8" xfId="1" applyFont="1" applyBorder="1" applyAlignment="1">
      <alignment horizontal="left" vertical="center"/>
    </xf>
    <xf numFmtId="0" fontId="4" fillId="0" borderId="2" xfId="1" applyFont="1" applyBorder="1" applyAlignment="1">
      <alignment horizontal="left" vertical="center" wrapText="1"/>
    </xf>
    <xf numFmtId="0" fontId="4" fillId="0" borderId="8"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4" xfId="1" applyFont="1" applyBorder="1" applyAlignment="1">
      <alignment horizontal="left" vertical="center" wrapText="1"/>
    </xf>
    <xf numFmtId="0" fontId="4" fillId="0" borderId="4" xfId="1" applyFont="1" applyBorder="1" applyAlignment="1">
      <alignment horizontal="left" vertical="center" wrapText="1"/>
    </xf>
    <xf numFmtId="0" fontId="4" fillId="0" borderId="219" xfId="1" applyFont="1" applyBorder="1" applyAlignment="1">
      <alignment horizontal="center" vertical="center" wrapText="1"/>
    </xf>
    <xf numFmtId="0" fontId="4" fillId="0" borderId="220" xfId="1" applyFont="1" applyBorder="1" applyAlignment="1">
      <alignment horizontal="center" vertical="center" wrapText="1"/>
    </xf>
    <xf numFmtId="0" fontId="4" fillId="0" borderId="2" xfId="1" applyFont="1" applyBorder="1" applyAlignment="1">
      <alignment horizontal="left" vertical="center"/>
    </xf>
    <xf numFmtId="0" fontId="4" fillId="0" borderId="8" xfId="1" applyFont="1" applyBorder="1" applyAlignment="1">
      <alignment horizontal="left" vertical="center"/>
    </xf>
    <xf numFmtId="0" fontId="4" fillId="0" borderId="4" xfId="1" applyFont="1" applyBorder="1" applyAlignment="1">
      <alignment horizontal="left" vertical="center"/>
    </xf>
    <xf numFmtId="0" fontId="4" fillId="0" borderId="38" xfId="1" applyFont="1" applyBorder="1" applyAlignment="1">
      <alignment horizontal="left" vertical="center" wrapText="1"/>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12" fillId="0" borderId="220"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4" fontId="4" fillId="0" borderId="5" xfId="1" applyNumberFormat="1" applyFont="1" applyBorder="1" applyAlignment="1">
      <alignment horizontal="center" vertical="center"/>
    </xf>
    <xf numFmtId="184" fontId="4" fillId="0" borderId="6" xfId="1" applyNumberFormat="1" applyFont="1" applyBorder="1" applyAlignment="1">
      <alignment horizontal="center" vertical="center"/>
    </xf>
    <xf numFmtId="184" fontId="4" fillId="0" borderId="7" xfId="1" applyNumberFormat="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14" fontId="4" fillId="0" borderId="7"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8" xfId="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176" fontId="4" fillId="0" borderId="7" xfId="1" applyNumberFormat="1" applyFont="1" applyBorder="1" applyAlignment="1">
      <alignment horizontal="center" vertical="center"/>
    </xf>
    <xf numFmtId="0" fontId="11"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8"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9"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2"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4" xfId="1" applyFont="1" applyBorder="1" applyAlignment="1">
      <alignment horizontal="center" vertical="center" wrapText="1" shrinkToFit="1"/>
    </xf>
    <xf numFmtId="0" fontId="7" fillId="0" borderId="107" xfId="1" applyFont="1" applyBorder="1" applyAlignment="1">
      <alignment horizontal="center" vertical="center"/>
    </xf>
    <xf numFmtId="0" fontId="10" fillId="0" borderId="207" xfId="1" applyFont="1" applyBorder="1" applyAlignment="1">
      <alignment horizontal="center" vertical="center"/>
    </xf>
    <xf numFmtId="0" fontId="4" fillId="0" borderId="208" xfId="1" applyFont="1" applyBorder="1" applyAlignment="1">
      <alignment horizontal="center" vertical="center"/>
    </xf>
    <xf numFmtId="10" fontId="4" fillId="0" borderId="5" xfId="1" applyNumberFormat="1" applyFont="1" applyBorder="1" applyAlignment="1">
      <alignment horizontal="right" vertical="center"/>
    </xf>
    <xf numFmtId="10" fontId="4" fillId="0" borderId="7" xfId="1" applyNumberFormat="1" applyFont="1" applyBorder="1" applyAlignment="1">
      <alignment horizontal="right" vertical="center"/>
    </xf>
    <xf numFmtId="0" fontId="4" fillId="0" borderId="0" xfId="1" applyFont="1" applyAlignment="1">
      <alignment horizontal="left" vertical="top" wrapText="1"/>
    </xf>
    <xf numFmtId="0" fontId="4" fillId="0" borderId="5" xfId="1" applyFont="1" applyBorder="1" applyAlignment="1">
      <alignment horizontal="left" vertical="center"/>
    </xf>
    <xf numFmtId="0" fontId="4" fillId="0" borderId="7"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5"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5" xfId="1" applyFont="1" applyFill="1" applyBorder="1" applyAlignment="1">
      <alignment horizontal="left" vertical="center" wrapText="1"/>
    </xf>
    <xf numFmtId="0" fontId="4" fillId="6" borderId="7"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0" xfId="1" applyFont="1" applyAlignment="1">
      <alignment horizontal="left" vertical="center"/>
    </xf>
    <xf numFmtId="0" fontId="4" fillId="0" borderId="0" xfId="1" applyFont="1" applyAlignment="1">
      <alignment vertical="center"/>
    </xf>
    <xf numFmtId="0" fontId="1" fillId="6" borderId="14" xfId="1" applyFont="1" applyFill="1" applyBorder="1" applyAlignment="1">
      <alignment horizontal="left" vertical="center"/>
    </xf>
    <xf numFmtId="0" fontId="1" fillId="6" borderId="6" xfId="1" applyFont="1" applyFill="1" applyBorder="1" applyAlignment="1">
      <alignment horizontal="left" vertical="center"/>
    </xf>
    <xf numFmtId="0" fontId="1" fillId="6" borderId="7"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9" xfId="1" applyFont="1" applyBorder="1" applyAlignment="1">
      <alignment horizontal="left" vertical="center" wrapText="1"/>
    </xf>
    <xf numFmtId="0" fontId="4" fillId="0" borderId="151" xfId="1" applyFont="1" applyBorder="1" applyAlignment="1">
      <alignment horizontal="left" vertical="center" wrapText="1"/>
    </xf>
    <xf numFmtId="0" fontId="4" fillId="0" borderId="5" xfId="1" applyFont="1" applyBorder="1" applyAlignment="1">
      <alignment horizontal="left" vertical="center" wrapText="1"/>
    </xf>
    <xf numFmtId="0" fontId="4" fillId="0" borderId="7" xfId="1" applyFont="1" applyBorder="1" applyAlignment="1">
      <alignment horizontal="left" vertical="center" wrapText="1"/>
    </xf>
    <xf numFmtId="0" fontId="4" fillId="6" borderId="9"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9" xfId="1" applyFont="1" applyBorder="1" applyAlignment="1">
      <alignment horizontal="center" vertical="center"/>
    </xf>
    <xf numFmtId="0" fontId="4" fillId="0" borderId="32" xfId="1" applyFont="1" applyBorder="1" applyAlignment="1">
      <alignment horizontal="center" vertical="center"/>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4" xfId="1" applyFont="1" applyFill="1" applyBorder="1" applyAlignment="1">
      <alignment horizontal="left" vertical="center" shrinkToFit="1"/>
    </xf>
    <xf numFmtId="0" fontId="1" fillId="9" borderId="7"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78" xfId="1" applyFont="1" applyBorder="1" applyAlignment="1">
      <alignment horizontal="center" vertical="center"/>
    </xf>
    <xf numFmtId="0" fontId="4" fillId="0" borderId="25"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34" xfId="1" applyFont="1" applyBorder="1" applyAlignment="1">
      <alignment vertical="center" wrapText="1"/>
    </xf>
    <xf numFmtId="0" fontId="4" fillId="0" borderId="28" xfId="1" applyFont="1" applyBorder="1" applyAlignment="1">
      <alignment vertical="center" wrapText="1"/>
    </xf>
    <xf numFmtId="0" fontId="4" fillId="0" borderId="35" xfId="1" applyFont="1" applyBorder="1" applyAlignment="1">
      <alignment vertical="center"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28" xfId="1" applyFont="1" applyBorder="1" applyAlignment="1">
      <alignment vertical="center"/>
    </xf>
    <xf numFmtId="0" fontId="4" fillId="0" borderId="28" xfId="1" applyFont="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5"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3"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3" xfId="1" applyFont="1" applyFill="1" applyBorder="1" applyAlignment="1">
      <alignment horizontal="center" vertical="center" wrapText="1"/>
    </xf>
    <xf numFmtId="0" fontId="1" fillId="6" borderId="8" xfId="1" applyFont="1" applyFill="1" applyBorder="1" applyAlignment="1">
      <alignment horizontal="center" vertical="center" wrapText="1"/>
    </xf>
    <xf numFmtId="0" fontId="1" fillId="6" borderId="33"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3" xfId="1" applyFont="1" applyFill="1" applyBorder="1" applyAlignment="1">
      <alignment horizontal="center" vertical="center"/>
    </xf>
    <xf numFmtId="0" fontId="8" fillId="0" borderId="8" xfId="1" applyFont="1" applyBorder="1" applyAlignment="1">
      <alignment horizontal="center" vertical="center" wrapText="1"/>
    </xf>
    <xf numFmtId="0" fontId="8" fillId="0" borderId="33" xfId="1" applyFont="1" applyBorder="1" applyAlignment="1">
      <alignment horizontal="center" vertical="center"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38" fontId="1" fillId="0" borderId="1" xfId="1" applyNumberFormat="1" applyFont="1" applyBorder="1" applyAlignment="1">
      <alignment shrinkToFit="1"/>
    </xf>
    <xf numFmtId="40" fontId="1" fillId="0" borderId="1" xfId="1" applyNumberFormat="1" applyFont="1" applyBorder="1" applyAlignment="1">
      <alignment shrinkToFit="1"/>
    </xf>
    <xf numFmtId="0" fontId="1" fillId="0" borderId="1" xfId="1" applyFont="1" applyBorder="1" applyAlignment="1">
      <alignment shrinkToFit="1"/>
    </xf>
    <xf numFmtId="180" fontId="1" fillId="0" borderId="1" xfId="1" applyNumberFormat="1" applyFont="1" applyBorder="1" applyAlignment="1">
      <alignment shrinkToFit="1"/>
    </xf>
    <xf numFmtId="49" fontId="1" fillId="0" borderId="1" xfId="1" applyNumberFormat="1" applyFont="1" applyBorder="1" applyAlignment="1">
      <alignment shrinkToFit="1"/>
    </xf>
    <xf numFmtId="181" fontId="1" fillId="0" borderId="1" xfId="1" applyNumberFormat="1" applyFont="1" applyBorder="1" applyAlignment="1">
      <alignment shrinkToFit="1"/>
    </xf>
    <xf numFmtId="49" fontId="1" fillId="0" borderId="258" xfId="1" applyNumberFormat="1" applyFont="1" applyBorder="1" applyAlignment="1">
      <alignment vertical="center" shrinkToFit="1"/>
    </xf>
    <xf numFmtId="49" fontId="1" fillId="0" borderId="259" xfId="1" applyNumberFormat="1" applyFont="1" applyBorder="1" applyAlignment="1">
      <alignment vertical="center" shrinkToFit="1"/>
    </xf>
    <xf numFmtId="38" fontId="1" fillId="0" borderId="259" xfId="1" applyNumberFormat="1" applyFont="1" applyBorder="1" applyAlignment="1">
      <alignment vertical="center" shrinkToFit="1"/>
    </xf>
    <xf numFmtId="49" fontId="1" fillId="0" borderId="259" xfId="1" applyNumberFormat="1" applyFont="1" applyBorder="1" applyAlignment="1">
      <alignment horizontal="center" vertical="center" shrinkToFit="1"/>
    </xf>
    <xf numFmtId="180" fontId="1" fillId="0" borderId="259" xfId="1" applyNumberFormat="1" applyFont="1" applyBorder="1" applyAlignment="1">
      <alignment vertical="center" shrinkToFit="1"/>
    </xf>
    <xf numFmtId="0" fontId="1" fillId="0" borderId="259" xfId="1" applyFont="1" applyBorder="1" applyAlignment="1">
      <alignment vertical="center" shrinkToFit="1"/>
    </xf>
    <xf numFmtId="38" fontId="1" fillId="0" borderId="260" xfId="1" applyNumberFormat="1" applyFont="1" applyBorder="1" applyAlignment="1">
      <alignment vertical="center" shrinkToFit="1"/>
    </xf>
    <xf numFmtId="40" fontId="1" fillId="0" borderId="260" xfId="1" applyNumberFormat="1" applyFont="1" applyBorder="1" applyAlignment="1">
      <alignment vertical="center" shrinkToFit="1"/>
    </xf>
    <xf numFmtId="0" fontId="1" fillId="0" borderId="260" xfId="1" applyFont="1" applyBorder="1" applyAlignment="1">
      <alignment vertical="center" shrinkToFit="1"/>
    </xf>
    <xf numFmtId="180" fontId="1" fillId="0" borderId="260" xfId="1" applyNumberFormat="1" applyFont="1" applyBorder="1" applyAlignment="1">
      <alignment vertical="center" shrinkToFit="1"/>
    </xf>
    <xf numFmtId="49" fontId="1" fillId="0" borderId="260" xfId="1" applyNumberFormat="1" applyFont="1" applyBorder="1" applyAlignment="1">
      <alignment vertical="center" shrinkToFit="1"/>
    </xf>
    <xf numFmtId="181" fontId="1" fillId="0" borderId="260" xfId="1" applyNumberFormat="1" applyFont="1" applyBorder="1" applyAlignment="1">
      <alignment vertical="center" shrinkToFit="1"/>
    </xf>
    <xf numFmtId="49" fontId="1" fillId="0" borderId="261" xfId="1" applyNumberFormat="1" applyFont="1" applyBorder="1" applyAlignment="1">
      <alignment vertical="center" shrinkToFit="1"/>
    </xf>
    <xf numFmtId="49" fontId="1" fillId="0" borderId="262" xfId="1" applyNumberFormat="1" applyFont="1" applyBorder="1" applyAlignment="1">
      <alignment vertical="center" shrinkToFit="1"/>
    </xf>
    <xf numFmtId="49" fontId="1" fillId="0" borderId="263" xfId="1" applyNumberFormat="1" applyFont="1" applyBorder="1" applyAlignment="1">
      <alignment vertical="center" shrinkToFit="1"/>
    </xf>
    <xf numFmtId="38" fontId="1" fillId="0" borderId="263" xfId="1" applyNumberFormat="1" applyFont="1" applyBorder="1" applyAlignment="1">
      <alignment vertical="center" shrinkToFit="1"/>
    </xf>
    <xf numFmtId="49" fontId="1" fillId="0" borderId="263" xfId="1" applyNumberFormat="1" applyFont="1" applyBorder="1" applyAlignment="1">
      <alignment horizontal="center" vertical="center" shrinkToFit="1"/>
    </xf>
    <xf numFmtId="180" fontId="1" fillId="0" borderId="263" xfId="1" applyNumberFormat="1" applyFont="1" applyBorder="1" applyAlignment="1">
      <alignment vertical="center" shrinkToFit="1"/>
    </xf>
    <xf numFmtId="0" fontId="1" fillId="0" borderId="263" xfId="1" applyFont="1" applyBorder="1" applyAlignment="1">
      <alignment vertical="center" shrinkToFit="1"/>
    </xf>
    <xf numFmtId="38" fontId="1" fillId="0" borderId="264" xfId="1" applyNumberFormat="1" applyFont="1" applyBorder="1" applyAlignment="1">
      <alignment vertical="center" shrinkToFit="1"/>
    </xf>
    <xf numFmtId="40" fontId="1" fillId="0" borderId="264" xfId="1" applyNumberFormat="1" applyFont="1" applyBorder="1" applyAlignment="1">
      <alignment vertical="center" shrinkToFit="1"/>
    </xf>
    <xf numFmtId="0" fontId="1" fillId="0" borderId="264" xfId="1" applyFont="1" applyBorder="1" applyAlignment="1">
      <alignment vertical="center" shrinkToFit="1"/>
    </xf>
    <xf numFmtId="180" fontId="1" fillId="0" borderId="264" xfId="1" applyNumberFormat="1" applyFont="1" applyBorder="1" applyAlignment="1">
      <alignment vertical="center" shrinkToFit="1"/>
    </xf>
    <xf numFmtId="49" fontId="1" fillId="0" borderId="264" xfId="1" applyNumberFormat="1" applyFont="1" applyBorder="1" applyAlignment="1">
      <alignment vertical="center" shrinkToFit="1"/>
    </xf>
    <xf numFmtId="181" fontId="1" fillId="0" borderId="264" xfId="1" applyNumberFormat="1" applyFont="1" applyBorder="1" applyAlignment="1">
      <alignment vertical="center" shrinkToFit="1"/>
    </xf>
    <xf numFmtId="49" fontId="1" fillId="0" borderId="265" xfId="1" applyNumberFormat="1" applyFont="1" applyBorder="1" applyAlignment="1">
      <alignment vertical="center" shrinkToFi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58" customWidth="1"/>
    <col min="3" max="3" width="28.44140625" style="58" customWidth="1"/>
    <col min="4" max="4" width="12.6640625" style="58" customWidth="1"/>
    <col min="5" max="5" width="17.21875" style="58" customWidth="1"/>
    <col min="6" max="7" width="18.33203125" style="58" customWidth="1"/>
    <col min="8" max="8" width="19.6640625" style="58" customWidth="1"/>
    <col min="9" max="10" width="18.33203125" style="58" customWidth="1"/>
    <col min="11" max="11" width="19.6640625" style="58" customWidth="1"/>
    <col min="12" max="18" width="9" style="163" customWidth="1"/>
    <col min="19" max="253" width="9" style="58" customWidth="1"/>
    <col min="254" max="254" width="28.44140625" style="58" customWidth="1"/>
    <col min="255" max="256" width="12.6640625" style="58" customWidth="1"/>
    <col min="257" max="261" width="18.33203125" style="58" customWidth="1"/>
    <col min="262" max="262" width="19.109375" style="58" customWidth="1"/>
    <col min="263" max="264" width="9" style="58" customWidth="1"/>
    <col min="265" max="265" width="12.6640625" style="58" customWidth="1"/>
    <col min="266" max="509" width="9" style="58" customWidth="1"/>
    <col min="510" max="510" width="28.44140625" style="58" customWidth="1"/>
    <col min="511" max="512" width="12.6640625" style="58" customWidth="1"/>
    <col min="513" max="517" width="18.33203125" style="58" customWidth="1"/>
    <col min="518" max="518" width="19.109375" style="58" customWidth="1"/>
    <col min="519" max="520" width="9" style="58" customWidth="1"/>
    <col min="521" max="521" width="12.6640625" style="58" customWidth="1"/>
    <col min="522" max="765" width="9" style="58" customWidth="1"/>
    <col min="766" max="766" width="28.44140625" style="58" customWidth="1"/>
    <col min="767" max="768" width="12.6640625" style="58" customWidth="1"/>
    <col min="769" max="773" width="18.33203125" style="58" customWidth="1"/>
    <col min="774" max="774" width="19.109375" style="58" customWidth="1"/>
    <col min="775" max="776" width="9" style="58" customWidth="1"/>
    <col min="777" max="777" width="12.6640625" style="58" customWidth="1"/>
    <col min="778" max="1021" width="9" style="58" customWidth="1"/>
    <col min="1022" max="1022" width="28.44140625" style="58" customWidth="1"/>
    <col min="1023" max="1024" width="12.6640625" style="58" customWidth="1"/>
    <col min="1025" max="1029" width="18.33203125" style="58" customWidth="1"/>
    <col min="1030" max="1030" width="19.109375" style="58" customWidth="1"/>
    <col min="1031" max="1032" width="9" style="58" customWidth="1"/>
    <col min="1033" max="1033" width="12.6640625" style="58" customWidth="1"/>
    <col min="1034" max="1277" width="9" style="58" customWidth="1"/>
    <col min="1278" max="1278" width="28.44140625" style="58" customWidth="1"/>
    <col min="1279" max="1280" width="12.6640625" style="58" customWidth="1"/>
    <col min="1281" max="1285" width="18.33203125" style="58" customWidth="1"/>
    <col min="1286" max="1286" width="19.109375" style="58" customWidth="1"/>
    <col min="1287" max="1288" width="9" style="58" customWidth="1"/>
    <col min="1289" max="1289" width="12.6640625" style="58" customWidth="1"/>
    <col min="1290" max="1533" width="9" style="58" customWidth="1"/>
    <col min="1534" max="1534" width="28.44140625" style="58" customWidth="1"/>
    <col min="1535" max="1536" width="12.6640625" style="58" customWidth="1"/>
    <col min="1537" max="1541" width="18.33203125" style="58" customWidth="1"/>
    <col min="1542" max="1542" width="19.109375" style="58" customWidth="1"/>
    <col min="1543" max="1544" width="9" style="58" customWidth="1"/>
    <col min="1545" max="1545" width="12.6640625" style="58" customWidth="1"/>
    <col min="1546" max="1789" width="9" style="58" customWidth="1"/>
    <col min="1790" max="1790" width="28.44140625" style="58" customWidth="1"/>
    <col min="1791" max="1792" width="12.6640625" style="58" customWidth="1"/>
    <col min="1793" max="1797" width="18.33203125" style="58" customWidth="1"/>
    <col min="1798" max="1798" width="19.109375" style="58" customWidth="1"/>
    <col min="1799" max="1800" width="9" style="58" customWidth="1"/>
    <col min="1801" max="1801" width="12.6640625" style="58" customWidth="1"/>
    <col min="1802" max="2045" width="9" style="58" customWidth="1"/>
    <col min="2046" max="2046" width="28.44140625" style="58" customWidth="1"/>
    <col min="2047" max="2048" width="12.6640625" style="58" customWidth="1"/>
    <col min="2049" max="2053" width="18.33203125" style="58" customWidth="1"/>
    <col min="2054" max="2054" width="19.109375" style="58" customWidth="1"/>
    <col min="2055" max="2056" width="9" style="58" customWidth="1"/>
    <col min="2057" max="2057" width="12.6640625" style="58" customWidth="1"/>
    <col min="2058" max="2301" width="9" style="58" customWidth="1"/>
    <col min="2302" max="2302" width="28.44140625" style="58" customWidth="1"/>
    <col min="2303" max="2304" width="12.6640625" style="58" customWidth="1"/>
    <col min="2305" max="2309" width="18.33203125" style="58" customWidth="1"/>
    <col min="2310" max="2310" width="19.109375" style="58" customWidth="1"/>
    <col min="2311" max="2312" width="9" style="58" customWidth="1"/>
    <col min="2313" max="2313" width="12.6640625" style="58" customWidth="1"/>
    <col min="2314" max="2557" width="9" style="58" customWidth="1"/>
    <col min="2558" max="2558" width="28.44140625" style="58" customWidth="1"/>
    <col min="2559" max="2560" width="12.6640625" style="58" customWidth="1"/>
    <col min="2561" max="2565" width="18.33203125" style="58" customWidth="1"/>
    <col min="2566" max="2566" width="19.109375" style="58" customWidth="1"/>
    <col min="2567" max="2568" width="9" style="58" customWidth="1"/>
    <col min="2569" max="2569" width="12.6640625" style="58" customWidth="1"/>
    <col min="2570" max="2813" width="9" style="58" customWidth="1"/>
    <col min="2814" max="2814" width="28.44140625" style="58" customWidth="1"/>
    <col min="2815" max="2816" width="12.6640625" style="58" customWidth="1"/>
    <col min="2817" max="2821" width="18.33203125" style="58" customWidth="1"/>
    <col min="2822" max="2822" width="19.109375" style="58" customWidth="1"/>
    <col min="2823" max="2824" width="9" style="58" customWidth="1"/>
    <col min="2825" max="2825" width="12.6640625" style="58" customWidth="1"/>
    <col min="2826" max="3069" width="9" style="58" customWidth="1"/>
    <col min="3070" max="3070" width="28.44140625" style="58" customWidth="1"/>
    <col min="3071" max="3072" width="12.6640625" style="58" customWidth="1"/>
    <col min="3073" max="3077" width="18.33203125" style="58" customWidth="1"/>
    <col min="3078" max="3078" width="19.109375" style="58" customWidth="1"/>
    <col min="3079" max="3080" width="9" style="58" customWidth="1"/>
    <col min="3081" max="3081" width="12.6640625" style="58" customWidth="1"/>
    <col min="3082" max="3325" width="9" style="58" customWidth="1"/>
    <col min="3326" max="3326" width="28.44140625" style="58" customWidth="1"/>
    <col min="3327" max="3328" width="12.6640625" style="58" customWidth="1"/>
    <col min="3329" max="3333" width="18.33203125" style="58" customWidth="1"/>
    <col min="3334" max="3334" width="19.109375" style="58" customWidth="1"/>
    <col min="3335" max="3336" width="9" style="58" customWidth="1"/>
    <col min="3337" max="3337" width="12.6640625" style="58" customWidth="1"/>
    <col min="3338" max="3581" width="9" style="58" customWidth="1"/>
    <col min="3582" max="3582" width="28.44140625" style="58" customWidth="1"/>
    <col min="3583" max="3584" width="12.6640625" style="58" customWidth="1"/>
    <col min="3585" max="3589" width="18.33203125" style="58" customWidth="1"/>
    <col min="3590" max="3590" width="19.109375" style="58" customWidth="1"/>
    <col min="3591" max="3592" width="9" style="58" customWidth="1"/>
    <col min="3593" max="3593" width="12.6640625" style="58" customWidth="1"/>
    <col min="3594" max="3837" width="9" style="58" customWidth="1"/>
    <col min="3838" max="3838" width="28.44140625" style="58" customWidth="1"/>
    <col min="3839" max="3840" width="12.6640625" style="58" customWidth="1"/>
    <col min="3841" max="3845" width="18.33203125" style="58" customWidth="1"/>
    <col min="3846" max="3846" width="19.109375" style="58" customWidth="1"/>
    <col min="3847" max="3848" width="9" style="58" customWidth="1"/>
    <col min="3849" max="3849" width="12.6640625" style="58" customWidth="1"/>
    <col min="3850" max="4093" width="9" style="58" customWidth="1"/>
    <col min="4094" max="4094" width="28.44140625" style="58" customWidth="1"/>
    <col min="4095" max="4096" width="12.6640625" style="58" customWidth="1"/>
    <col min="4097" max="4101" width="18.33203125" style="58" customWidth="1"/>
    <col min="4102" max="4102" width="19.109375" style="58" customWidth="1"/>
    <col min="4103" max="4104" width="9" style="58" customWidth="1"/>
    <col min="4105" max="4105" width="12.6640625" style="58" customWidth="1"/>
    <col min="4106" max="4349" width="9" style="58" customWidth="1"/>
    <col min="4350" max="4350" width="28.44140625" style="58" customWidth="1"/>
    <col min="4351" max="4352" width="12.6640625" style="58" customWidth="1"/>
    <col min="4353" max="4357" width="18.33203125" style="58" customWidth="1"/>
    <col min="4358" max="4358" width="19.109375" style="58" customWidth="1"/>
    <col min="4359" max="4360" width="9" style="58" customWidth="1"/>
    <col min="4361" max="4361" width="12.6640625" style="58" customWidth="1"/>
    <col min="4362" max="4605" width="9" style="58" customWidth="1"/>
    <col min="4606" max="4606" width="28.44140625" style="58" customWidth="1"/>
    <col min="4607" max="4608" width="12.6640625" style="58" customWidth="1"/>
    <col min="4609" max="4613" width="18.33203125" style="58" customWidth="1"/>
    <col min="4614" max="4614" width="19.109375" style="58" customWidth="1"/>
    <col min="4615" max="4616" width="9" style="58" customWidth="1"/>
    <col min="4617" max="4617" width="12.6640625" style="58" customWidth="1"/>
    <col min="4618" max="4861" width="9" style="58" customWidth="1"/>
    <col min="4862" max="4862" width="28.44140625" style="58" customWidth="1"/>
    <col min="4863" max="4864" width="12.6640625" style="58" customWidth="1"/>
    <col min="4865" max="4869" width="18.33203125" style="58" customWidth="1"/>
    <col min="4870" max="4870" width="19.109375" style="58" customWidth="1"/>
    <col min="4871" max="4872" width="9" style="58" customWidth="1"/>
    <col min="4873" max="4873" width="12.6640625" style="58" customWidth="1"/>
    <col min="4874" max="5117" width="9" style="58" customWidth="1"/>
    <col min="5118" max="5118" width="28.44140625" style="58" customWidth="1"/>
    <col min="5119" max="5120" width="12.6640625" style="58" customWidth="1"/>
    <col min="5121" max="5125" width="18.33203125" style="58" customWidth="1"/>
    <col min="5126" max="5126" width="19.109375" style="58" customWidth="1"/>
    <col min="5127" max="5128" width="9" style="58" customWidth="1"/>
    <col min="5129" max="5129" width="12.6640625" style="58" customWidth="1"/>
    <col min="5130" max="5373" width="9" style="58" customWidth="1"/>
    <col min="5374" max="5374" width="28.44140625" style="58" customWidth="1"/>
    <col min="5375" max="5376" width="12.6640625" style="58" customWidth="1"/>
    <col min="5377" max="5381" width="18.33203125" style="58" customWidth="1"/>
    <col min="5382" max="5382" width="19.109375" style="58" customWidth="1"/>
    <col min="5383" max="5384" width="9" style="58" customWidth="1"/>
    <col min="5385" max="5385" width="12.6640625" style="58" customWidth="1"/>
    <col min="5386" max="5629" width="9" style="58" customWidth="1"/>
    <col min="5630" max="5630" width="28.44140625" style="58" customWidth="1"/>
    <col min="5631" max="5632" width="12.6640625" style="58" customWidth="1"/>
    <col min="5633" max="5637" width="18.33203125" style="58" customWidth="1"/>
    <col min="5638" max="5638" width="19.109375" style="58" customWidth="1"/>
    <col min="5639" max="5640" width="9" style="58" customWidth="1"/>
    <col min="5641" max="5641" width="12.6640625" style="58" customWidth="1"/>
    <col min="5642" max="5885" width="9" style="58" customWidth="1"/>
    <col min="5886" max="5886" width="28.44140625" style="58" customWidth="1"/>
    <col min="5887" max="5888" width="12.6640625" style="58" customWidth="1"/>
    <col min="5889" max="5893" width="18.33203125" style="58" customWidth="1"/>
    <col min="5894" max="5894" width="19.109375" style="58" customWidth="1"/>
    <col min="5895" max="5896" width="9" style="58" customWidth="1"/>
    <col min="5897" max="5897" width="12.6640625" style="58" customWidth="1"/>
    <col min="5898" max="6141" width="9" style="58" customWidth="1"/>
    <col min="6142" max="6142" width="28.44140625" style="58" customWidth="1"/>
    <col min="6143" max="6144" width="12.6640625" style="58" customWidth="1"/>
    <col min="6145" max="6149" width="18.33203125" style="58" customWidth="1"/>
    <col min="6150" max="6150" width="19.109375" style="58" customWidth="1"/>
    <col min="6151" max="6152" width="9" style="58" customWidth="1"/>
    <col min="6153" max="6153" width="12.6640625" style="58" customWidth="1"/>
    <col min="6154" max="6397" width="9" style="58" customWidth="1"/>
    <col min="6398" max="6398" width="28.44140625" style="58" customWidth="1"/>
    <col min="6399" max="6400" width="12.6640625" style="58" customWidth="1"/>
    <col min="6401" max="6405" width="18.33203125" style="58" customWidth="1"/>
    <col min="6406" max="6406" width="19.109375" style="58" customWidth="1"/>
    <col min="6407" max="6408" width="9" style="58" customWidth="1"/>
    <col min="6409" max="6409" width="12.6640625" style="58" customWidth="1"/>
    <col min="6410" max="6653" width="9" style="58" customWidth="1"/>
    <col min="6654" max="6654" width="28.44140625" style="58" customWidth="1"/>
    <col min="6655" max="6656" width="12.6640625" style="58" customWidth="1"/>
    <col min="6657" max="6661" width="18.33203125" style="58" customWidth="1"/>
    <col min="6662" max="6662" width="19.109375" style="58" customWidth="1"/>
    <col min="6663" max="6664" width="9" style="58" customWidth="1"/>
    <col min="6665" max="6665" width="12.6640625" style="58" customWidth="1"/>
    <col min="6666" max="6909" width="9" style="58" customWidth="1"/>
    <col min="6910" max="6910" width="28.44140625" style="58" customWidth="1"/>
    <col min="6911" max="6912" width="12.6640625" style="58" customWidth="1"/>
    <col min="6913" max="6917" width="18.33203125" style="58" customWidth="1"/>
    <col min="6918" max="6918" width="19.109375" style="58" customWidth="1"/>
    <col min="6919" max="6920" width="9" style="58" customWidth="1"/>
    <col min="6921" max="6921" width="12.6640625" style="58" customWidth="1"/>
    <col min="6922" max="7165" width="9" style="58" customWidth="1"/>
    <col min="7166" max="7166" width="28.44140625" style="58" customWidth="1"/>
    <col min="7167" max="7168" width="12.6640625" style="58" customWidth="1"/>
    <col min="7169" max="7173" width="18.33203125" style="58" customWidth="1"/>
    <col min="7174" max="7174" width="19.109375" style="58" customWidth="1"/>
    <col min="7175" max="7176" width="9" style="58" customWidth="1"/>
    <col min="7177" max="7177" width="12.6640625" style="58" customWidth="1"/>
    <col min="7178" max="7421" width="9" style="58" customWidth="1"/>
    <col min="7422" max="7422" width="28.44140625" style="58" customWidth="1"/>
    <col min="7423" max="7424" width="12.6640625" style="58" customWidth="1"/>
    <col min="7425" max="7429" width="18.33203125" style="58" customWidth="1"/>
    <col min="7430" max="7430" width="19.109375" style="58" customWidth="1"/>
    <col min="7431" max="7432" width="9" style="58" customWidth="1"/>
    <col min="7433" max="7433" width="12.6640625" style="58" customWidth="1"/>
    <col min="7434" max="7677" width="9" style="58" customWidth="1"/>
    <col min="7678" max="7678" width="28.44140625" style="58" customWidth="1"/>
    <col min="7679" max="7680" width="12.6640625" style="58" customWidth="1"/>
    <col min="7681" max="7685" width="18.33203125" style="58" customWidth="1"/>
    <col min="7686" max="7686" width="19.109375" style="58" customWidth="1"/>
    <col min="7687" max="7688" width="9" style="58" customWidth="1"/>
    <col min="7689" max="7689" width="12.6640625" style="58" customWidth="1"/>
    <col min="7690" max="7933" width="9" style="58" customWidth="1"/>
    <col min="7934" max="7934" width="28.44140625" style="58" customWidth="1"/>
    <col min="7935" max="7936" width="12.6640625" style="58" customWidth="1"/>
    <col min="7937" max="7941" width="18.33203125" style="58" customWidth="1"/>
    <col min="7942" max="7942" width="19.109375" style="58" customWidth="1"/>
    <col min="7943" max="7944" width="9" style="58" customWidth="1"/>
    <col min="7945" max="7945" width="12.6640625" style="58" customWidth="1"/>
    <col min="7946" max="8189" width="9" style="58" customWidth="1"/>
    <col min="8190" max="8190" width="28.44140625" style="58" customWidth="1"/>
    <col min="8191" max="8192" width="12.6640625" style="58" customWidth="1"/>
    <col min="8193" max="8197" width="18.33203125" style="58" customWidth="1"/>
    <col min="8198" max="8198" width="19.109375" style="58" customWidth="1"/>
    <col min="8199" max="8200" width="9" style="58" customWidth="1"/>
    <col min="8201" max="8201" width="12.6640625" style="58" customWidth="1"/>
    <col min="8202" max="8445" width="9" style="58" customWidth="1"/>
    <col min="8446" max="8446" width="28.44140625" style="58" customWidth="1"/>
    <col min="8447" max="8448" width="12.6640625" style="58" customWidth="1"/>
    <col min="8449" max="8453" width="18.33203125" style="58" customWidth="1"/>
    <col min="8454" max="8454" width="19.109375" style="58" customWidth="1"/>
    <col min="8455" max="8456" width="9" style="58" customWidth="1"/>
    <col min="8457" max="8457" width="12.6640625" style="58" customWidth="1"/>
    <col min="8458" max="8701" width="9" style="58" customWidth="1"/>
    <col min="8702" max="8702" width="28.44140625" style="58" customWidth="1"/>
    <col min="8703" max="8704" width="12.6640625" style="58" customWidth="1"/>
    <col min="8705" max="8709" width="18.33203125" style="58" customWidth="1"/>
    <col min="8710" max="8710" width="19.109375" style="58" customWidth="1"/>
    <col min="8711" max="8712" width="9" style="58" customWidth="1"/>
    <col min="8713" max="8713" width="12.6640625" style="58" customWidth="1"/>
    <col min="8714" max="8957" width="9" style="58" customWidth="1"/>
    <col min="8958" max="8958" width="28.44140625" style="58" customWidth="1"/>
    <col min="8959" max="8960" width="12.6640625" style="58" customWidth="1"/>
    <col min="8961" max="8965" width="18.33203125" style="58" customWidth="1"/>
    <col min="8966" max="8966" width="19.109375" style="58" customWidth="1"/>
    <col min="8967" max="8968" width="9" style="58" customWidth="1"/>
    <col min="8969" max="8969" width="12.6640625" style="58" customWidth="1"/>
    <col min="8970" max="9213" width="9" style="58" customWidth="1"/>
    <col min="9214" max="9214" width="28.44140625" style="58" customWidth="1"/>
    <col min="9215" max="9216" width="12.6640625" style="58" customWidth="1"/>
    <col min="9217" max="9221" width="18.33203125" style="58" customWidth="1"/>
    <col min="9222" max="9222" width="19.109375" style="58" customWidth="1"/>
    <col min="9223" max="9224" width="9" style="58" customWidth="1"/>
    <col min="9225" max="9225" width="12.6640625" style="58" customWidth="1"/>
    <col min="9226" max="9469" width="9" style="58" customWidth="1"/>
    <col min="9470" max="9470" width="28.44140625" style="58" customWidth="1"/>
    <col min="9471" max="9472" width="12.6640625" style="58" customWidth="1"/>
    <col min="9473" max="9477" width="18.33203125" style="58" customWidth="1"/>
    <col min="9478" max="9478" width="19.109375" style="58" customWidth="1"/>
    <col min="9479" max="9480" width="9" style="58" customWidth="1"/>
    <col min="9481" max="9481" width="12.6640625" style="58" customWidth="1"/>
    <col min="9482" max="9725" width="9" style="58" customWidth="1"/>
    <col min="9726" max="9726" width="28.44140625" style="58" customWidth="1"/>
    <col min="9727" max="9728" width="12.6640625" style="58" customWidth="1"/>
    <col min="9729" max="9733" width="18.33203125" style="58" customWidth="1"/>
    <col min="9734" max="9734" width="19.109375" style="58" customWidth="1"/>
    <col min="9735" max="9736" width="9" style="58" customWidth="1"/>
    <col min="9737" max="9737" width="12.6640625" style="58" customWidth="1"/>
    <col min="9738" max="9981" width="9" style="58" customWidth="1"/>
    <col min="9982" max="9982" width="28.44140625" style="58" customWidth="1"/>
    <col min="9983" max="9984" width="12.6640625" style="58" customWidth="1"/>
    <col min="9985" max="9989" width="18.33203125" style="58" customWidth="1"/>
    <col min="9990" max="9990" width="19.109375" style="58" customWidth="1"/>
    <col min="9991" max="9992" width="9" style="58" customWidth="1"/>
    <col min="9993" max="9993" width="12.6640625" style="58" customWidth="1"/>
    <col min="9994" max="10237" width="9" style="58" customWidth="1"/>
    <col min="10238" max="10238" width="28.44140625" style="58" customWidth="1"/>
    <col min="10239" max="10240" width="12.6640625" style="58" customWidth="1"/>
    <col min="10241" max="10245" width="18.33203125" style="58" customWidth="1"/>
    <col min="10246" max="10246" width="19.109375" style="58" customWidth="1"/>
    <col min="10247" max="10248" width="9" style="58" customWidth="1"/>
    <col min="10249" max="10249" width="12.6640625" style="58" customWidth="1"/>
    <col min="10250" max="10493" width="9" style="58" customWidth="1"/>
    <col min="10494" max="10494" width="28.44140625" style="58" customWidth="1"/>
    <col min="10495" max="10496" width="12.6640625" style="58" customWidth="1"/>
    <col min="10497" max="10501" width="18.33203125" style="58" customWidth="1"/>
    <col min="10502" max="10502" width="19.109375" style="58" customWidth="1"/>
    <col min="10503" max="10504" width="9" style="58" customWidth="1"/>
    <col min="10505" max="10505" width="12.6640625" style="58" customWidth="1"/>
    <col min="10506" max="10749" width="9" style="58" customWidth="1"/>
    <col min="10750" max="10750" width="28.44140625" style="58" customWidth="1"/>
    <col min="10751" max="10752" width="12.6640625" style="58" customWidth="1"/>
    <col min="10753" max="10757" width="18.33203125" style="58" customWidth="1"/>
    <col min="10758" max="10758" width="19.109375" style="58" customWidth="1"/>
    <col min="10759" max="10760" width="9" style="58" customWidth="1"/>
    <col min="10761" max="10761" width="12.6640625" style="58" customWidth="1"/>
    <col min="10762" max="11005" width="9" style="58" customWidth="1"/>
    <col min="11006" max="11006" width="28.44140625" style="58" customWidth="1"/>
    <col min="11007" max="11008" width="12.6640625" style="58" customWidth="1"/>
    <col min="11009" max="11013" width="18.33203125" style="58" customWidth="1"/>
    <col min="11014" max="11014" width="19.109375" style="58" customWidth="1"/>
    <col min="11015" max="11016" width="9" style="58" customWidth="1"/>
    <col min="11017" max="11017" width="12.6640625" style="58" customWidth="1"/>
    <col min="11018" max="11261" width="9" style="58" customWidth="1"/>
    <col min="11262" max="11262" width="28.44140625" style="58" customWidth="1"/>
    <col min="11263" max="11264" width="12.6640625" style="58" customWidth="1"/>
    <col min="11265" max="11269" width="18.33203125" style="58" customWidth="1"/>
    <col min="11270" max="11270" width="19.109375" style="58" customWidth="1"/>
    <col min="11271" max="11272" width="9" style="58" customWidth="1"/>
    <col min="11273" max="11273" width="12.6640625" style="58" customWidth="1"/>
    <col min="11274" max="11517" width="9" style="58" customWidth="1"/>
    <col min="11518" max="11518" width="28.44140625" style="58" customWidth="1"/>
    <col min="11519" max="11520" width="12.6640625" style="58" customWidth="1"/>
    <col min="11521" max="11525" width="18.33203125" style="58" customWidth="1"/>
    <col min="11526" max="11526" width="19.109375" style="58" customWidth="1"/>
    <col min="11527" max="11528" width="9" style="58" customWidth="1"/>
    <col min="11529" max="11529" width="12.6640625" style="58" customWidth="1"/>
    <col min="11530" max="11773" width="9" style="58" customWidth="1"/>
    <col min="11774" max="11774" width="28.44140625" style="58" customWidth="1"/>
    <col min="11775" max="11776" width="12.6640625" style="58" customWidth="1"/>
    <col min="11777" max="11781" width="18.33203125" style="58" customWidth="1"/>
    <col min="11782" max="11782" width="19.109375" style="58" customWidth="1"/>
    <col min="11783" max="11784" width="9" style="58" customWidth="1"/>
    <col min="11785" max="11785" width="12.6640625" style="58" customWidth="1"/>
    <col min="11786" max="12029" width="9" style="58" customWidth="1"/>
    <col min="12030" max="12030" width="28.44140625" style="58" customWidth="1"/>
    <col min="12031" max="12032" width="12.6640625" style="58" customWidth="1"/>
    <col min="12033" max="12037" width="18.33203125" style="58" customWidth="1"/>
    <col min="12038" max="12038" width="19.109375" style="58" customWidth="1"/>
    <col min="12039" max="12040" width="9" style="58" customWidth="1"/>
    <col min="12041" max="12041" width="12.6640625" style="58" customWidth="1"/>
    <col min="12042" max="12285" width="9" style="58" customWidth="1"/>
    <col min="12286" max="12286" width="28.44140625" style="58" customWidth="1"/>
    <col min="12287" max="12288" width="12.6640625" style="58" customWidth="1"/>
    <col min="12289" max="12293" width="18.33203125" style="58" customWidth="1"/>
    <col min="12294" max="12294" width="19.109375" style="58" customWidth="1"/>
    <col min="12295" max="12296" width="9" style="58" customWidth="1"/>
    <col min="12297" max="12297" width="12.6640625" style="58" customWidth="1"/>
    <col min="12298" max="12541" width="9" style="58" customWidth="1"/>
    <col min="12542" max="12542" width="28.44140625" style="58" customWidth="1"/>
    <col min="12543" max="12544" width="12.6640625" style="58" customWidth="1"/>
    <col min="12545" max="12549" width="18.33203125" style="58" customWidth="1"/>
    <col min="12550" max="12550" width="19.109375" style="58" customWidth="1"/>
    <col min="12551" max="12552" width="9" style="58" customWidth="1"/>
    <col min="12553" max="12553" width="12.6640625" style="58" customWidth="1"/>
    <col min="12554" max="12797" width="9" style="58" customWidth="1"/>
    <col min="12798" max="12798" width="28.44140625" style="58" customWidth="1"/>
    <col min="12799" max="12800" width="12.6640625" style="58" customWidth="1"/>
    <col min="12801" max="12805" width="18.33203125" style="58" customWidth="1"/>
    <col min="12806" max="12806" width="19.109375" style="58" customWidth="1"/>
    <col min="12807" max="12808" width="9" style="58" customWidth="1"/>
    <col min="12809" max="12809" width="12.6640625" style="58" customWidth="1"/>
    <col min="12810" max="13053" width="9" style="58" customWidth="1"/>
    <col min="13054" max="13054" width="28.44140625" style="58" customWidth="1"/>
    <col min="13055" max="13056" width="12.6640625" style="58" customWidth="1"/>
    <col min="13057" max="13061" width="18.33203125" style="58" customWidth="1"/>
    <col min="13062" max="13062" width="19.109375" style="58" customWidth="1"/>
    <col min="13063" max="13064" width="9" style="58" customWidth="1"/>
    <col min="13065" max="13065" width="12.6640625" style="58" customWidth="1"/>
    <col min="13066" max="13309" width="9" style="58" customWidth="1"/>
    <col min="13310" max="13310" width="28.44140625" style="58" customWidth="1"/>
    <col min="13311" max="13312" width="12.6640625" style="58" customWidth="1"/>
    <col min="13313" max="13317" width="18.33203125" style="58" customWidth="1"/>
    <col min="13318" max="13318" width="19.109375" style="58" customWidth="1"/>
    <col min="13319" max="13320" width="9" style="58" customWidth="1"/>
    <col min="13321" max="13321" width="12.6640625" style="58" customWidth="1"/>
    <col min="13322" max="13565" width="9" style="58" customWidth="1"/>
    <col min="13566" max="13566" width="28.44140625" style="58" customWidth="1"/>
    <col min="13567" max="13568" width="12.6640625" style="58" customWidth="1"/>
    <col min="13569" max="13573" width="18.33203125" style="58" customWidth="1"/>
    <col min="13574" max="13574" width="19.109375" style="58" customWidth="1"/>
    <col min="13575" max="13576" width="9" style="58" customWidth="1"/>
    <col min="13577" max="13577" width="12.6640625" style="58" customWidth="1"/>
    <col min="13578" max="13821" width="9" style="58" customWidth="1"/>
    <col min="13822" max="13822" width="28.44140625" style="58" customWidth="1"/>
    <col min="13823" max="13824" width="12.6640625" style="58" customWidth="1"/>
    <col min="13825" max="13829" width="18.33203125" style="58" customWidth="1"/>
    <col min="13830" max="13830" width="19.109375" style="58" customWidth="1"/>
    <col min="13831" max="13832" width="9" style="58" customWidth="1"/>
    <col min="13833" max="13833" width="12.6640625" style="58" customWidth="1"/>
    <col min="13834" max="14077" width="9" style="58" customWidth="1"/>
    <col min="14078" max="14078" width="28.44140625" style="58" customWidth="1"/>
    <col min="14079" max="14080" width="12.6640625" style="58" customWidth="1"/>
    <col min="14081" max="14085" width="18.33203125" style="58" customWidth="1"/>
    <col min="14086" max="14086" width="19.109375" style="58" customWidth="1"/>
    <col min="14087" max="14088" width="9" style="58" customWidth="1"/>
    <col min="14089" max="14089" width="12.6640625" style="58" customWidth="1"/>
    <col min="14090" max="14333" width="9" style="58" customWidth="1"/>
    <col min="14334" max="14334" width="28.44140625" style="58" customWidth="1"/>
    <col min="14335" max="14336" width="12.6640625" style="58" customWidth="1"/>
    <col min="14337" max="14341" width="18.33203125" style="58" customWidth="1"/>
    <col min="14342" max="14342" width="19.109375" style="58" customWidth="1"/>
    <col min="14343" max="14344" width="9" style="58" customWidth="1"/>
    <col min="14345" max="14345" width="12.6640625" style="58" customWidth="1"/>
    <col min="14346" max="14589" width="9" style="58" customWidth="1"/>
    <col min="14590" max="14590" width="28.44140625" style="58" customWidth="1"/>
    <col min="14591" max="14592" width="12.6640625" style="58" customWidth="1"/>
    <col min="14593" max="14597" width="18.33203125" style="58" customWidth="1"/>
    <col min="14598" max="14598" width="19.109375" style="58" customWidth="1"/>
    <col min="14599" max="14600" width="9" style="58" customWidth="1"/>
    <col min="14601" max="14601" width="12.6640625" style="58" customWidth="1"/>
    <col min="14602" max="14845" width="9" style="58" customWidth="1"/>
    <col min="14846" max="14846" width="28.44140625" style="58" customWidth="1"/>
    <col min="14847" max="14848" width="12.6640625" style="58" customWidth="1"/>
    <col min="14849" max="14853" width="18.33203125" style="58" customWidth="1"/>
    <col min="14854" max="14854" width="19.109375" style="58" customWidth="1"/>
    <col min="14855" max="14856" width="9" style="58" customWidth="1"/>
    <col min="14857" max="14857" width="12.6640625" style="58" customWidth="1"/>
    <col min="14858" max="15101" width="9" style="58" customWidth="1"/>
    <col min="15102" max="15102" width="28.44140625" style="58" customWidth="1"/>
    <col min="15103" max="15104" width="12.6640625" style="58" customWidth="1"/>
    <col min="15105" max="15109" width="18.33203125" style="58" customWidth="1"/>
    <col min="15110" max="15110" width="19.109375" style="58" customWidth="1"/>
    <col min="15111" max="15112" width="9" style="58" customWidth="1"/>
    <col min="15113" max="15113" width="12.6640625" style="58" customWidth="1"/>
    <col min="15114" max="15357" width="9" style="58" customWidth="1"/>
    <col min="15358" max="15358" width="28.44140625" style="58" customWidth="1"/>
    <col min="15359" max="15360" width="12.6640625" style="58" customWidth="1"/>
    <col min="15361" max="15365" width="18.33203125" style="58" customWidth="1"/>
    <col min="15366" max="15366" width="19.109375" style="58" customWidth="1"/>
    <col min="15367" max="15368" width="9" style="58" customWidth="1"/>
    <col min="15369" max="15369" width="12.6640625" style="58" customWidth="1"/>
    <col min="15370" max="15613" width="9" style="58" customWidth="1"/>
    <col min="15614" max="15614" width="28.44140625" style="58" customWidth="1"/>
    <col min="15615" max="15616" width="12.6640625" style="58" customWidth="1"/>
    <col min="15617" max="15621" width="18.33203125" style="58" customWidth="1"/>
    <col min="15622" max="15622" width="19.109375" style="58" customWidth="1"/>
    <col min="15623" max="15624" width="9" style="58" customWidth="1"/>
    <col min="15625" max="15625" width="12.6640625" style="58" customWidth="1"/>
    <col min="15626" max="15869" width="9" style="58" customWidth="1"/>
    <col min="15870" max="15870" width="28.44140625" style="58" customWidth="1"/>
    <col min="15871" max="15872" width="12.6640625" style="58" customWidth="1"/>
    <col min="15873" max="15877" width="18.33203125" style="58" customWidth="1"/>
    <col min="15878" max="15878" width="19.109375" style="58" customWidth="1"/>
    <col min="15879" max="15880" width="9" style="58" customWidth="1"/>
    <col min="15881" max="15881" width="12.6640625" style="58" customWidth="1"/>
    <col min="15882" max="16125" width="9" style="58" customWidth="1"/>
    <col min="16126" max="16126" width="28.44140625" style="58" customWidth="1"/>
    <col min="16127" max="16128" width="12.6640625" style="58" customWidth="1"/>
    <col min="16129" max="16133" width="18.33203125" style="58" customWidth="1"/>
    <col min="16134" max="16134" width="19.109375" style="58" customWidth="1"/>
    <col min="16135" max="16136" width="9" style="58" customWidth="1"/>
    <col min="16137" max="16137" width="12.6640625" style="58" customWidth="1"/>
    <col min="16138" max="16379" width="9" style="58" customWidth="1"/>
  </cols>
  <sheetData>
    <row r="1" spans="1:11" ht="15" customHeight="1" x14ac:dyDescent="0.2">
      <c r="A1" s="164" t="s">
        <v>596</v>
      </c>
      <c r="B1" s="25"/>
      <c r="C1" s="25"/>
      <c r="D1" s="25"/>
      <c r="E1" s="25"/>
      <c r="F1" s="25"/>
      <c r="G1" s="25"/>
      <c r="H1" s="25"/>
      <c r="I1" s="25"/>
      <c r="J1" s="25"/>
      <c r="K1"/>
    </row>
    <row r="2" spans="1:11" ht="18.600000000000001" customHeight="1" thickBot="1" x14ac:dyDescent="0.25">
      <c r="A2" s="25"/>
      <c r="B2" s="25"/>
      <c r="C2" s="25"/>
      <c r="D2" s="25"/>
      <c r="E2" s="25"/>
      <c r="F2" s="25"/>
      <c r="G2" s="25"/>
      <c r="H2" s="25"/>
      <c r="I2" s="25"/>
      <c r="J2" s="25"/>
      <c r="K2" s="25"/>
    </row>
    <row r="3" spans="1:11" ht="17.25" customHeight="1" thickTop="1" x14ac:dyDescent="0.2">
      <c r="A3" s="25"/>
      <c r="B3" s="25"/>
      <c r="C3" s="601" t="s">
        <v>918</v>
      </c>
      <c r="D3" s="25"/>
      <c r="E3" s="25"/>
      <c r="F3" s="25"/>
      <c r="G3" s="25"/>
      <c r="H3" s="25"/>
      <c r="I3" s="587" t="s">
        <v>935</v>
      </c>
      <c r="J3" s="587"/>
      <c r="K3" s="587"/>
    </row>
    <row r="4" spans="1:11" ht="13.65" customHeight="1" thickBot="1" x14ac:dyDescent="0.25">
      <c r="A4" s="25"/>
      <c r="B4" s="25"/>
      <c r="C4" s="602"/>
      <c r="D4" s="25"/>
      <c r="E4" s="25"/>
      <c r="F4" s="25"/>
      <c r="G4" s="25"/>
      <c r="H4" s="25"/>
      <c r="I4" s="25"/>
      <c r="J4" s="25"/>
      <c r="K4" s="25"/>
    </row>
    <row r="5" spans="1:11" ht="29.1" customHeight="1" thickTop="1" x14ac:dyDescent="0.2">
      <c r="A5" s="25"/>
      <c r="B5" s="25"/>
      <c r="C5" s="25"/>
      <c r="D5" s="25"/>
      <c r="E5" s="591" t="s">
        <v>3</v>
      </c>
      <c r="F5" s="592"/>
      <c r="G5" s="592"/>
      <c r="H5" s="593"/>
      <c r="I5" s="25"/>
      <c r="J5" s="491"/>
      <c r="K5" s="496"/>
    </row>
    <row r="6" spans="1:11" ht="13.65" customHeight="1" x14ac:dyDescent="0.2">
      <c r="A6" s="25"/>
      <c r="B6" s="588" t="s">
        <v>912</v>
      </c>
      <c r="C6" s="588"/>
      <c r="D6" s="589" t="s">
        <v>919</v>
      </c>
      <c r="E6" s="594"/>
      <c r="F6" s="595"/>
      <c r="G6" s="595"/>
      <c r="H6" s="596"/>
      <c r="I6" s="280"/>
      <c r="J6" s="600"/>
      <c r="K6" s="600"/>
    </row>
    <row r="7" spans="1:11" ht="13.65" customHeight="1" x14ac:dyDescent="0.2">
      <c r="A7" s="25"/>
      <c r="B7" s="588"/>
      <c r="C7" s="588"/>
      <c r="D7" s="589"/>
      <c r="E7" s="597"/>
      <c r="F7" s="598"/>
      <c r="G7" s="598"/>
      <c r="H7" s="599"/>
      <c r="I7" s="171" t="s">
        <v>936</v>
      </c>
      <c r="J7" s="590" t="s">
        <v>85</v>
      </c>
      <c r="K7" s="590"/>
    </row>
    <row r="8" spans="1:11" x14ac:dyDescent="0.2">
      <c r="A8" s="25"/>
      <c r="B8" s="578" t="s">
        <v>913</v>
      </c>
      <c r="C8" s="578"/>
      <c r="D8" s="171" t="s">
        <v>920</v>
      </c>
      <c r="E8" s="579" t="s">
        <v>929</v>
      </c>
      <c r="F8" s="580"/>
      <c r="G8" s="580"/>
      <c r="H8" s="581"/>
      <c r="I8" s="60" t="s">
        <v>937</v>
      </c>
      <c r="J8" s="582" t="s">
        <v>938</v>
      </c>
      <c r="K8" s="582"/>
    </row>
    <row r="9" spans="1:11" x14ac:dyDescent="0.2">
      <c r="A9" s="25"/>
      <c r="B9" s="25"/>
      <c r="C9" s="25" t="s">
        <v>14</v>
      </c>
      <c r="D9" s="171" t="s">
        <v>921</v>
      </c>
      <c r="E9" s="579" t="s">
        <v>812</v>
      </c>
      <c r="F9" s="580"/>
      <c r="G9" s="580"/>
      <c r="H9" s="581"/>
      <c r="I9" s="72"/>
      <c r="J9" s="583"/>
      <c r="K9" s="583"/>
    </row>
    <row r="10" spans="1:11" x14ac:dyDescent="0.2">
      <c r="A10" s="25"/>
      <c r="B10" s="25"/>
      <c r="C10" s="25"/>
      <c r="D10" s="171" t="s">
        <v>922</v>
      </c>
      <c r="E10" s="584">
        <v>7110000</v>
      </c>
      <c r="F10" s="585"/>
      <c r="G10" s="585"/>
      <c r="H10" s="586"/>
      <c r="I10" s="171"/>
      <c r="J10" s="171"/>
      <c r="K10" s="171"/>
    </row>
    <row r="11" spans="1:11" x14ac:dyDescent="0.2">
      <c r="A11" s="25"/>
      <c r="B11" s="25"/>
      <c r="C11" s="25"/>
      <c r="D11" s="171" t="s">
        <v>923</v>
      </c>
      <c r="E11" s="570">
        <v>19375</v>
      </c>
      <c r="F11" s="571"/>
      <c r="G11" s="571"/>
      <c r="H11" s="572"/>
      <c r="I11" s="171"/>
      <c r="J11" s="171"/>
      <c r="K11" s="171"/>
    </row>
    <row r="12" spans="1:11" x14ac:dyDescent="0.2">
      <c r="A12" s="25"/>
      <c r="B12" s="25"/>
      <c r="C12" s="25"/>
      <c r="D12" s="171" t="s">
        <v>924</v>
      </c>
      <c r="E12" s="570">
        <v>1377549144</v>
      </c>
      <c r="F12" s="571"/>
      <c r="G12" s="571"/>
      <c r="H12" s="572"/>
      <c r="I12" s="171"/>
      <c r="J12" s="171"/>
      <c r="K12" s="171"/>
    </row>
    <row r="13" spans="1:11" x14ac:dyDescent="0.2">
      <c r="A13" s="25"/>
      <c r="B13" s="25"/>
      <c r="C13" s="25"/>
      <c r="D13" s="171"/>
      <c r="E13" s="232"/>
      <c r="F13" s="232"/>
      <c r="G13" s="232"/>
      <c r="H13" s="232"/>
      <c r="I13" s="171"/>
      <c r="J13" s="171"/>
      <c r="K13" s="171"/>
    </row>
    <row r="14" spans="1:11" ht="13.8" thickBot="1" x14ac:dyDescent="0.25">
      <c r="A14" s="25"/>
      <c r="B14" s="25" t="s">
        <v>914</v>
      </c>
      <c r="C14" s="25"/>
      <c r="D14" s="25"/>
      <c r="E14" s="25"/>
      <c r="F14" s="25"/>
      <c r="G14" s="25"/>
      <c r="H14" s="25"/>
      <c r="I14" s="25"/>
      <c r="J14" s="25" t="s">
        <v>11</v>
      </c>
      <c r="K14" s="25"/>
    </row>
    <row r="15" spans="1:11" ht="13.5" customHeight="1" x14ac:dyDescent="0.2">
      <c r="A15" s="25"/>
      <c r="B15" s="26"/>
      <c r="C15" s="59"/>
      <c r="D15" s="59"/>
      <c r="E15" s="271"/>
      <c r="F15" s="573" t="s">
        <v>98</v>
      </c>
      <c r="G15" s="574"/>
      <c r="H15" s="575"/>
      <c r="I15" s="576" t="s">
        <v>100</v>
      </c>
      <c r="J15" s="537"/>
      <c r="K15" s="577"/>
    </row>
    <row r="16" spans="1:11" ht="39.6" x14ac:dyDescent="0.2">
      <c r="A16" s="25"/>
      <c r="B16" s="27" t="s">
        <v>598</v>
      </c>
      <c r="C16" s="60" t="s">
        <v>751</v>
      </c>
      <c r="D16" s="372" t="s">
        <v>925</v>
      </c>
      <c r="E16" s="372" t="s">
        <v>930</v>
      </c>
      <c r="F16" s="556" t="s">
        <v>932</v>
      </c>
      <c r="G16" s="562" t="s">
        <v>933</v>
      </c>
      <c r="H16" s="564" t="s">
        <v>860</v>
      </c>
      <c r="I16" s="556" t="s">
        <v>932</v>
      </c>
      <c r="J16" s="567" t="s">
        <v>933</v>
      </c>
      <c r="K16" s="568" t="s">
        <v>860</v>
      </c>
    </row>
    <row r="17" spans="1:11" ht="13.8" thickBot="1" x14ac:dyDescent="0.25">
      <c r="A17" s="25"/>
      <c r="B17" s="28"/>
      <c r="C17" s="61"/>
      <c r="D17" s="61"/>
      <c r="E17" s="272"/>
      <c r="F17" s="557"/>
      <c r="G17" s="563"/>
      <c r="H17" s="565"/>
      <c r="I17" s="566"/>
      <c r="J17" s="563"/>
      <c r="K17" s="569"/>
    </row>
    <row r="18" spans="1:11" x14ac:dyDescent="0.2">
      <c r="A18" s="25"/>
      <c r="B18" s="29" t="s">
        <v>593</v>
      </c>
      <c r="C18" s="370" t="s">
        <v>752</v>
      </c>
      <c r="D18" s="198">
        <v>0</v>
      </c>
      <c r="E18" s="383" t="s">
        <v>931</v>
      </c>
      <c r="F18" s="394"/>
      <c r="G18" s="423"/>
      <c r="H18" s="447" t="s">
        <v>931</v>
      </c>
      <c r="I18" s="470"/>
      <c r="J18" s="423"/>
      <c r="K18" s="497" t="s">
        <v>931</v>
      </c>
    </row>
    <row r="19" spans="1:11" ht="27" customHeight="1" x14ac:dyDescent="0.2">
      <c r="A19" s="25"/>
      <c r="B19" s="30" t="s">
        <v>599</v>
      </c>
      <c r="C19" s="63" t="s">
        <v>753</v>
      </c>
      <c r="D19" s="74">
        <v>0</v>
      </c>
      <c r="E19" s="384" t="s">
        <v>931</v>
      </c>
      <c r="F19" s="395"/>
      <c r="G19" s="424"/>
      <c r="H19" s="448" t="s">
        <v>931</v>
      </c>
      <c r="I19" s="471"/>
      <c r="J19" s="424"/>
      <c r="K19" s="498" t="s">
        <v>931</v>
      </c>
    </row>
    <row r="20" spans="1:11" x14ac:dyDescent="0.2">
      <c r="A20" s="25"/>
      <c r="B20" s="31" t="s">
        <v>600</v>
      </c>
      <c r="C20" s="550" t="s">
        <v>754</v>
      </c>
      <c r="D20" s="78">
        <v>0</v>
      </c>
      <c r="E20" s="544" t="s">
        <v>931</v>
      </c>
      <c r="F20" s="396"/>
      <c r="G20" s="425"/>
      <c r="H20" s="449" t="s">
        <v>931</v>
      </c>
      <c r="I20" s="472"/>
      <c r="J20" s="425"/>
      <c r="K20" s="499" t="s">
        <v>931</v>
      </c>
    </row>
    <row r="21" spans="1:11" x14ac:dyDescent="0.2">
      <c r="A21" s="25"/>
      <c r="B21" s="32" t="s">
        <v>601</v>
      </c>
      <c r="C21" s="551"/>
      <c r="D21" s="76">
        <v>20</v>
      </c>
      <c r="E21" s="545"/>
      <c r="F21" s="397"/>
      <c r="G21" s="426"/>
      <c r="H21" s="450" t="s">
        <v>931</v>
      </c>
      <c r="I21" s="473"/>
      <c r="J21" s="426"/>
      <c r="K21" s="500" t="s">
        <v>931</v>
      </c>
    </row>
    <row r="22" spans="1:11" x14ac:dyDescent="0.2">
      <c r="A22" s="25"/>
      <c r="B22" s="32" t="s">
        <v>602</v>
      </c>
      <c r="C22" s="551"/>
      <c r="D22" s="76">
        <v>50</v>
      </c>
      <c r="E22" s="545"/>
      <c r="F22" s="397"/>
      <c r="G22" s="426"/>
      <c r="H22" s="450" t="s">
        <v>931</v>
      </c>
      <c r="I22" s="473"/>
      <c r="J22" s="426"/>
      <c r="K22" s="500" t="s">
        <v>931</v>
      </c>
    </row>
    <row r="23" spans="1:11" x14ac:dyDescent="0.2">
      <c r="A23" s="25"/>
      <c r="B23" s="32" t="s">
        <v>603</v>
      </c>
      <c r="C23" s="551"/>
      <c r="D23" s="76">
        <v>100</v>
      </c>
      <c r="E23" s="545"/>
      <c r="F23" s="397"/>
      <c r="G23" s="426"/>
      <c r="H23" s="450" t="s">
        <v>931</v>
      </c>
      <c r="I23" s="473"/>
      <c r="J23" s="426"/>
      <c r="K23" s="500" t="s">
        <v>931</v>
      </c>
    </row>
    <row r="24" spans="1:11" x14ac:dyDescent="0.2">
      <c r="A24" s="25"/>
      <c r="B24" s="33" t="s">
        <v>604</v>
      </c>
      <c r="C24" s="555"/>
      <c r="D24" s="83">
        <v>150</v>
      </c>
      <c r="E24" s="546"/>
      <c r="F24" s="396"/>
      <c r="G24" s="425"/>
      <c r="H24" s="449" t="s">
        <v>931</v>
      </c>
      <c r="I24" s="472"/>
      <c r="J24" s="425"/>
      <c r="K24" s="499" t="s">
        <v>931</v>
      </c>
    </row>
    <row r="25" spans="1:11" x14ac:dyDescent="0.2">
      <c r="A25" s="25"/>
      <c r="B25" s="30" t="s">
        <v>605</v>
      </c>
      <c r="C25" s="65" t="s">
        <v>755</v>
      </c>
      <c r="D25" s="74">
        <v>0</v>
      </c>
      <c r="E25" s="384" t="s">
        <v>931</v>
      </c>
      <c r="F25" s="395"/>
      <c r="G25" s="424"/>
      <c r="H25" s="448" t="s">
        <v>931</v>
      </c>
      <c r="I25" s="471"/>
      <c r="J25" s="424"/>
      <c r="K25" s="498" t="s">
        <v>931</v>
      </c>
    </row>
    <row r="26" spans="1:11" x14ac:dyDescent="0.2">
      <c r="A26" s="25"/>
      <c r="B26" s="30" t="s">
        <v>606</v>
      </c>
      <c r="C26" s="65" t="s">
        <v>756</v>
      </c>
      <c r="D26" s="74">
        <v>0</v>
      </c>
      <c r="E26" s="384" t="s">
        <v>931</v>
      </c>
      <c r="F26" s="395"/>
      <c r="G26" s="424"/>
      <c r="H26" s="448" t="s">
        <v>931</v>
      </c>
      <c r="I26" s="471"/>
      <c r="J26" s="424"/>
      <c r="K26" s="498" t="s">
        <v>931</v>
      </c>
    </row>
    <row r="27" spans="1:11" x14ac:dyDescent="0.2">
      <c r="A27" s="25"/>
      <c r="B27" s="31" t="s">
        <v>607</v>
      </c>
      <c r="C27" s="561" t="s">
        <v>757</v>
      </c>
      <c r="D27" s="78">
        <v>20</v>
      </c>
      <c r="E27" s="544" t="s">
        <v>931</v>
      </c>
      <c r="F27" s="396"/>
      <c r="G27" s="425"/>
      <c r="H27" s="449" t="s">
        <v>931</v>
      </c>
      <c r="I27" s="472"/>
      <c r="J27" s="425"/>
      <c r="K27" s="499" t="s">
        <v>931</v>
      </c>
    </row>
    <row r="28" spans="1:11" x14ac:dyDescent="0.2">
      <c r="A28" s="25"/>
      <c r="B28" s="32" t="s">
        <v>608</v>
      </c>
      <c r="C28" s="553"/>
      <c r="D28" s="76">
        <v>50</v>
      </c>
      <c r="E28" s="545"/>
      <c r="F28" s="397"/>
      <c r="G28" s="426"/>
      <c r="H28" s="450" t="s">
        <v>931</v>
      </c>
      <c r="I28" s="473"/>
      <c r="J28" s="426"/>
      <c r="K28" s="500" t="s">
        <v>931</v>
      </c>
    </row>
    <row r="29" spans="1:11" x14ac:dyDescent="0.2">
      <c r="A29" s="25"/>
      <c r="B29" s="32" t="s">
        <v>609</v>
      </c>
      <c r="C29" s="553"/>
      <c r="D29" s="76">
        <v>100</v>
      </c>
      <c r="E29" s="545"/>
      <c r="F29" s="397"/>
      <c r="G29" s="426"/>
      <c r="H29" s="450" t="s">
        <v>931</v>
      </c>
      <c r="I29" s="473"/>
      <c r="J29" s="426"/>
      <c r="K29" s="500" t="s">
        <v>931</v>
      </c>
    </row>
    <row r="30" spans="1:11" x14ac:dyDescent="0.2">
      <c r="A30" s="25"/>
      <c r="B30" s="33" t="s">
        <v>610</v>
      </c>
      <c r="C30" s="554"/>
      <c r="D30" s="83">
        <v>150</v>
      </c>
      <c r="E30" s="546"/>
      <c r="F30" s="396"/>
      <c r="G30" s="425"/>
      <c r="H30" s="449" t="s">
        <v>931</v>
      </c>
      <c r="I30" s="472"/>
      <c r="J30" s="425"/>
      <c r="K30" s="499" t="s">
        <v>931</v>
      </c>
    </row>
    <row r="31" spans="1:11" x14ac:dyDescent="0.2">
      <c r="A31" s="25"/>
      <c r="B31" s="34" t="s">
        <v>611</v>
      </c>
      <c r="C31" s="547" t="s">
        <v>758</v>
      </c>
      <c r="D31" s="75">
        <v>0</v>
      </c>
      <c r="E31" s="544" t="s">
        <v>931</v>
      </c>
      <c r="F31" s="398"/>
      <c r="G31" s="427"/>
      <c r="H31" s="451" t="s">
        <v>931</v>
      </c>
      <c r="I31" s="474"/>
      <c r="J31" s="427"/>
      <c r="K31" s="501" t="s">
        <v>931</v>
      </c>
    </row>
    <row r="32" spans="1:11" x14ac:dyDescent="0.2">
      <c r="A32" s="25"/>
      <c r="B32" s="32" t="s">
        <v>612</v>
      </c>
      <c r="C32" s="548"/>
      <c r="D32" s="76">
        <v>20</v>
      </c>
      <c r="E32" s="545"/>
      <c r="F32" s="397"/>
      <c r="G32" s="426"/>
      <c r="H32" s="450" t="s">
        <v>931</v>
      </c>
      <c r="I32" s="473"/>
      <c r="J32" s="426"/>
      <c r="K32" s="500" t="s">
        <v>931</v>
      </c>
    </row>
    <row r="33" spans="1:11" x14ac:dyDescent="0.2">
      <c r="A33" s="25"/>
      <c r="B33" s="32" t="s">
        <v>613</v>
      </c>
      <c r="C33" s="548"/>
      <c r="D33" s="76">
        <v>30</v>
      </c>
      <c r="E33" s="545"/>
      <c r="F33" s="397"/>
      <c r="G33" s="426"/>
      <c r="H33" s="450" t="s">
        <v>931</v>
      </c>
      <c r="I33" s="473"/>
      <c r="J33" s="426"/>
      <c r="K33" s="500" t="s">
        <v>931</v>
      </c>
    </row>
    <row r="34" spans="1:11" x14ac:dyDescent="0.2">
      <c r="A34" s="25"/>
      <c r="B34" s="32" t="s">
        <v>614</v>
      </c>
      <c r="C34" s="548"/>
      <c r="D34" s="76">
        <v>50</v>
      </c>
      <c r="E34" s="545"/>
      <c r="F34" s="397"/>
      <c r="G34" s="426"/>
      <c r="H34" s="450" t="s">
        <v>931</v>
      </c>
      <c r="I34" s="473"/>
      <c r="J34" s="426"/>
      <c r="K34" s="500" t="s">
        <v>931</v>
      </c>
    </row>
    <row r="35" spans="1:11" x14ac:dyDescent="0.2">
      <c r="A35" s="25"/>
      <c r="B35" s="32" t="s">
        <v>615</v>
      </c>
      <c r="C35" s="548"/>
      <c r="D35" s="76">
        <v>100</v>
      </c>
      <c r="E35" s="545"/>
      <c r="F35" s="397"/>
      <c r="G35" s="426"/>
      <c r="H35" s="450" t="s">
        <v>931</v>
      </c>
      <c r="I35" s="473"/>
      <c r="J35" s="426"/>
      <c r="K35" s="500" t="s">
        <v>931</v>
      </c>
    </row>
    <row r="36" spans="1:11" x14ac:dyDescent="0.2">
      <c r="A36" s="25"/>
      <c r="B36" s="35" t="s">
        <v>616</v>
      </c>
      <c r="C36" s="549"/>
      <c r="D36" s="77">
        <v>150</v>
      </c>
      <c r="E36" s="546"/>
      <c r="F36" s="399"/>
      <c r="G36" s="428"/>
      <c r="H36" s="452" t="s">
        <v>931</v>
      </c>
      <c r="I36" s="475"/>
      <c r="J36" s="428"/>
      <c r="K36" s="502" t="s">
        <v>931</v>
      </c>
    </row>
    <row r="37" spans="1:11" x14ac:dyDescent="0.2">
      <c r="A37" s="25"/>
      <c r="B37" s="31" t="s">
        <v>617</v>
      </c>
      <c r="C37" s="550" t="s">
        <v>759</v>
      </c>
      <c r="D37" s="78">
        <v>10</v>
      </c>
      <c r="E37" s="544" t="s">
        <v>931</v>
      </c>
      <c r="F37" s="396"/>
      <c r="G37" s="425"/>
      <c r="H37" s="449" t="s">
        <v>931</v>
      </c>
      <c r="I37" s="472"/>
      <c r="J37" s="425"/>
      <c r="K37" s="499" t="s">
        <v>931</v>
      </c>
    </row>
    <row r="38" spans="1:11" x14ac:dyDescent="0.2">
      <c r="A38" s="25"/>
      <c r="B38" s="33" t="s">
        <v>618</v>
      </c>
      <c r="C38" s="551"/>
      <c r="D38" s="83">
        <v>20</v>
      </c>
      <c r="E38" s="545"/>
      <c r="F38" s="397"/>
      <c r="G38" s="426"/>
      <c r="H38" s="450" t="s">
        <v>931</v>
      </c>
      <c r="I38" s="473"/>
      <c r="J38" s="426"/>
      <c r="K38" s="500" t="s">
        <v>931</v>
      </c>
    </row>
    <row r="39" spans="1:11" x14ac:dyDescent="0.2">
      <c r="A39" s="25"/>
      <c r="B39" s="33" t="s">
        <v>619</v>
      </c>
      <c r="C39" s="551"/>
      <c r="D39" s="76">
        <v>50</v>
      </c>
      <c r="E39" s="545"/>
      <c r="F39" s="400"/>
      <c r="G39" s="429"/>
      <c r="H39" s="453" t="s">
        <v>931</v>
      </c>
      <c r="I39" s="476"/>
      <c r="J39" s="429"/>
      <c r="K39" s="503" t="s">
        <v>931</v>
      </c>
    </row>
    <row r="40" spans="1:11" x14ac:dyDescent="0.2">
      <c r="A40" s="25"/>
      <c r="B40" s="33" t="s">
        <v>620</v>
      </c>
      <c r="C40" s="551"/>
      <c r="D40" s="76">
        <v>100</v>
      </c>
      <c r="E40" s="545"/>
      <c r="F40" s="401"/>
      <c r="G40" s="426"/>
      <c r="H40" s="450" t="s">
        <v>931</v>
      </c>
      <c r="I40" s="473"/>
      <c r="J40" s="426"/>
      <c r="K40" s="500" t="s">
        <v>931</v>
      </c>
    </row>
    <row r="41" spans="1:11" x14ac:dyDescent="0.2">
      <c r="A41" s="25"/>
      <c r="B41" s="33" t="s">
        <v>621</v>
      </c>
      <c r="C41" s="555"/>
      <c r="D41" s="73">
        <v>150</v>
      </c>
      <c r="E41" s="546"/>
      <c r="F41" s="402"/>
      <c r="G41" s="428"/>
      <c r="H41" s="452" t="s">
        <v>931</v>
      </c>
      <c r="I41" s="475"/>
      <c r="J41" s="428"/>
      <c r="K41" s="502" t="s">
        <v>931</v>
      </c>
    </row>
    <row r="42" spans="1:11" x14ac:dyDescent="0.2">
      <c r="A42" s="25"/>
      <c r="B42" s="36" t="s">
        <v>622</v>
      </c>
      <c r="C42" s="558" t="s">
        <v>760</v>
      </c>
      <c r="D42" s="373">
        <v>10</v>
      </c>
      <c r="E42" s="544" t="s">
        <v>931</v>
      </c>
      <c r="F42" s="403"/>
      <c r="G42" s="427"/>
      <c r="H42" s="451" t="s">
        <v>931</v>
      </c>
      <c r="I42" s="474"/>
      <c r="J42" s="427"/>
      <c r="K42" s="501" t="s">
        <v>931</v>
      </c>
    </row>
    <row r="43" spans="1:11" x14ac:dyDescent="0.2">
      <c r="A43" s="25"/>
      <c r="B43" s="33" t="s">
        <v>623</v>
      </c>
      <c r="C43" s="559"/>
      <c r="D43" s="76">
        <v>20</v>
      </c>
      <c r="E43" s="545"/>
      <c r="F43" s="401"/>
      <c r="G43" s="426"/>
      <c r="H43" s="450" t="s">
        <v>931</v>
      </c>
      <c r="I43" s="473"/>
      <c r="J43" s="426"/>
      <c r="K43" s="500" t="s">
        <v>931</v>
      </c>
    </row>
    <row r="44" spans="1:11" x14ac:dyDescent="0.2">
      <c r="A44" s="25"/>
      <c r="B44" s="33" t="s">
        <v>624</v>
      </c>
      <c r="C44" s="559"/>
      <c r="D44" s="76">
        <v>50</v>
      </c>
      <c r="E44" s="545"/>
      <c r="F44" s="401"/>
      <c r="G44" s="426"/>
      <c r="H44" s="450" t="s">
        <v>931</v>
      </c>
      <c r="I44" s="473"/>
      <c r="J44" s="426"/>
      <c r="K44" s="500" t="s">
        <v>931</v>
      </c>
    </row>
    <row r="45" spans="1:11" x14ac:dyDescent="0.2">
      <c r="A45" s="25"/>
      <c r="B45" s="33" t="s">
        <v>625</v>
      </c>
      <c r="C45" s="559"/>
      <c r="D45" s="76">
        <v>100</v>
      </c>
      <c r="E45" s="545"/>
      <c r="F45" s="401"/>
      <c r="G45" s="426"/>
      <c r="H45" s="450" t="s">
        <v>931</v>
      </c>
      <c r="I45" s="473"/>
      <c r="J45" s="426"/>
      <c r="K45" s="500" t="s">
        <v>931</v>
      </c>
    </row>
    <row r="46" spans="1:11" x14ac:dyDescent="0.2">
      <c r="A46" s="25"/>
      <c r="B46" s="33" t="s">
        <v>626</v>
      </c>
      <c r="C46" s="560"/>
      <c r="D46" s="73">
        <v>150</v>
      </c>
      <c r="E46" s="546"/>
      <c r="F46" s="402"/>
      <c r="G46" s="428"/>
      <c r="H46" s="452" t="s">
        <v>931</v>
      </c>
      <c r="I46" s="475"/>
      <c r="J46" s="428"/>
      <c r="K46" s="502" t="s">
        <v>931</v>
      </c>
    </row>
    <row r="47" spans="1:11" x14ac:dyDescent="0.2">
      <c r="A47" s="25"/>
      <c r="B47" s="37" t="s">
        <v>627</v>
      </c>
      <c r="C47" s="558" t="s">
        <v>761</v>
      </c>
      <c r="D47" s="60">
        <v>20</v>
      </c>
      <c r="E47" s="544" t="s">
        <v>931</v>
      </c>
      <c r="F47" s="397"/>
      <c r="G47" s="426"/>
      <c r="H47" s="450" t="s">
        <v>931</v>
      </c>
      <c r="I47" s="473"/>
      <c r="J47" s="426"/>
      <c r="K47" s="500" t="s">
        <v>931</v>
      </c>
    </row>
    <row r="48" spans="1:11" x14ac:dyDescent="0.2">
      <c r="A48" s="25"/>
      <c r="B48" s="33" t="s">
        <v>628</v>
      </c>
      <c r="C48" s="559"/>
      <c r="D48" s="76">
        <v>50</v>
      </c>
      <c r="E48" s="545"/>
      <c r="F48" s="400"/>
      <c r="G48" s="429"/>
      <c r="H48" s="453" t="s">
        <v>931</v>
      </c>
      <c r="I48" s="476"/>
      <c r="J48" s="429"/>
      <c r="K48" s="503" t="s">
        <v>931</v>
      </c>
    </row>
    <row r="49" spans="1:11" x14ac:dyDescent="0.2">
      <c r="A49" s="25"/>
      <c r="B49" s="33" t="s">
        <v>629</v>
      </c>
      <c r="C49" s="559"/>
      <c r="D49" s="76">
        <v>100</v>
      </c>
      <c r="E49" s="545"/>
      <c r="F49" s="401"/>
      <c r="G49" s="426"/>
      <c r="H49" s="450" t="s">
        <v>931</v>
      </c>
      <c r="I49" s="473"/>
      <c r="J49" s="426"/>
      <c r="K49" s="500" t="s">
        <v>931</v>
      </c>
    </row>
    <row r="50" spans="1:11" x14ac:dyDescent="0.2">
      <c r="A50" s="25"/>
      <c r="B50" s="38" t="s">
        <v>630</v>
      </c>
      <c r="C50" s="560"/>
      <c r="D50" s="73">
        <v>150</v>
      </c>
      <c r="E50" s="546"/>
      <c r="F50" s="402"/>
      <c r="G50" s="428"/>
      <c r="H50" s="452" t="s">
        <v>931</v>
      </c>
      <c r="I50" s="475"/>
      <c r="J50" s="428"/>
      <c r="K50" s="502" t="s">
        <v>931</v>
      </c>
    </row>
    <row r="51" spans="1:11" x14ac:dyDescent="0.2">
      <c r="A51" s="25"/>
      <c r="B51" s="31" t="s">
        <v>631</v>
      </c>
      <c r="C51" s="550" t="s">
        <v>569</v>
      </c>
      <c r="D51" s="78">
        <v>20</v>
      </c>
      <c r="E51" s="544">
        <v>0.2</v>
      </c>
      <c r="F51" s="404">
        <v>22636552</v>
      </c>
      <c r="G51" s="429">
        <v>4527310</v>
      </c>
      <c r="H51" s="453">
        <v>3.3E-3</v>
      </c>
      <c r="I51" s="476">
        <v>22636552</v>
      </c>
      <c r="J51" s="429">
        <v>4527310</v>
      </c>
      <c r="K51" s="503">
        <v>3.3E-3</v>
      </c>
    </row>
    <row r="52" spans="1:11" x14ac:dyDescent="0.2">
      <c r="A52" s="25"/>
      <c r="B52" s="31" t="s">
        <v>632</v>
      </c>
      <c r="C52" s="551"/>
      <c r="D52" s="78">
        <v>30</v>
      </c>
      <c r="E52" s="545"/>
      <c r="F52" s="404"/>
      <c r="G52" s="429"/>
      <c r="H52" s="453" t="s">
        <v>931</v>
      </c>
      <c r="I52" s="476"/>
      <c r="J52" s="429"/>
      <c r="K52" s="503" t="s">
        <v>931</v>
      </c>
    </row>
    <row r="53" spans="1:11" x14ac:dyDescent="0.2">
      <c r="A53" s="25"/>
      <c r="B53" s="31" t="s">
        <v>633</v>
      </c>
      <c r="C53" s="551"/>
      <c r="D53" s="78">
        <v>40</v>
      </c>
      <c r="E53" s="545"/>
      <c r="F53" s="404"/>
      <c r="G53" s="429"/>
      <c r="H53" s="453" t="s">
        <v>931</v>
      </c>
      <c r="I53" s="476"/>
      <c r="J53" s="429"/>
      <c r="K53" s="503" t="s">
        <v>931</v>
      </c>
    </row>
    <row r="54" spans="1:11" x14ac:dyDescent="0.2">
      <c r="A54" s="25"/>
      <c r="B54" s="32" t="s">
        <v>634</v>
      </c>
      <c r="C54" s="551"/>
      <c r="D54" s="76">
        <v>50</v>
      </c>
      <c r="E54" s="545"/>
      <c r="F54" s="397"/>
      <c r="G54" s="426"/>
      <c r="H54" s="450" t="s">
        <v>931</v>
      </c>
      <c r="I54" s="473"/>
      <c r="J54" s="426"/>
      <c r="K54" s="500" t="s">
        <v>931</v>
      </c>
    </row>
    <row r="55" spans="1:11" x14ac:dyDescent="0.2">
      <c r="A55" s="25"/>
      <c r="B55" s="31" t="s">
        <v>635</v>
      </c>
      <c r="C55" s="551"/>
      <c r="D55" s="78">
        <v>75</v>
      </c>
      <c r="E55" s="545"/>
      <c r="F55" s="404"/>
      <c r="G55" s="429"/>
      <c r="H55" s="453" t="s">
        <v>931</v>
      </c>
      <c r="I55" s="476"/>
      <c r="J55" s="429"/>
      <c r="K55" s="503" t="s">
        <v>931</v>
      </c>
    </row>
    <row r="56" spans="1:11" x14ac:dyDescent="0.2">
      <c r="A56" s="25"/>
      <c r="B56" s="32" t="s">
        <v>636</v>
      </c>
      <c r="C56" s="551"/>
      <c r="D56" s="76">
        <v>100</v>
      </c>
      <c r="E56" s="545"/>
      <c r="F56" s="397"/>
      <c r="G56" s="426"/>
      <c r="H56" s="450" t="s">
        <v>931</v>
      </c>
      <c r="I56" s="473"/>
      <c r="J56" s="426"/>
      <c r="K56" s="500" t="s">
        <v>931</v>
      </c>
    </row>
    <row r="57" spans="1:11" x14ac:dyDescent="0.2">
      <c r="A57" s="25"/>
      <c r="B57" s="33" t="s">
        <v>637</v>
      </c>
      <c r="C57" s="551"/>
      <c r="D57" s="83">
        <v>150</v>
      </c>
      <c r="E57" s="545"/>
      <c r="F57" s="405"/>
      <c r="G57" s="430"/>
      <c r="H57" s="454" t="s">
        <v>931</v>
      </c>
      <c r="I57" s="477"/>
      <c r="J57" s="430"/>
      <c r="K57" s="504" t="s">
        <v>931</v>
      </c>
    </row>
    <row r="58" spans="1:11" s="163" customFormat="1" x14ac:dyDescent="0.2">
      <c r="A58" s="25"/>
      <c r="B58" s="38" t="s">
        <v>638</v>
      </c>
      <c r="C58" s="555"/>
      <c r="D58" s="79">
        <v>250</v>
      </c>
      <c r="E58" s="546"/>
      <c r="F58" s="406"/>
      <c r="G58" s="431"/>
      <c r="H58" s="455" t="s">
        <v>931</v>
      </c>
      <c r="I58" s="478"/>
      <c r="J58" s="431"/>
      <c r="K58" s="505" t="s">
        <v>931</v>
      </c>
    </row>
    <row r="59" spans="1:11" x14ac:dyDescent="0.2">
      <c r="A59" s="25"/>
      <c r="B59" s="39" t="s">
        <v>639</v>
      </c>
      <c r="C59" s="550" t="s">
        <v>762</v>
      </c>
      <c r="D59" s="78">
        <v>10</v>
      </c>
      <c r="E59" s="544" t="s">
        <v>931</v>
      </c>
      <c r="F59" s="404"/>
      <c r="G59" s="429"/>
      <c r="H59" s="453" t="s">
        <v>931</v>
      </c>
      <c r="I59" s="476"/>
      <c r="J59" s="429"/>
      <c r="K59" s="503" t="s">
        <v>931</v>
      </c>
    </row>
    <row r="60" spans="1:11" x14ac:dyDescent="0.2">
      <c r="A60" s="25"/>
      <c r="B60" s="31" t="s">
        <v>640</v>
      </c>
      <c r="C60" s="551"/>
      <c r="D60" s="78">
        <v>15</v>
      </c>
      <c r="E60" s="545"/>
      <c r="F60" s="404"/>
      <c r="G60" s="429"/>
      <c r="H60" s="453" t="s">
        <v>931</v>
      </c>
      <c r="I60" s="476"/>
      <c r="J60" s="429"/>
      <c r="K60" s="503" t="s">
        <v>931</v>
      </c>
    </row>
    <row r="61" spans="1:11" x14ac:dyDescent="0.2">
      <c r="A61" s="25"/>
      <c r="B61" s="31" t="s">
        <v>641</v>
      </c>
      <c r="C61" s="551"/>
      <c r="D61" s="78">
        <v>20</v>
      </c>
      <c r="E61" s="545"/>
      <c r="F61" s="404"/>
      <c r="G61" s="429"/>
      <c r="H61" s="453" t="s">
        <v>931</v>
      </c>
      <c r="I61" s="476"/>
      <c r="J61" s="429"/>
      <c r="K61" s="503" t="s">
        <v>931</v>
      </c>
    </row>
    <row r="62" spans="1:11" x14ac:dyDescent="0.2">
      <c r="A62" s="25"/>
      <c r="B62" s="32" t="s">
        <v>642</v>
      </c>
      <c r="C62" s="551"/>
      <c r="D62" s="76">
        <v>25</v>
      </c>
      <c r="E62" s="545"/>
      <c r="F62" s="397"/>
      <c r="G62" s="426"/>
      <c r="H62" s="450" t="s">
        <v>931</v>
      </c>
      <c r="I62" s="473"/>
      <c r="J62" s="426"/>
      <c r="K62" s="500" t="s">
        <v>931</v>
      </c>
    </row>
    <row r="63" spans="1:11" x14ac:dyDescent="0.2">
      <c r="A63" s="25"/>
      <c r="B63" s="31" t="s">
        <v>643</v>
      </c>
      <c r="C63" s="551"/>
      <c r="D63" s="78">
        <v>35</v>
      </c>
      <c r="E63" s="545"/>
      <c r="F63" s="404"/>
      <c r="G63" s="429"/>
      <c r="H63" s="453" t="s">
        <v>931</v>
      </c>
      <c r="I63" s="476"/>
      <c r="J63" s="429"/>
      <c r="K63" s="503" t="s">
        <v>931</v>
      </c>
    </row>
    <row r="64" spans="1:11" x14ac:dyDescent="0.2">
      <c r="A64" s="25"/>
      <c r="B64" s="32" t="s">
        <v>644</v>
      </c>
      <c r="C64" s="551"/>
      <c r="D64" s="76">
        <v>50</v>
      </c>
      <c r="E64" s="545"/>
      <c r="F64" s="397"/>
      <c r="G64" s="426"/>
      <c r="H64" s="450" t="s">
        <v>931</v>
      </c>
      <c r="I64" s="473"/>
      <c r="J64" s="426"/>
      <c r="K64" s="500" t="s">
        <v>931</v>
      </c>
    </row>
    <row r="65" spans="1:11" x14ac:dyDescent="0.2">
      <c r="A65" s="25"/>
      <c r="B65" s="38" t="s">
        <v>645</v>
      </c>
      <c r="C65" s="555"/>
      <c r="D65" s="79">
        <v>100</v>
      </c>
      <c r="E65" s="546"/>
      <c r="F65" s="406"/>
      <c r="G65" s="431"/>
      <c r="H65" s="455" t="s">
        <v>931</v>
      </c>
      <c r="I65" s="478"/>
      <c r="J65" s="431"/>
      <c r="K65" s="505" t="s">
        <v>931</v>
      </c>
    </row>
    <row r="66" spans="1:11" x14ac:dyDescent="0.2">
      <c r="A66" s="25"/>
      <c r="B66" s="31" t="s">
        <v>646</v>
      </c>
      <c r="C66" s="558" t="s">
        <v>763</v>
      </c>
      <c r="D66" s="78">
        <v>20</v>
      </c>
      <c r="E66" s="544" t="s">
        <v>931</v>
      </c>
      <c r="F66" s="396"/>
      <c r="G66" s="425"/>
      <c r="H66" s="449" t="s">
        <v>931</v>
      </c>
      <c r="I66" s="472"/>
      <c r="J66" s="425"/>
      <c r="K66" s="499" t="s">
        <v>931</v>
      </c>
    </row>
    <row r="67" spans="1:11" x14ac:dyDescent="0.2">
      <c r="A67" s="25"/>
      <c r="B67" s="32" t="s">
        <v>647</v>
      </c>
      <c r="C67" s="559"/>
      <c r="D67" s="76">
        <v>50</v>
      </c>
      <c r="E67" s="545"/>
      <c r="F67" s="397"/>
      <c r="G67" s="426"/>
      <c r="H67" s="450" t="s">
        <v>931</v>
      </c>
      <c r="I67" s="473"/>
      <c r="J67" s="426"/>
      <c r="K67" s="500" t="s">
        <v>931</v>
      </c>
    </row>
    <row r="68" spans="1:11" x14ac:dyDescent="0.2">
      <c r="A68" s="25"/>
      <c r="B68" s="32" t="s">
        <v>648</v>
      </c>
      <c r="C68" s="559"/>
      <c r="D68" s="76">
        <v>75</v>
      </c>
      <c r="E68" s="545"/>
      <c r="F68" s="397"/>
      <c r="G68" s="426"/>
      <c r="H68" s="450" t="s">
        <v>931</v>
      </c>
      <c r="I68" s="473"/>
      <c r="J68" s="426"/>
      <c r="K68" s="500" t="s">
        <v>931</v>
      </c>
    </row>
    <row r="69" spans="1:11" x14ac:dyDescent="0.2">
      <c r="A69" s="25"/>
      <c r="B69" s="32" t="s">
        <v>649</v>
      </c>
      <c r="C69" s="559"/>
      <c r="D69" s="76">
        <v>85</v>
      </c>
      <c r="E69" s="545"/>
      <c r="F69" s="397"/>
      <c r="G69" s="426"/>
      <c r="H69" s="450" t="s">
        <v>931</v>
      </c>
      <c r="I69" s="473"/>
      <c r="J69" s="426"/>
      <c r="K69" s="500" t="s">
        <v>931</v>
      </c>
    </row>
    <row r="70" spans="1:11" x14ac:dyDescent="0.2">
      <c r="A70" s="25"/>
      <c r="B70" s="32" t="s">
        <v>650</v>
      </c>
      <c r="C70" s="559"/>
      <c r="D70" s="76">
        <v>100</v>
      </c>
      <c r="E70" s="545"/>
      <c r="F70" s="397"/>
      <c r="G70" s="426"/>
      <c r="H70" s="450" t="s">
        <v>931</v>
      </c>
      <c r="I70" s="473"/>
      <c r="J70" s="426"/>
      <c r="K70" s="500" t="s">
        <v>931</v>
      </c>
    </row>
    <row r="71" spans="1:11" x14ac:dyDescent="0.2">
      <c r="A71" s="25"/>
      <c r="B71" s="33" t="s">
        <v>651</v>
      </c>
      <c r="C71" s="559"/>
      <c r="D71" s="83">
        <v>150</v>
      </c>
      <c r="E71" s="545"/>
      <c r="F71" s="405"/>
      <c r="G71" s="430"/>
      <c r="H71" s="454" t="s">
        <v>931</v>
      </c>
      <c r="I71" s="477"/>
      <c r="J71" s="430"/>
      <c r="K71" s="504" t="s">
        <v>931</v>
      </c>
    </row>
    <row r="72" spans="1:11" s="163" customFormat="1" x14ac:dyDescent="0.2">
      <c r="A72" s="25"/>
      <c r="B72" s="38" t="s">
        <v>652</v>
      </c>
      <c r="C72" s="560"/>
      <c r="D72" s="79">
        <v>250</v>
      </c>
      <c r="E72" s="546"/>
      <c r="F72" s="406"/>
      <c r="G72" s="431"/>
      <c r="H72" s="455" t="s">
        <v>931</v>
      </c>
      <c r="I72" s="478"/>
      <c r="J72" s="431"/>
      <c r="K72" s="505" t="s">
        <v>931</v>
      </c>
    </row>
    <row r="73" spans="1:11" x14ac:dyDescent="0.2">
      <c r="A73" s="25"/>
      <c r="B73" s="36" t="s">
        <v>653</v>
      </c>
      <c r="C73" s="558" t="s">
        <v>764</v>
      </c>
      <c r="D73" s="75">
        <v>20</v>
      </c>
      <c r="E73" s="544" t="s">
        <v>931</v>
      </c>
      <c r="F73" s="407"/>
      <c r="G73" s="432"/>
      <c r="H73" s="456" t="s">
        <v>931</v>
      </c>
      <c r="I73" s="479"/>
      <c r="J73" s="432"/>
      <c r="K73" s="506" t="s">
        <v>931</v>
      </c>
    </row>
    <row r="74" spans="1:11" x14ac:dyDescent="0.2">
      <c r="A74" s="25"/>
      <c r="B74" s="40" t="s">
        <v>654</v>
      </c>
      <c r="C74" s="559"/>
      <c r="D74" s="76">
        <v>50</v>
      </c>
      <c r="E74" s="545"/>
      <c r="F74" s="404"/>
      <c r="G74" s="429"/>
      <c r="H74" s="453" t="s">
        <v>931</v>
      </c>
      <c r="I74" s="476"/>
      <c r="J74" s="429"/>
      <c r="K74" s="503" t="s">
        <v>931</v>
      </c>
    </row>
    <row r="75" spans="1:11" x14ac:dyDescent="0.2">
      <c r="A75" s="25"/>
      <c r="B75" s="40" t="s">
        <v>655</v>
      </c>
      <c r="C75" s="559"/>
      <c r="D75" s="76">
        <v>75</v>
      </c>
      <c r="E75" s="545"/>
      <c r="F75" s="404"/>
      <c r="G75" s="429"/>
      <c r="H75" s="453" t="s">
        <v>931</v>
      </c>
      <c r="I75" s="476"/>
      <c r="J75" s="429"/>
      <c r="K75" s="503" t="s">
        <v>931</v>
      </c>
    </row>
    <row r="76" spans="1:11" x14ac:dyDescent="0.2">
      <c r="A76" s="25"/>
      <c r="B76" s="40" t="s">
        <v>656</v>
      </c>
      <c r="C76" s="559"/>
      <c r="D76" s="76">
        <v>80</v>
      </c>
      <c r="E76" s="545"/>
      <c r="F76" s="404"/>
      <c r="G76" s="429"/>
      <c r="H76" s="453" t="s">
        <v>931</v>
      </c>
      <c r="I76" s="476"/>
      <c r="J76" s="429"/>
      <c r="K76" s="503" t="s">
        <v>931</v>
      </c>
    </row>
    <row r="77" spans="1:11" x14ac:dyDescent="0.2">
      <c r="A77" s="25"/>
      <c r="B77" s="41" t="s">
        <v>657</v>
      </c>
      <c r="C77" s="559"/>
      <c r="D77" s="76">
        <v>100</v>
      </c>
      <c r="E77" s="545"/>
      <c r="F77" s="397"/>
      <c r="G77" s="426"/>
      <c r="H77" s="450" t="s">
        <v>931</v>
      </c>
      <c r="I77" s="473"/>
      <c r="J77" s="426"/>
      <c r="K77" s="500" t="s">
        <v>931</v>
      </c>
    </row>
    <row r="78" spans="1:11" x14ac:dyDescent="0.2">
      <c r="A78" s="25"/>
      <c r="B78" s="41" t="s">
        <v>658</v>
      </c>
      <c r="C78" s="559"/>
      <c r="D78" s="60">
        <v>130</v>
      </c>
      <c r="E78" s="545"/>
      <c r="F78" s="405"/>
      <c r="G78" s="430"/>
      <c r="H78" s="454" t="s">
        <v>931</v>
      </c>
      <c r="I78" s="477"/>
      <c r="J78" s="430"/>
      <c r="K78" s="504" t="s">
        <v>931</v>
      </c>
    </row>
    <row r="79" spans="1:11" x14ac:dyDescent="0.2">
      <c r="A79" s="25"/>
      <c r="B79" s="41" t="s">
        <v>659</v>
      </c>
      <c r="C79" s="559"/>
      <c r="D79" s="76">
        <v>150</v>
      </c>
      <c r="E79" s="545"/>
      <c r="F79" s="405"/>
      <c r="G79" s="430"/>
      <c r="H79" s="454" t="s">
        <v>931</v>
      </c>
      <c r="I79" s="477"/>
      <c r="J79" s="430"/>
      <c r="K79" s="504" t="s">
        <v>931</v>
      </c>
    </row>
    <row r="80" spans="1:11" x14ac:dyDescent="0.2">
      <c r="A80" s="25"/>
      <c r="B80" s="36" t="s">
        <v>660</v>
      </c>
      <c r="C80" s="550" t="s">
        <v>765</v>
      </c>
      <c r="D80" s="75">
        <v>45</v>
      </c>
      <c r="E80" s="544" t="s">
        <v>931</v>
      </c>
      <c r="F80" s="407"/>
      <c r="G80" s="432"/>
      <c r="H80" s="456" t="s">
        <v>931</v>
      </c>
      <c r="I80" s="479"/>
      <c r="J80" s="432"/>
      <c r="K80" s="506" t="s">
        <v>931</v>
      </c>
    </row>
    <row r="81" spans="1:11" s="163" customFormat="1" x14ac:dyDescent="0.2">
      <c r="A81" s="25"/>
      <c r="B81" s="41" t="s">
        <v>661</v>
      </c>
      <c r="C81" s="551"/>
      <c r="D81" s="60">
        <v>75</v>
      </c>
      <c r="E81" s="545"/>
      <c r="F81" s="397"/>
      <c r="G81" s="426"/>
      <c r="H81" s="450" t="s">
        <v>931</v>
      </c>
      <c r="I81" s="473"/>
      <c r="J81" s="426"/>
      <c r="K81" s="500" t="s">
        <v>931</v>
      </c>
    </row>
    <row r="82" spans="1:11" x14ac:dyDescent="0.2">
      <c r="A82" s="25"/>
      <c r="B82" s="42" t="s">
        <v>662</v>
      </c>
      <c r="C82" s="555"/>
      <c r="D82" s="77">
        <v>100</v>
      </c>
      <c r="E82" s="546"/>
      <c r="F82" s="406"/>
      <c r="G82" s="431"/>
      <c r="H82" s="455" t="s">
        <v>931</v>
      </c>
      <c r="I82" s="478"/>
      <c r="J82" s="431"/>
      <c r="K82" s="505" t="s">
        <v>931</v>
      </c>
    </row>
    <row r="83" spans="1:11" x14ac:dyDescent="0.2">
      <c r="A83" s="25"/>
      <c r="B83" s="31" t="s">
        <v>663</v>
      </c>
      <c r="C83" s="550" t="s">
        <v>766</v>
      </c>
      <c r="D83" s="78">
        <v>20</v>
      </c>
      <c r="E83" s="544" t="s">
        <v>931</v>
      </c>
      <c r="F83" s="404"/>
      <c r="G83" s="429"/>
      <c r="H83" s="453" t="s">
        <v>931</v>
      </c>
      <c r="I83" s="476"/>
      <c r="J83" s="429"/>
      <c r="K83" s="503" t="s">
        <v>931</v>
      </c>
    </row>
    <row r="84" spans="1:11" x14ac:dyDescent="0.2">
      <c r="A84" s="25"/>
      <c r="B84" s="31" t="s">
        <v>664</v>
      </c>
      <c r="C84" s="551"/>
      <c r="D84" s="78">
        <v>25</v>
      </c>
      <c r="E84" s="545"/>
      <c r="F84" s="404"/>
      <c r="G84" s="429"/>
      <c r="H84" s="453" t="s">
        <v>931</v>
      </c>
      <c r="I84" s="476"/>
      <c r="J84" s="429"/>
      <c r="K84" s="503" t="s">
        <v>931</v>
      </c>
    </row>
    <row r="85" spans="1:11" x14ac:dyDescent="0.2">
      <c r="A85" s="25"/>
      <c r="B85" s="31" t="s">
        <v>665</v>
      </c>
      <c r="C85" s="551"/>
      <c r="D85" s="78">
        <v>30</v>
      </c>
      <c r="E85" s="545"/>
      <c r="F85" s="404"/>
      <c r="G85" s="429"/>
      <c r="H85" s="453" t="s">
        <v>931</v>
      </c>
      <c r="I85" s="476"/>
      <c r="J85" s="429"/>
      <c r="K85" s="503" t="s">
        <v>931</v>
      </c>
    </row>
    <row r="86" spans="1:11" x14ac:dyDescent="0.2">
      <c r="A86" s="25"/>
      <c r="B86" s="31" t="s">
        <v>666</v>
      </c>
      <c r="C86" s="551"/>
      <c r="D86" s="78">
        <v>31.25</v>
      </c>
      <c r="E86" s="545"/>
      <c r="F86" s="404"/>
      <c r="G86" s="429"/>
      <c r="H86" s="453" t="s">
        <v>931</v>
      </c>
      <c r="I86" s="476"/>
      <c r="J86" s="429"/>
      <c r="K86" s="503" t="s">
        <v>931</v>
      </c>
    </row>
    <row r="87" spans="1:11" x14ac:dyDescent="0.2">
      <c r="A87" s="25"/>
      <c r="B87" s="31" t="s">
        <v>667</v>
      </c>
      <c r="C87" s="551"/>
      <c r="D87" s="78">
        <v>35</v>
      </c>
      <c r="E87" s="545"/>
      <c r="F87" s="404"/>
      <c r="G87" s="429"/>
      <c r="H87" s="453" t="s">
        <v>931</v>
      </c>
      <c r="I87" s="476"/>
      <c r="J87" s="429"/>
      <c r="K87" s="503" t="s">
        <v>931</v>
      </c>
    </row>
    <row r="88" spans="1:11" x14ac:dyDescent="0.2">
      <c r="A88" s="25"/>
      <c r="B88" s="31" t="s">
        <v>668</v>
      </c>
      <c r="C88" s="551"/>
      <c r="D88" s="78">
        <v>37.5</v>
      </c>
      <c r="E88" s="545"/>
      <c r="F88" s="404"/>
      <c r="G88" s="429"/>
      <c r="H88" s="453" t="s">
        <v>931</v>
      </c>
      <c r="I88" s="476"/>
      <c r="J88" s="429"/>
      <c r="K88" s="503" t="s">
        <v>931</v>
      </c>
    </row>
    <row r="89" spans="1:11" x14ac:dyDescent="0.2">
      <c r="A89" s="25"/>
      <c r="B89" s="32" t="s">
        <v>669</v>
      </c>
      <c r="C89" s="551"/>
      <c r="D89" s="76">
        <v>40</v>
      </c>
      <c r="E89" s="545"/>
      <c r="F89" s="397"/>
      <c r="G89" s="426"/>
      <c r="H89" s="450" t="s">
        <v>931</v>
      </c>
      <c r="I89" s="473"/>
      <c r="J89" s="426"/>
      <c r="K89" s="500" t="s">
        <v>931</v>
      </c>
    </row>
    <row r="90" spans="1:11" x14ac:dyDescent="0.2">
      <c r="A90" s="25"/>
      <c r="B90" s="31" t="s">
        <v>670</v>
      </c>
      <c r="C90" s="551"/>
      <c r="D90" s="78">
        <v>50</v>
      </c>
      <c r="E90" s="545"/>
      <c r="F90" s="404"/>
      <c r="G90" s="429"/>
      <c r="H90" s="453" t="s">
        <v>931</v>
      </c>
      <c r="I90" s="476"/>
      <c r="J90" s="429"/>
      <c r="K90" s="503" t="s">
        <v>931</v>
      </c>
    </row>
    <row r="91" spans="1:11" x14ac:dyDescent="0.2">
      <c r="A91" s="25"/>
      <c r="B91" s="31" t="s">
        <v>671</v>
      </c>
      <c r="C91" s="551"/>
      <c r="D91" s="78">
        <v>62.5</v>
      </c>
      <c r="E91" s="545"/>
      <c r="F91" s="404"/>
      <c r="G91" s="429"/>
      <c r="H91" s="453" t="s">
        <v>931</v>
      </c>
      <c r="I91" s="476"/>
      <c r="J91" s="429"/>
      <c r="K91" s="503" t="s">
        <v>931</v>
      </c>
    </row>
    <row r="92" spans="1:11" x14ac:dyDescent="0.2">
      <c r="A92" s="25"/>
      <c r="B92" s="32" t="s">
        <v>672</v>
      </c>
      <c r="C92" s="551"/>
      <c r="D92" s="76">
        <v>70</v>
      </c>
      <c r="E92" s="545"/>
      <c r="F92" s="397"/>
      <c r="G92" s="426"/>
      <c r="H92" s="450" t="s">
        <v>931</v>
      </c>
      <c r="I92" s="473"/>
      <c r="J92" s="426"/>
      <c r="K92" s="500" t="s">
        <v>931</v>
      </c>
    </row>
    <row r="93" spans="1:11" x14ac:dyDescent="0.2">
      <c r="A93" s="25"/>
      <c r="B93" s="38" t="s">
        <v>673</v>
      </c>
      <c r="C93" s="555"/>
      <c r="D93" s="79">
        <v>75</v>
      </c>
      <c r="E93" s="546"/>
      <c r="F93" s="406"/>
      <c r="G93" s="431"/>
      <c r="H93" s="455" t="s">
        <v>931</v>
      </c>
      <c r="I93" s="478"/>
      <c r="J93" s="431"/>
      <c r="K93" s="505" t="s">
        <v>931</v>
      </c>
    </row>
    <row r="94" spans="1:11" x14ac:dyDescent="0.2">
      <c r="A94" s="25"/>
      <c r="B94" s="36" t="s">
        <v>674</v>
      </c>
      <c r="C94" s="550" t="s">
        <v>767</v>
      </c>
      <c r="D94" s="75">
        <v>30</v>
      </c>
      <c r="E94" s="544" t="s">
        <v>931</v>
      </c>
      <c r="F94" s="407"/>
      <c r="G94" s="432"/>
      <c r="H94" s="456" t="s">
        <v>931</v>
      </c>
      <c r="I94" s="479"/>
      <c r="J94" s="432"/>
      <c r="K94" s="506" t="s">
        <v>931</v>
      </c>
    </row>
    <row r="95" spans="1:11" x14ac:dyDescent="0.2">
      <c r="A95" s="25"/>
      <c r="B95" s="31" t="s">
        <v>675</v>
      </c>
      <c r="C95" s="551"/>
      <c r="D95" s="78">
        <v>35</v>
      </c>
      <c r="E95" s="545"/>
      <c r="F95" s="404"/>
      <c r="G95" s="429"/>
      <c r="H95" s="453" t="s">
        <v>931</v>
      </c>
      <c r="I95" s="476"/>
      <c r="J95" s="429"/>
      <c r="K95" s="503" t="s">
        <v>931</v>
      </c>
    </row>
    <row r="96" spans="1:11" x14ac:dyDescent="0.2">
      <c r="A96" s="25"/>
      <c r="B96" s="31" t="s">
        <v>676</v>
      </c>
      <c r="C96" s="551"/>
      <c r="D96" s="78">
        <v>43.75</v>
      </c>
      <c r="E96" s="545"/>
      <c r="F96" s="404"/>
      <c r="G96" s="429"/>
      <c r="H96" s="453" t="s">
        <v>931</v>
      </c>
      <c r="I96" s="476"/>
      <c r="J96" s="429"/>
      <c r="K96" s="503" t="s">
        <v>931</v>
      </c>
    </row>
    <row r="97" spans="1:11" x14ac:dyDescent="0.2">
      <c r="A97" s="25"/>
      <c r="B97" s="31" t="s">
        <v>677</v>
      </c>
      <c r="C97" s="551"/>
      <c r="D97" s="78">
        <v>45</v>
      </c>
      <c r="E97" s="545"/>
      <c r="F97" s="404"/>
      <c r="G97" s="429"/>
      <c r="H97" s="453" t="s">
        <v>931</v>
      </c>
      <c r="I97" s="476"/>
      <c r="J97" s="429"/>
      <c r="K97" s="503" t="s">
        <v>931</v>
      </c>
    </row>
    <row r="98" spans="1:11" x14ac:dyDescent="0.2">
      <c r="A98" s="25"/>
      <c r="B98" s="31" t="s">
        <v>678</v>
      </c>
      <c r="C98" s="551"/>
      <c r="D98" s="78">
        <v>56.25</v>
      </c>
      <c r="E98" s="545"/>
      <c r="F98" s="404"/>
      <c r="G98" s="429"/>
      <c r="H98" s="453" t="s">
        <v>931</v>
      </c>
      <c r="I98" s="476"/>
      <c r="J98" s="429"/>
      <c r="K98" s="503" t="s">
        <v>931</v>
      </c>
    </row>
    <row r="99" spans="1:11" x14ac:dyDescent="0.2">
      <c r="A99" s="25"/>
      <c r="B99" s="31" t="s">
        <v>679</v>
      </c>
      <c r="C99" s="551"/>
      <c r="D99" s="78">
        <v>60</v>
      </c>
      <c r="E99" s="545"/>
      <c r="F99" s="404"/>
      <c r="G99" s="429"/>
      <c r="H99" s="453" t="s">
        <v>931</v>
      </c>
      <c r="I99" s="476"/>
      <c r="J99" s="429"/>
      <c r="K99" s="503" t="s">
        <v>931</v>
      </c>
    </row>
    <row r="100" spans="1:11" x14ac:dyDescent="0.2">
      <c r="A100" s="25"/>
      <c r="B100" s="32" t="s">
        <v>680</v>
      </c>
      <c r="C100" s="551"/>
      <c r="D100" s="76">
        <v>75</v>
      </c>
      <c r="E100" s="545"/>
      <c r="F100" s="397"/>
      <c r="G100" s="426"/>
      <c r="H100" s="450" t="s">
        <v>931</v>
      </c>
      <c r="I100" s="473"/>
      <c r="J100" s="426"/>
      <c r="K100" s="500" t="s">
        <v>931</v>
      </c>
    </row>
    <row r="101" spans="1:11" x14ac:dyDescent="0.2">
      <c r="A101" s="25"/>
      <c r="B101" s="31" t="s">
        <v>681</v>
      </c>
      <c r="C101" s="551"/>
      <c r="D101" s="78">
        <v>93.75</v>
      </c>
      <c r="E101" s="545"/>
      <c r="F101" s="404"/>
      <c r="G101" s="429"/>
      <c r="H101" s="453" t="s">
        <v>931</v>
      </c>
      <c r="I101" s="476"/>
      <c r="J101" s="429"/>
      <c r="K101" s="503" t="s">
        <v>931</v>
      </c>
    </row>
    <row r="102" spans="1:11" x14ac:dyDescent="0.2">
      <c r="A102" s="25"/>
      <c r="B102" s="31" t="s">
        <v>682</v>
      </c>
      <c r="C102" s="551"/>
      <c r="D102" s="78">
        <v>105</v>
      </c>
      <c r="E102" s="545"/>
      <c r="F102" s="404"/>
      <c r="G102" s="429"/>
      <c r="H102" s="453" t="s">
        <v>931</v>
      </c>
      <c r="I102" s="476"/>
      <c r="J102" s="429"/>
      <c r="K102" s="503" t="s">
        <v>931</v>
      </c>
    </row>
    <row r="103" spans="1:11" x14ac:dyDescent="0.2">
      <c r="A103" s="25"/>
      <c r="B103" s="38" t="s">
        <v>683</v>
      </c>
      <c r="C103" s="555"/>
      <c r="D103" s="79">
        <v>150</v>
      </c>
      <c r="E103" s="546"/>
      <c r="F103" s="406"/>
      <c r="G103" s="431"/>
      <c r="H103" s="455" t="s">
        <v>931</v>
      </c>
      <c r="I103" s="478"/>
      <c r="J103" s="431"/>
      <c r="K103" s="505" t="s">
        <v>931</v>
      </c>
    </row>
    <row r="104" spans="1:11" x14ac:dyDescent="0.2">
      <c r="A104" s="25"/>
      <c r="B104" s="31" t="s">
        <v>684</v>
      </c>
      <c r="C104" s="550" t="s">
        <v>768</v>
      </c>
      <c r="D104" s="78">
        <v>70</v>
      </c>
      <c r="E104" s="544" t="s">
        <v>931</v>
      </c>
      <c r="F104" s="404"/>
      <c r="G104" s="429"/>
      <c r="H104" s="453" t="s">
        <v>931</v>
      </c>
      <c r="I104" s="476"/>
      <c r="J104" s="429"/>
      <c r="K104" s="503" t="s">
        <v>931</v>
      </c>
    </row>
    <row r="105" spans="1:11" x14ac:dyDescent="0.2">
      <c r="A105" s="25"/>
      <c r="B105" s="31" t="s">
        <v>685</v>
      </c>
      <c r="C105" s="551"/>
      <c r="D105" s="78">
        <v>90</v>
      </c>
      <c r="E105" s="545"/>
      <c r="F105" s="404"/>
      <c r="G105" s="429"/>
      <c r="H105" s="453" t="s">
        <v>931</v>
      </c>
      <c r="I105" s="476"/>
      <c r="J105" s="429"/>
      <c r="K105" s="503" t="s">
        <v>931</v>
      </c>
    </row>
    <row r="106" spans="1:11" x14ac:dyDescent="0.2">
      <c r="A106" s="25"/>
      <c r="B106" s="31" t="s">
        <v>686</v>
      </c>
      <c r="C106" s="551"/>
      <c r="D106" s="78">
        <v>110</v>
      </c>
      <c r="E106" s="545"/>
      <c r="F106" s="404"/>
      <c r="G106" s="429"/>
      <c r="H106" s="453" t="s">
        <v>931</v>
      </c>
      <c r="I106" s="476"/>
      <c r="J106" s="429"/>
      <c r="K106" s="503" t="s">
        <v>931</v>
      </c>
    </row>
    <row r="107" spans="1:11" x14ac:dyDescent="0.2">
      <c r="A107" s="25"/>
      <c r="B107" s="31" t="s">
        <v>687</v>
      </c>
      <c r="C107" s="551"/>
      <c r="D107" s="78">
        <v>112.5</v>
      </c>
      <c r="E107" s="545"/>
      <c r="F107" s="404"/>
      <c r="G107" s="429"/>
      <c r="H107" s="453" t="s">
        <v>931</v>
      </c>
      <c r="I107" s="476"/>
      <c r="J107" s="429"/>
      <c r="K107" s="503" t="s">
        <v>931</v>
      </c>
    </row>
    <row r="108" spans="1:11" x14ac:dyDescent="0.2">
      <c r="A108" s="25"/>
      <c r="B108" s="38" t="s">
        <v>688</v>
      </c>
      <c r="C108" s="555"/>
      <c r="D108" s="79">
        <v>150</v>
      </c>
      <c r="E108" s="546"/>
      <c r="F108" s="406"/>
      <c r="G108" s="431"/>
      <c r="H108" s="455" t="s">
        <v>931</v>
      </c>
      <c r="I108" s="478"/>
      <c r="J108" s="431"/>
      <c r="K108" s="505" t="s">
        <v>931</v>
      </c>
    </row>
    <row r="109" spans="1:11" x14ac:dyDescent="0.2">
      <c r="A109" s="25"/>
      <c r="B109" s="43" t="s">
        <v>689</v>
      </c>
      <c r="C109" s="64" t="s">
        <v>769</v>
      </c>
      <c r="D109" s="74">
        <v>60</v>
      </c>
      <c r="E109" s="385" t="s">
        <v>931</v>
      </c>
      <c r="F109" s="395"/>
      <c r="G109" s="424"/>
      <c r="H109" s="448" t="s">
        <v>931</v>
      </c>
      <c r="I109" s="471"/>
      <c r="J109" s="424"/>
      <c r="K109" s="498" t="s">
        <v>931</v>
      </c>
    </row>
    <row r="110" spans="1:11" x14ac:dyDescent="0.2">
      <c r="A110" s="25"/>
      <c r="B110" s="31" t="s">
        <v>690</v>
      </c>
      <c r="C110" s="550" t="s">
        <v>770</v>
      </c>
      <c r="D110" s="78">
        <v>100</v>
      </c>
      <c r="E110" s="544" t="s">
        <v>931</v>
      </c>
      <c r="F110" s="404"/>
      <c r="G110" s="429"/>
      <c r="H110" s="453" t="s">
        <v>931</v>
      </c>
      <c r="I110" s="476"/>
      <c r="J110" s="429"/>
      <c r="K110" s="503" t="s">
        <v>931</v>
      </c>
    </row>
    <row r="111" spans="1:11" x14ac:dyDescent="0.2">
      <c r="A111" s="25"/>
      <c r="B111" s="38" t="s">
        <v>691</v>
      </c>
      <c r="C111" s="555"/>
      <c r="D111" s="79">
        <v>150</v>
      </c>
      <c r="E111" s="546"/>
      <c r="F111" s="406"/>
      <c r="G111" s="431"/>
      <c r="H111" s="455" t="s">
        <v>931</v>
      </c>
      <c r="I111" s="478"/>
      <c r="J111" s="431"/>
      <c r="K111" s="505" t="s">
        <v>931</v>
      </c>
    </row>
    <row r="112" spans="1:11" x14ac:dyDescent="0.2">
      <c r="A112" s="25"/>
      <c r="B112" s="31" t="s">
        <v>692</v>
      </c>
      <c r="C112" s="550" t="s">
        <v>771</v>
      </c>
      <c r="D112" s="78">
        <v>100</v>
      </c>
      <c r="E112" s="544" t="s">
        <v>931</v>
      </c>
      <c r="F112" s="404"/>
      <c r="G112" s="429"/>
      <c r="H112" s="453" t="s">
        <v>931</v>
      </c>
      <c r="I112" s="476"/>
      <c r="J112" s="429"/>
      <c r="K112" s="503" t="s">
        <v>931</v>
      </c>
    </row>
    <row r="113" spans="1:11" x14ac:dyDescent="0.2">
      <c r="A113" s="25"/>
      <c r="B113" s="31" t="s">
        <v>693</v>
      </c>
      <c r="C113" s="551"/>
      <c r="D113" s="78">
        <v>125</v>
      </c>
      <c r="E113" s="545"/>
      <c r="F113" s="404"/>
      <c r="G113" s="429"/>
      <c r="H113" s="453" t="s">
        <v>931</v>
      </c>
      <c r="I113" s="476"/>
      <c r="J113" s="429"/>
      <c r="K113" s="503" t="s">
        <v>931</v>
      </c>
    </row>
    <row r="114" spans="1:11" x14ac:dyDescent="0.2">
      <c r="A114" s="25"/>
      <c r="B114" s="38" t="s">
        <v>694</v>
      </c>
      <c r="C114" s="555"/>
      <c r="D114" s="79">
        <v>150</v>
      </c>
      <c r="E114" s="546"/>
      <c r="F114" s="406"/>
      <c r="G114" s="431"/>
      <c r="H114" s="455" t="s">
        <v>931</v>
      </c>
      <c r="I114" s="478"/>
      <c r="J114" s="431"/>
      <c r="K114" s="505" t="s">
        <v>931</v>
      </c>
    </row>
    <row r="115" spans="1:11" x14ac:dyDescent="0.2">
      <c r="A115" s="57"/>
      <c r="B115" s="365" t="s">
        <v>695</v>
      </c>
      <c r="C115" s="547" t="s">
        <v>772</v>
      </c>
      <c r="D115" s="374">
        <v>50</v>
      </c>
      <c r="E115" s="386"/>
      <c r="F115" s="408"/>
      <c r="G115" s="433"/>
      <c r="H115" s="457" t="s">
        <v>931</v>
      </c>
      <c r="I115" s="480"/>
      <c r="J115" s="433"/>
      <c r="K115" s="507" t="s">
        <v>931</v>
      </c>
    </row>
    <row r="116" spans="1:11" x14ac:dyDescent="0.2">
      <c r="A116" s="57"/>
      <c r="B116" s="266" t="s">
        <v>696</v>
      </c>
      <c r="C116" s="548"/>
      <c r="D116" s="81">
        <v>100</v>
      </c>
      <c r="E116" s="387"/>
      <c r="F116" s="409"/>
      <c r="G116" s="434"/>
      <c r="H116" s="458" t="s">
        <v>931</v>
      </c>
      <c r="I116" s="481"/>
      <c r="J116" s="434"/>
      <c r="K116" s="508" t="s">
        <v>931</v>
      </c>
    </row>
    <row r="117" spans="1:11" x14ac:dyDescent="0.2">
      <c r="A117" s="57"/>
      <c r="B117" s="33" t="s">
        <v>697</v>
      </c>
      <c r="C117" s="549"/>
      <c r="D117" s="375">
        <v>150</v>
      </c>
      <c r="E117" s="388" t="s">
        <v>931</v>
      </c>
      <c r="F117" s="410"/>
      <c r="G117" s="435"/>
      <c r="H117" s="459" t="s">
        <v>931</v>
      </c>
      <c r="I117" s="482"/>
      <c r="J117" s="435"/>
      <c r="K117" s="509" t="s">
        <v>931</v>
      </c>
    </row>
    <row r="118" spans="1:11" x14ac:dyDescent="0.2">
      <c r="A118" s="57"/>
      <c r="B118" s="46" t="s">
        <v>698</v>
      </c>
      <c r="C118" s="70" t="s">
        <v>773</v>
      </c>
      <c r="D118" s="82">
        <v>20</v>
      </c>
      <c r="E118" s="389"/>
      <c r="F118" s="411"/>
      <c r="G118" s="436"/>
      <c r="H118" s="460" t="s">
        <v>931</v>
      </c>
      <c r="I118" s="483"/>
      <c r="J118" s="436"/>
      <c r="K118" s="510" t="s">
        <v>931</v>
      </c>
    </row>
    <row r="119" spans="1:11" x14ac:dyDescent="0.2">
      <c r="A119" s="57"/>
      <c r="B119" s="46" t="s">
        <v>699</v>
      </c>
      <c r="C119" s="71" t="s">
        <v>774</v>
      </c>
      <c r="D119" s="82">
        <v>10</v>
      </c>
      <c r="E119" s="389"/>
      <c r="F119" s="411"/>
      <c r="G119" s="436"/>
      <c r="H119" s="460" t="s">
        <v>931</v>
      </c>
      <c r="I119" s="483"/>
      <c r="J119" s="436"/>
      <c r="K119" s="510" t="s">
        <v>931</v>
      </c>
    </row>
    <row r="120" spans="1:11" ht="26.4" x14ac:dyDescent="0.2">
      <c r="A120" s="57"/>
      <c r="B120" s="46" t="s">
        <v>700</v>
      </c>
      <c r="C120" s="71" t="s">
        <v>775</v>
      </c>
      <c r="D120" s="82">
        <v>10</v>
      </c>
      <c r="E120" s="389"/>
      <c r="F120" s="411"/>
      <c r="G120" s="436"/>
      <c r="H120" s="460" t="s">
        <v>931</v>
      </c>
      <c r="I120" s="483"/>
      <c r="J120" s="436"/>
      <c r="K120" s="510" t="s">
        <v>931</v>
      </c>
    </row>
    <row r="121" spans="1:11" x14ac:dyDescent="0.2">
      <c r="A121" s="57"/>
      <c r="B121" s="36" t="s">
        <v>701</v>
      </c>
      <c r="C121" s="550" t="s">
        <v>568</v>
      </c>
      <c r="D121" s="75">
        <v>100</v>
      </c>
      <c r="E121" s="544">
        <v>1.3</v>
      </c>
      <c r="F121" s="412"/>
      <c r="G121" s="432"/>
      <c r="H121" s="456" t="s">
        <v>931</v>
      </c>
      <c r="I121" s="479"/>
      <c r="J121" s="432"/>
      <c r="K121" s="506" t="s">
        <v>931</v>
      </c>
    </row>
    <row r="122" spans="1:11" x14ac:dyDescent="0.2">
      <c r="A122" s="57"/>
      <c r="B122" s="366" t="s">
        <v>702</v>
      </c>
      <c r="C122" s="551"/>
      <c r="D122" s="76">
        <v>130</v>
      </c>
      <c r="E122" s="545"/>
      <c r="F122" s="397">
        <v>1365444570</v>
      </c>
      <c r="G122" s="426">
        <v>1775077941</v>
      </c>
      <c r="H122" s="450">
        <v>1.2886</v>
      </c>
      <c r="I122" s="473">
        <v>1365444570</v>
      </c>
      <c r="J122" s="426">
        <v>1775077941</v>
      </c>
      <c r="K122" s="500">
        <v>1.2886</v>
      </c>
    </row>
    <row r="123" spans="1:11" x14ac:dyDescent="0.2">
      <c r="A123" s="57"/>
      <c r="B123" s="41" t="s">
        <v>703</v>
      </c>
      <c r="C123" s="551"/>
      <c r="D123" s="60">
        <v>160</v>
      </c>
      <c r="E123" s="545"/>
      <c r="F123" s="397"/>
      <c r="G123" s="426"/>
      <c r="H123" s="450" t="s">
        <v>931</v>
      </c>
      <c r="I123" s="473"/>
      <c r="J123" s="426"/>
      <c r="K123" s="500" t="s">
        <v>931</v>
      </c>
    </row>
    <row r="124" spans="1:11" x14ac:dyDescent="0.2">
      <c r="A124" s="57"/>
      <c r="B124" s="41" t="s">
        <v>704</v>
      </c>
      <c r="C124" s="551"/>
      <c r="D124" s="76">
        <v>190</v>
      </c>
      <c r="E124" s="545"/>
      <c r="F124" s="397"/>
      <c r="G124" s="426"/>
      <c r="H124" s="450" t="s">
        <v>931</v>
      </c>
      <c r="I124" s="473"/>
      <c r="J124" s="426"/>
      <c r="K124" s="500" t="s">
        <v>931</v>
      </c>
    </row>
    <row r="125" spans="1:11" x14ac:dyDescent="0.2">
      <c r="A125" s="57"/>
      <c r="B125" s="41" t="s">
        <v>705</v>
      </c>
      <c r="C125" s="551"/>
      <c r="D125" s="76">
        <v>220</v>
      </c>
      <c r="E125" s="545"/>
      <c r="F125" s="397"/>
      <c r="G125" s="426"/>
      <c r="H125" s="450" t="s">
        <v>931</v>
      </c>
      <c r="I125" s="473"/>
      <c r="J125" s="426"/>
      <c r="K125" s="500" t="s">
        <v>931</v>
      </c>
    </row>
    <row r="126" spans="1:11" x14ac:dyDescent="0.2">
      <c r="A126" s="57"/>
      <c r="B126" s="366" t="s">
        <v>706</v>
      </c>
      <c r="C126" s="551"/>
      <c r="D126" s="83">
        <v>250</v>
      </c>
      <c r="E126" s="545"/>
      <c r="F126" s="396"/>
      <c r="G126" s="425"/>
      <c r="H126" s="449" t="s">
        <v>931</v>
      </c>
      <c r="I126" s="472"/>
      <c r="J126" s="425"/>
      <c r="K126" s="499" t="s">
        <v>931</v>
      </c>
    </row>
    <row r="127" spans="1:11" x14ac:dyDescent="0.2">
      <c r="A127" s="57"/>
      <c r="B127" s="41" t="s">
        <v>707</v>
      </c>
      <c r="C127" s="551"/>
      <c r="D127" s="76">
        <v>280</v>
      </c>
      <c r="E127" s="545"/>
      <c r="F127" s="397"/>
      <c r="G127" s="426"/>
      <c r="H127" s="450" t="s">
        <v>931</v>
      </c>
      <c r="I127" s="473"/>
      <c r="J127" s="426"/>
      <c r="K127" s="500" t="s">
        <v>931</v>
      </c>
    </row>
    <row r="128" spans="1:11" x14ac:dyDescent="0.2">
      <c r="A128" s="57"/>
      <c r="B128" s="366" t="s">
        <v>708</v>
      </c>
      <c r="C128" s="551"/>
      <c r="D128" s="76">
        <v>340</v>
      </c>
      <c r="E128" s="545"/>
      <c r="F128" s="397"/>
      <c r="G128" s="426"/>
      <c r="H128" s="450" t="s">
        <v>931</v>
      </c>
      <c r="I128" s="473"/>
      <c r="J128" s="426"/>
      <c r="K128" s="500" t="s">
        <v>931</v>
      </c>
    </row>
    <row r="129" spans="1:11" x14ac:dyDescent="0.2">
      <c r="A129" s="57"/>
      <c r="B129" s="38" t="s">
        <v>709</v>
      </c>
      <c r="C129" s="551"/>
      <c r="D129" s="77">
        <v>400</v>
      </c>
      <c r="E129" s="546"/>
      <c r="F129" s="399"/>
      <c r="G129" s="428"/>
      <c r="H129" s="452" t="s">
        <v>931</v>
      </c>
      <c r="I129" s="475"/>
      <c r="J129" s="428"/>
      <c r="K129" s="502" t="s">
        <v>931</v>
      </c>
    </row>
    <row r="130" spans="1:11" ht="21.75" customHeight="1" x14ac:dyDescent="0.2">
      <c r="A130" s="57"/>
      <c r="B130" s="43" t="s">
        <v>710</v>
      </c>
      <c r="C130" s="63" t="s">
        <v>776</v>
      </c>
      <c r="D130" s="74">
        <v>1250</v>
      </c>
      <c r="E130" s="390" t="s">
        <v>931</v>
      </c>
      <c r="F130" s="395"/>
      <c r="G130" s="424"/>
      <c r="H130" s="448" t="s">
        <v>931</v>
      </c>
      <c r="I130" s="471"/>
      <c r="J130" s="424"/>
      <c r="K130" s="498" t="s">
        <v>931</v>
      </c>
    </row>
    <row r="131" spans="1:11" x14ac:dyDescent="0.2">
      <c r="A131" s="57"/>
      <c r="B131" s="31" t="s">
        <v>711</v>
      </c>
      <c r="C131" s="550" t="s">
        <v>777</v>
      </c>
      <c r="D131" s="78">
        <v>150</v>
      </c>
      <c r="E131" s="544" t="s">
        <v>931</v>
      </c>
      <c r="F131" s="404"/>
      <c r="G131" s="429"/>
      <c r="H131" s="453" t="s">
        <v>931</v>
      </c>
      <c r="I131" s="476"/>
      <c r="J131" s="429"/>
      <c r="K131" s="503" t="s">
        <v>931</v>
      </c>
    </row>
    <row r="132" spans="1:11" x14ac:dyDescent="0.2">
      <c r="A132" s="57"/>
      <c r="B132" s="38" t="s">
        <v>712</v>
      </c>
      <c r="C132" s="555"/>
      <c r="D132" s="79">
        <v>250</v>
      </c>
      <c r="E132" s="546"/>
      <c r="F132" s="406"/>
      <c r="G132" s="431"/>
      <c r="H132" s="455" t="s">
        <v>931</v>
      </c>
      <c r="I132" s="478"/>
      <c r="J132" s="431"/>
      <c r="K132" s="505" t="s">
        <v>931</v>
      </c>
    </row>
    <row r="133" spans="1:11" x14ac:dyDescent="0.2">
      <c r="A133" s="57"/>
      <c r="B133" s="31" t="s">
        <v>713</v>
      </c>
      <c r="C133" s="550" t="s">
        <v>778</v>
      </c>
      <c r="D133" s="78">
        <v>30</v>
      </c>
      <c r="E133" s="545" t="s">
        <v>931</v>
      </c>
      <c r="F133" s="404"/>
      <c r="G133" s="429"/>
      <c r="H133" s="453" t="s">
        <v>931</v>
      </c>
      <c r="I133" s="476"/>
      <c r="J133" s="429"/>
      <c r="K133" s="503" t="s">
        <v>931</v>
      </c>
    </row>
    <row r="134" spans="1:11" x14ac:dyDescent="0.2">
      <c r="A134" s="57"/>
      <c r="B134" s="31" t="s">
        <v>714</v>
      </c>
      <c r="C134" s="551"/>
      <c r="D134" s="78">
        <f>25*1.5</f>
        <v>37.5</v>
      </c>
      <c r="E134" s="545"/>
      <c r="F134" s="404"/>
      <c r="G134" s="429"/>
      <c r="H134" s="453" t="s">
        <v>931</v>
      </c>
      <c r="I134" s="476"/>
      <c r="J134" s="429"/>
      <c r="K134" s="503" t="s">
        <v>931</v>
      </c>
    </row>
    <row r="135" spans="1:11" x14ac:dyDescent="0.2">
      <c r="A135" s="57"/>
      <c r="B135" s="31" t="s">
        <v>715</v>
      </c>
      <c r="C135" s="551"/>
      <c r="D135" s="78">
        <v>45</v>
      </c>
      <c r="E135" s="545"/>
      <c r="F135" s="404"/>
      <c r="G135" s="429"/>
      <c r="H135" s="453" t="s">
        <v>931</v>
      </c>
      <c r="I135" s="476"/>
      <c r="J135" s="429"/>
      <c r="K135" s="503" t="s">
        <v>931</v>
      </c>
    </row>
    <row r="136" spans="1:11" x14ac:dyDescent="0.2">
      <c r="A136" s="57"/>
      <c r="B136" s="31" t="s">
        <v>716</v>
      </c>
      <c r="C136" s="551"/>
      <c r="D136" s="78">
        <v>46.875</v>
      </c>
      <c r="E136" s="545"/>
      <c r="F136" s="404"/>
      <c r="G136" s="429"/>
      <c r="H136" s="453" t="s">
        <v>931</v>
      </c>
      <c r="I136" s="476"/>
      <c r="J136" s="429"/>
      <c r="K136" s="503" t="s">
        <v>931</v>
      </c>
    </row>
    <row r="137" spans="1:11" x14ac:dyDescent="0.2">
      <c r="A137" s="57"/>
      <c r="B137" s="31" t="s">
        <v>717</v>
      </c>
      <c r="C137" s="551"/>
      <c r="D137" s="78">
        <f>35*1.5</f>
        <v>52.5</v>
      </c>
      <c r="E137" s="545"/>
      <c r="F137" s="404"/>
      <c r="G137" s="429"/>
      <c r="H137" s="453" t="s">
        <v>931</v>
      </c>
      <c r="I137" s="476"/>
      <c r="J137" s="429"/>
      <c r="K137" s="503" t="s">
        <v>931</v>
      </c>
    </row>
    <row r="138" spans="1:11" x14ac:dyDescent="0.2">
      <c r="A138" s="57"/>
      <c r="B138" s="31" t="s">
        <v>718</v>
      </c>
      <c r="C138" s="551"/>
      <c r="D138" s="78">
        <v>56.25</v>
      </c>
      <c r="E138" s="545"/>
      <c r="F138" s="404"/>
      <c r="G138" s="429"/>
      <c r="H138" s="453" t="s">
        <v>931</v>
      </c>
      <c r="I138" s="476"/>
      <c r="J138" s="429"/>
      <c r="K138" s="503" t="s">
        <v>931</v>
      </c>
    </row>
    <row r="139" spans="1:11" x14ac:dyDescent="0.2">
      <c r="A139" s="57"/>
      <c r="B139" s="32" t="s">
        <v>719</v>
      </c>
      <c r="C139" s="551"/>
      <c r="D139" s="76">
        <v>60</v>
      </c>
      <c r="E139" s="545"/>
      <c r="F139" s="397"/>
      <c r="G139" s="426"/>
      <c r="H139" s="450" t="s">
        <v>931</v>
      </c>
      <c r="I139" s="473"/>
      <c r="J139" s="426"/>
      <c r="K139" s="500" t="s">
        <v>931</v>
      </c>
    </row>
    <row r="140" spans="1:11" x14ac:dyDescent="0.2">
      <c r="A140" s="57"/>
      <c r="B140" s="32" t="s">
        <v>720</v>
      </c>
      <c r="C140" s="551"/>
      <c r="D140" s="76">
        <v>65.625</v>
      </c>
      <c r="E140" s="545"/>
      <c r="F140" s="397"/>
      <c r="G140" s="426"/>
      <c r="H140" s="450" t="s">
        <v>931</v>
      </c>
      <c r="I140" s="473"/>
      <c r="J140" s="426"/>
      <c r="K140" s="500" t="s">
        <v>931</v>
      </c>
    </row>
    <row r="141" spans="1:11" x14ac:dyDescent="0.2">
      <c r="A141" s="57"/>
      <c r="B141" s="31" t="s">
        <v>721</v>
      </c>
      <c r="C141" s="551"/>
      <c r="D141" s="78">
        <f>45*1.5</f>
        <v>67.5</v>
      </c>
      <c r="E141" s="545"/>
      <c r="F141" s="404"/>
      <c r="G141" s="429"/>
      <c r="H141" s="453" t="s">
        <v>931</v>
      </c>
      <c r="I141" s="476"/>
      <c r="J141" s="429"/>
      <c r="K141" s="503" t="s">
        <v>931</v>
      </c>
    </row>
    <row r="142" spans="1:11" x14ac:dyDescent="0.2">
      <c r="A142" s="57"/>
      <c r="B142" s="31" t="s">
        <v>722</v>
      </c>
      <c r="C142" s="551"/>
      <c r="D142" s="78">
        <v>75</v>
      </c>
      <c r="E142" s="545"/>
      <c r="F142" s="404"/>
      <c r="G142" s="429"/>
      <c r="H142" s="453" t="s">
        <v>931</v>
      </c>
      <c r="I142" s="476"/>
      <c r="J142" s="429"/>
      <c r="K142" s="503" t="s">
        <v>931</v>
      </c>
    </row>
    <row r="143" spans="1:11" x14ac:dyDescent="0.2">
      <c r="A143" s="57"/>
      <c r="B143" s="31" t="s">
        <v>723</v>
      </c>
      <c r="C143" s="551"/>
      <c r="D143" s="78">
        <v>84.375</v>
      </c>
      <c r="E143" s="545"/>
      <c r="F143" s="404"/>
      <c r="G143" s="429"/>
      <c r="H143" s="453" t="s">
        <v>931</v>
      </c>
      <c r="I143" s="476"/>
      <c r="J143" s="429"/>
      <c r="K143" s="503" t="s">
        <v>931</v>
      </c>
    </row>
    <row r="144" spans="1:11" x14ac:dyDescent="0.2">
      <c r="A144" s="57"/>
      <c r="B144" s="31" t="s">
        <v>724</v>
      </c>
      <c r="C144" s="551"/>
      <c r="D144" s="78">
        <v>90</v>
      </c>
      <c r="E144" s="545"/>
      <c r="F144" s="404"/>
      <c r="G144" s="429"/>
      <c r="H144" s="453" t="s">
        <v>931</v>
      </c>
      <c r="I144" s="476"/>
      <c r="J144" s="429"/>
      <c r="K144" s="503" t="s">
        <v>931</v>
      </c>
    </row>
    <row r="145" spans="1:11" x14ac:dyDescent="0.2">
      <c r="A145" s="57"/>
      <c r="B145" s="31" t="s">
        <v>725</v>
      </c>
      <c r="C145" s="551"/>
      <c r="D145" s="78">
        <v>93.75</v>
      </c>
      <c r="E145" s="545"/>
      <c r="F145" s="404"/>
      <c r="G145" s="429"/>
      <c r="H145" s="453" t="s">
        <v>931</v>
      </c>
      <c r="I145" s="476"/>
      <c r="J145" s="429"/>
      <c r="K145" s="503" t="s">
        <v>931</v>
      </c>
    </row>
    <row r="146" spans="1:11" x14ac:dyDescent="0.2">
      <c r="A146" s="57"/>
      <c r="B146" s="32" t="s">
        <v>726</v>
      </c>
      <c r="C146" s="551"/>
      <c r="D146" s="76">
        <v>105</v>
      </c>
      <c r="E146" s="545"/>
      <c r="F146" s="397"/>
      <c r="G146" s="426"/>
      <c r="H146" s="450" t="s">
        <v>931</v>
      </c>
      <c r="I146" s="473"/>
      <c r="J146" s="426"/>
      <c r="K146" s="500" t="s">
        <v>931</v>
      </c>
    </row>
    <row r="147" spans="1:11" x14ac:dyDescent="0.2">
      <c r="A147" s="57"/>
      <c r="B147" s="33" t="s">
        <v>727</v>
      </c>
      <c r="C147" s="551"/>
      <c r="D147" s="83">
        <f>75*1.5</f>
        <v>112.5</v>
      </c>
      <c r="E147" s="545"/>
      <c r="F147" s="405"/>
      <c r="G147" s="430"/>
      <c r="H147" s="454" t="s">
        <v>931</v>
      </c>
      <c r="I147" s="477"/>
      <c r="J147" s="430"/>
      <c r="K147" s="504" t="s">
        <v>931</v>
      </c>
    </row>
    <row r="148" spans="1:11" x14ac:dyDescent="0.2">
      <c r="A148" s="57"/>
      <c r="B148" s="33" t="s">
        <v>728</v>
      </c>
      <c r="C148" s="551"/>
      <c r="D148" s="83">
        <v>140.625</v>
      </c>
      <c r="E148" s="545"/>
      <c r="F148" s="405"/>
      <c r="G148" s="430"/>
      <c r="H148" s="454" t="s">
        <v>931</v>
      </c>
      <c r="I148" s="477"/>
      <c r="J148" s="430"/>
      <c r="K148" s="504" t="s">
        <v>931</v>
      </c>
    </row>
    <row r="149" spans="1:11" x14ac:dyDescent="0.2">
      <c r="A149" s="57"/>
      <c r="B149" s="38" t="s">
        <v>729</v>
      </c>
      <c r="C149" s="555"/>
      <c r="D149" s="79">
        <v>150</v>
      </c>
      <c r="E149" s="546"/>
      <c r="F149" s="406"/>
      <c r="G149" s="431"/>
      <c r="H149" s="455" t="s">
        <v>931</v>
      </c>
      <c r="I149" s="478"/>
      <c r="J149" s="431"/>
      <c r="K149" s="505" t="s">
        <v>931</v>
      </c>
    </row>
    <row r="150" spans="1:11" x14ac:dyDescent="0.2">
      <c r="A150" s="57"/>
      <c r="B150" s="52" t="s">
        <v>730</v>
      </c>
      <c r="C150" s="371" t="s">
        <v>779</v>
      </c>
      <c r="D150" s="376">
        <v>100</v>
      </c>
      <c r="E150" s="391" t="s">
        <v>931</v>
      </c>
      <c r="F150" s="413"/>
      <c r="G150" s="437"/>
      <c r="H150" s="461" t="s">
        <v>931</v>
      </c>
      <c r="I150" s="484"/>
      <c r="J150" s="437"/>
      <c r="K150" s="511" t="s">
        <v>931</v>
      </c>
    </row>
    <row r="151" spans="1:11" x14ac:dyDescent="0.2">
      <c r="A151" s="25"/>
      <c r="B151" s="53" t="s">
        <v>731</v>
      </c>
      <c r="C151" s="552" t="s">
        <v>780</v>
      </c>
      <c r="D151" s="84" t="s">
        <v>789</v>
      </c>
      <c r="E151" s="544" t="s">
        <v>931</v>
      </c>
      <c r="F151" s="398"/>
      <c r="G151" s="427"/>
      <c r="H151" s="451" t="s">
        <v>931</v>
      </c>
      <c r="I151" s="474"/>
      <c r="J151" s="427"/>
      <c r="K151" s="512" t="s">
        <v>931</v>
      </c>
    </row>
    <row r="152" spans="1:11" x14ac:dyDescent="0.2">
      <c r="A152" s="25"/>
      <c r="B152" s="32" t="s">
        <v>732</v>
      </c>
      <c r="C152" s="553"/>
      <c r="D152" s="85" t="s">
        <v>790</v>
      </c>
      <c r="E152" s="545"/>
      <c r="F152" s="397"/>
      <c r="G152" s="426"/>
      <c r="H152" s="450" t="s">
        <v>931</v>
      </c>
      <c r="I152" s="473"/>
      <c r="J152" s="426"/>
      <c r="K152" s="513" t="s">
        <v>931</v>
      </c>
    </row>
    <row r="153" spans="1:11" x14ac:dyDescent="0.2">
      <c r="A153" s="25"/>
      <c r="B153" s="32" t="s">
        <v>733</v>
      </c>
      <c r="C153" s="553"/>
      <c r="D153" s="85" t="s">
        <v>791</v>
      </c>
      <c r="E153" s="545"/>
      <c r="F153" s="397"/>
      <c r="G153" s="426"/>
      <c r="H153" s="450" t="s">
        <v>931</v>
      </c>
      <c r="I153" s="473"/>
      <c r="J153" s="426"/>
      <c r="K153" s="513" t="s">
        <v>931</v>
      </c>
    </row>
    <row r="154" spans="1:11" x14ac:dyDescent="0.2">
      <c r="A154" s="25"/>
      <c r="B154" s="32" t="s">
        <v>734</v>
      </c>
      <c r="C154" s="553"/>
      <c r="D154" s="85" t="s">
        <v>792</v>
      </c>
      <c r="E154" s="545"/>
      <c r="F154" s="397"/>
      <c r="G154" s="426"/>
      <c r="H154" s="450" t="s">
        <v>931</v>
      </c>
      <c r="I154" s="473"/>
      <c r="J154" s="426"/>
      <c r="K154" s="513" t="s">
        <v>931</v>
      </c>
    </row>
    <row r="155" spans="1:11" x14ac:dyDescent="0.2">
      <c r="A155" s="25"/>
      <c r="B155" s="33" t="s">
        <v>735</v>
      </c>
      <c r="C155" s="554"/>
      <c r="D155" s="377">
        <v>1250</v>
      </c>
      <c r="E155" s="546"/>
      <c r="F155" s="396"/>
      <c r="G155" s="428"/>
      <c r="H155" s="452" t="s">
        <v>931</v>
      </c>
      <c r="I155" s="472"/>
      <c r="J155" s="428"/>
      <c r="K155" s="502" t="s">
        <v>931</v>
      </c>
    </row>
    <row r="156" spans="1:11" x14ac:dyDescent="0.2">
      <c r="A156" s="25"/>
      <c r="B156" s="53" t="s">
        <v>736</v>
      </c>
      <c r="C156" s="552" t="s">
        <v>781</v>
      </c>
      <c r="D156" s="84" t="s">
        <v>793</v>
      </c>
      <c r="E156" s="544" t="s">
        <v>931</v>
      </c>
      <c r="F156" s="398"/>
      <c r="G156" s="427"/>
      <c r="H156" s="451" t="s">
        <v>931</v>
      </c>
      <c r="I156" s="474"/>
      <c r="J156" s="427"/>
      <c r="K156" s="512" t="s">
        <v>931</v>
      </c>
    </row>
    <row r="157" spans="1:11" x14ac:dyDescent="0.2">
      <c r="A157" s="25"/>
      <c r="B157" s="32" t="s">
        <v>737</v>
      </c>
      <c r="C157" s="553"/>
      <c r="D157" s="85" t="s">
        <v>794</v>
      </c>
      <c r="E157" s="545"/>
      <c r="F157" s="397"/>
      <c r="G157" s="426"/>
      <c r="H157" s="450" t="s">
        <v>931</v>
      </c>
      <c r="I157" s="473"/>
      <c r="J157" s="426"/>
      <c r="K157" s="513" t="s">
        <v>931</v>
      </c>
    </row>
    <row r="158" spans="1:11" x14ac:dyDescent="0.2">
      <c r="A158" s="25"/>
      <c r="B158" s="32" t="s">
        <v>738</v>
      </c>
      <c r="C158" s="553"/>
      <c r="D158" s="85" t="s">
        <v>795</v>
      </c>
      <c r="E158" s="545"/>
      <c r="F158" s="397"/>
      <c r="G158" s="426"/>
      <c r="H158" s="450" t="s">
        <v>931</v>
      </c>
      <c r="I158" s="473"/>
      <c r="J158" s="426"/>
      <c r="K158" s="513" t="s">
        <v>931</v>
      </c>
    </row>
    <row r="159" spans="1:11" x14ac:dyDescent="0.2">
      <c r="A159" s="25"/>
      <c r="B159" s="32" t="s">
        <v>739</v>
      </c>
      <c r="C159" s="553"/>
      <c r="D159" s="85" t="s">
        <v>796</v>
      </c>
      <c r="E159" s="545"/>
      <c r="F159" s="397"/>
      <c r="G159" s="426"/>
      <c r="H159" s="450" t="s">
        <v>931</v>
      </c>
      <c r="I159" s="473"/>
      <c r="J159" s="426"/>
      <c r="K159" s="513" t="s">
        <v>931</v>
      </c>
    </row>
    <row r="160" spans="1:11" x14ac:dyDescent="0.2">
      <c r="A160" s="25"/>
      <c r="B160" s="33" t="s">
        <v>740</v>
      </c>
      <c r="C160" s="554"/>
      <c r="D160" s="377">
        <v>1250</v>
      </c>
      <c r="E160" s="546"/>
      <c r="F160" s="396"/>
      <c r="G160" s="428"/>
      <c r="H160" s="452" t="s">
        <v>931</v>
      </c>
      <c r="I160" s="472"/>
      <c r="J160" s="428"/>
      <c r="K160" s="502" t="s">
        <v>931</v>
      </c>
    </row>
    <row r="161" spans="1:11" ht="13.5" customHeight="1" x14ac:dyDescent="0.2">
      <c r="A161" s="25"/>
      <c r="B161" s="34" t="s">
        <v>741</v>
      </c>
      <c r="C161" s="552" t="s">
        <v>782</v>
      </c>
      <c r="D161" s="84" t="s">
        <v>797</v>
      </c>
      <c r="E161" s="544" t="s">
        <v>931</v>
      </c>
      <c r="F161" s="407"/>
      <c r="G161" s="432"/>
      <c r="H161" s="449" t="s">
        <v>931</v>
      </c>
      <c r="I161" s="479"/>
      <c r="J161" s="432"/>
      <c r="K161" s="514" t="s">
        <v>931</v>
      </c>
    </row>
    <row r="162" spans="1:11" x14ac:dyDescent="0.2">
      <c r="A162" s="25"/>
      <c r="B162" s="32" t="s">
        <v>742</v>
      </c>
      <c r="C162" s="553"/>
      <c r="D162" s="85" t="s">
        <v>798</v>
      </c>
      <c r="E162" s="545"/>
      <c r="F162" s="397"/>
      <c r="G162" s="426"/>
      <c r="H162" s="450" t="s">
        <v>931</v>
      </c>
      <c r="I162" s="473"/>
      <c r="J162" s="426"/>
      <c r="K162" s="513" t="s">
        <v>931</v>
      </c>
    </row>
    <row r="163" spans="1:11" x14ac:dyDescent="0.2">
      <c r="A163" s="25"/>
      <c r="B163" s="32" t="s">
        <v>743</v>
      </c>
      <c r="C163" s="553"/>
      <c r="D163" s="85" t="s">
        <v>799</v>
      </c>
      <c r="E163" s="545"/>
      <c r="F163" s="397"/>
      <c r="G163" s="426"/>
      <c r="H163" s="450" t="s">
        <v>931</v>
      </c>
      <c r="I163" s="473"/>
      <c r="J163" s="426"/>
      <c r="K163" s="513" t="s">
        <v>931</v>
      </c>
    </row>
    <row r="164" spans="1:11" x14ac:dyDescent="0.2">
      <c r="A164" s="25"/>
      <c r="B164" s="32" t="s">
        <v>744</v>
      </c>
      <c r="C164" s="554"/>
      <c r="D164" s="85" t="s">
        <v>796</v>
      </c>
      <c r="E164" s="545"/>
      <c r="F164" s="397"/>
      <c r="G164" s="426"/>
      <c r="H164" s="450" t="s">
        <v>931</v>
      </c>
      <c r="I164" s="473"/>
      <c r="J164" s="426"/>
      <c r="K164" s="513" t="s">
        <v>931</v>
      </c>
    </row>
    <row r="165" spans="1:11" x14ac:dyDescent="0.2">
      <c r="A165" s="25"/>
      <c r="B165" s="33" t="s">
        <v>745</v>
      </c>
      <c r="C165" s="554"/>
      <c r="D165" s="377">
        <v>1250</v>
      </c>
      <c r="E165" s="546"/>
      <c r="F165" s="414"/>
      <c r="G165" s="428"/>
      <c r="H165" s="452" t="s">
        <v>931</v>
      </c>
      <c r="I165" s="478"/>
      <c r="J165" s="428"/>
      <c r="K165" s="502" t="s">
        <v>931</v>
      </c>
    </row>
    <row r="166" spans="1:11" x14ac:dyDescent="0.2">
      <c r="A166" s="25"/>
      <c r="B166" s="367" t="s">
        <v>746</v>
      </c>
      <c r="C166" s="523" t="s">
        <v>783</v>
      </c>
      <c r="D166" s="378">
        <v>0</v>
      </c>
      <c r="E166" s="526"/>
      <c r="F166" s="415"/>
      <c r="G166" s="438"/>
      <c r="H166" s="462"/>
      <c r="I166" s="485"/>
      <c r="J166" s="438"/>
      <c r="K166" s="515"/>
    </row>
    <row r="167" spans="1:11" x14ac:dyDescent="0.2">
      <c r="A167" s="25"/>
      <c r="B167" s="368" t="s">
        <v>747</v>
      </c>
      <c r="C167" s="524"/>
      <c r="D167" s="379">
        <v>2</v>
      </c>
      <c r="E167" s="527"/>
      <c r="F167" s="416"/>
      <c r="G167" s="439"/>
      <c r="H167" s="463"/>
      <c r="I167" s="486"/>
      <c r="J167" s="439"/>
      <c r="K167" s="516"/>
    </row>
    <row r="168" spans="1:11" x14ac:dyDescent="0.2">
      <c r="A168" s="25"/>
      <c r="B168" s="368" t="s">
        <v>748</v>
      </c>
      <c r="C168" s="524"/>
      <c r="D168" s="379">
        <v>4</v>
      </c>
      <c r="E168" s="527"/>
      <c r="F168" s="416"/>
      <c r="G168" s="439"/>
      <c r="H168" s="463"/>
      <c r="I168" s="486"/>
      <c r="J168" s="439"/>
      <c r="K168" s="516"/>
    </row>
    <row r="169" spans="1:11" ht="13.8" thickBot="1" x14ac:dyDescent="0.25">
      <c r="A169" s="25"/>
      <c r="B169" s="369" t="s">
        <v>749</v>
      </c>
      <c r="C169" s="525"/>
      <c r="D169" s="380">
        <v>20</v>
      </c>
      <c r="E169" s="528"/>
      <c r="F169" s="417"/>
      <c r="G169" s="440"/>
      <c r="H169" s="464"/>
      <c r="I169" s="487"/>
      <c r="J169" s="440"/>
      <c r="K169" s="517"/>
    </row>
    <row r="170" spans="1:11" ht="14.25" customHeight="1" thickBot="1" x14ac:dyDescent="0.25">
      <c r="A170" s="25"/>
      <c r="B170" s="530" t="s">
        <v>915</v>
      </c>
      <c r="C170" s="531"/>
      <c r="D170" s="531"/>
      <c r="E170" s="532"/>
      <c r="F170" s="418">
        <f>IF(COUNT(F18:F114,F117,F121:F165)&gt;0,SUM(F18:F114,F117,F121:F165),"")</f>
        <v>1388081122</v>
      </c>
      <c r="G170" s="441"/>
      <c r="H170" s="465"/>
      <c r="I170" s="418">
        <f>IF(COUNT(I18:I114,I117,I121:I165)&gt;0,SUM(I18:I114,I117,I121:I165),"")</f>
        <v>1388081122</v>
      </c>
      <c r="J170" s="441"/>
      <c r="K170" s="518"/>
    </row>
    <row r="171" spans="1:11" ht="14.25" customHeight="1" thickBot="1" x14ac:dyDescent="0.25">
      <c r="A171" s="25"/>
      <c r="B171" s="533" t="s">
        <v>885</v>
      </c>
      <c r="C171" s="534"/>
      <c r="D171" s="534"/>
      <c r="E171" s="535"/>
      <c r="F171" s="419"/>
      <c r="G171" s="442">
        <f>IF(COUNT(G18:G114,G117,G121:G165)&gt;0,SUM(G18:G114,G117,G121:G165),"")</f>
        <v>1779605251</v>
      </c>
      <c r="H171" s="466">
        <v>1.291863349304945</v>
      </c>
      <c r="I171" s="419"/>
      <c r="J171" s="442">
        <f>IF(COUNT(J18:J114,J117,J121:J165)&gt;0,SUM(J18:J114,J117,J121:J165),"")</f>
        <v>1779605251</v>
      </c>
      <c r="K171" s="519">
        <v>1.291863349304945</v>
      </c>
    </row>
    <row r="172" spans="1:11" ht="13.8" thickBot="1" x14ac:dyDescent="0.25">
      <c r="A172" s="57"/>
      <c r="B172" s="57"/>
      <c r="C172" s="57"/>
      <c r="D172" s="57"/>
      <c r="E172" s="57"/>
      <c r="F172" s="57"/>
      <c r="G172" s="57"/>
      <c r="H172" s="57"/>
      <c r="I172" s="57"/>
      <c r="J172" s="492"/>
      <c r="K172" s="492"/>
    </row>
    <row r="173" spans="1:11" ht="14.25" customHeight="1" x14ac:dyDescent="0.2">
      <c r="A173" s="25"/>
      <c r="B173" s="536" t="s">
        <v>916</v>
      </c>
      <c r="C173" s="537"/>
      <c r="D173" s="542" t="s">
        <v>926</v>
      </c>
      <c r="E173" s="543"/>
      <c r="F173" s="420"/>
      <c r="G173" s="443" t="s">
        <v>934</v>
      </c>
      <c r="H173" s="467"/>
      <c r="I173" s="488"/>
      <c r="J173" s="493"/>
      <c r="K173" s="520"/>
    </row>
    <row r="174" spans="1:11" ht="14.25" customHeight="1" x14ac:dyDescent="0.2">
      <c r="A174" s="25"/>
      <c r="B174" s="538"/>
      <c r="C174" s="539"/>
      <c r="D174" s="381" t="s">
        <v>927</v>
      </c>
      <c r="E174" s="392"/>
      <c r="F174" s="421"/>
      <c r="G174" s="444"/>
      <c r="H174" s="468"/>
      <c r="I174" s="489"/>
      <c r="J174" s="494"/>
      <c r="K174" s="521"/>
    </row>
    <row r="175" spans="1:11" ht="14.25" customHeight="1" x14ac:dyDescent="0.2">
      <c r="A175" s="25"/>
      <c r="B175" s="538"/>
      <c r="C175" s="539"/>
      <c r="D175" s="381" t="s">
        <v>928</v>
      </c>
      <c r="E175" s="392"/>
      <c r="F175" s="421"/>
      <c r="G175" s="445"/>
      <c r="H175" s="468"/>
      <c r="I175" s="489"/>
      <c r="J175" s="494"/>
      <c r="K175" s="521"/>
    </row>
    <row r="176" spans="1:11" ht="14.25" customHeight="1" thickBot="1" x14ac:dyDescent="0.25">
      <c r="A176" s="25"/>
      <c r="B176" s="540"/>
      <c r="C176" s="541"/>
      <c r="D176" s="382" t="s">
        <v>833</v>
      </c>
      <c r="E176" s="393"/>
      <c r="F176" s="422"/>
      <c r="G176" s="446"/>
      <c r="H176" s="469"/>
      <c r="I176" s="490"/>
      <c r="J176" s="495"/>
      <c r="K176" s="522"/>
    </row>
    <row r="177" spans="1:11" x14ac:dyDescent="0.2">
      <c r="A177" s="25"/>
      <c r="B177" s="25"/>
      <c r="C177" s="25"/>
      <c r="D177" s="25"/>
      <c r="E177" s="25"/>
      <c r="F177" s="25"/>
      <c r="G177" s="25"/>
      <c r="H177" s="25"/>
      <c r="I177" s="25"/>
      <c r="J177" s="25"/>
      <c r="K177" s="25"/>
    </row>
    <row r="178" spans="1:11" ht="30" customHeight="1" x14ac:dyDescent="0.2">
      <c r="A178" s="57"/>
      <c r="B178" s="529" t="s">
        <v>917</v>
      </c>
      <c r="C178" s="529"/>
      <c r="D178" s="529"/>
      <c r="E178" s="529"/>
      <c r="F178" s="529"/>
      <c r="G178" s="529"/>
      <c r="H178" s="529"/>
      <c r="I178" s="529"/>
      <c r="J178" s="529"/>
      <c r="K178" s="529"/>
    </row>
    <row r="179" spans="1:11" ht="30" customHeight="1" x14ac:dyDescent="0.2">
      <c r="A179" s="57"/>
      <c r="B179" s="529"/>
      <c r="C179" s="529"/>
      <c r="D179" s="529"/>
      <c r="E179" s="529"/>
      <c r="F179" s="529"/>
      <c r="G179" s="529"/>
      <c r="H179" s="529"/>
      <c r="I179" s="529"/>
      <c r="J179" s="529"/>
      <c r="K179" s="529"/>
    </row>
    <row r="180" spans="1:11" ht="13.5" customHeight="1" x14ac:dyDescent="0.2">
      <c r="A180" s="57"/>
      <c r="B180" s="529"/>
      <c r="C180" s="529"/>
      <c r="D180" s="529"/>
      <c r="E180" s="529"/>
      <c r="F180" s="529"/>
      <c r="G180" s="529"/>
      <c r="H180" s="529"/>
      <c r="I180" s="529"/>
      <c r="J180" s="529"/>
      <c r="K180" s="529"/>
    </row>
    <row r="181" spans="1:11" ht="13.5" customHeight="1" x14ac:dyDescent="0.2">
      <c r="A181" s="57"/>
      <c r="B181" s="529"/>
      <c r="C181" s="529"/>
      <c r="D181" s="529"/>
      <c r="E181" s="529"/>
      <c r="F181" s="529"/>
      <c r="G181" s="529"/>
      <c r="H181" s="529"/>
      <c r="I181" s="529"/>
      <c r="J181" s="529"/>
      <c r="K181" s="529"/>
    </row>
    <row r="182" spans="1:11" ht="27" customHeight="1" x14ac:dyDescent="0.2">
      <c r="A182" s="57"/>
      <c r="B182" s="529"/>
      <c r="C182" s="529"/>
      <c r="D182" s="529"/>
      <c r="E182" s="529"/>
      <c r="F182" s="529"/>
      <c r="G182" s="529"/>
      <c r="H182" s="529"/>
      <c r="I182" s="529"/>
      <c r="J182" s="529"/>
      <c r="K182" s="529"/>
    </row>
    <row r="183" spans="1:11" ht="13.5" customHeight="1" x14ac:dyDescent="0.2">
      <c r="A183" s="57"/>
      <c r="B183" s="529"/>
      <c r="C183" s="529"/>
      <c r="D183" s="529"/>
      <c r="E183" s="529"/>
      <c r="F183" s="529"/>
      <c r="G183" s="529"/>
      <c r="H183" s="529"/>
      <c r="I183" s="529"/>
      <c r="J183" s="529"/>
      <c r="K183" s="529"/>
    </row>
    <row r="184" spans="1:11" ht="13.5" customHeight="1" x14ac:dyDescent="0.2">
      <c r="A184" s="57"/>
      <c r="B184" s="529"/>
      <c r="C184" s="529"/>
      <c r="D184" s="529"/>
      <c r="E184" s="529"/>
      <c r="F184" s="529"/>
      <c r="G184" s="529"/>
      <c r="H184" s="529"/>
      <c r="I184" s="529"/>
      <c r="J184" s="529"/>
      <c r="K184" s="529"/>
    </row>
    <row r="185" spans="1:11" ht="13.5" customHeight="1" x14ac:dyDescent="0.2">
      <c r="A185" s="57"/>
      <c r="B185" s="529"/>
      <c r="C185" s="529"/>
      <c r="D185" s="529"/>
      <c r="E185" s="529"/>
      <c r="F185" s="529"/>
      <c r="G185" s="529"/>
      <c r="H185" s="529"/>
      <c r="I185" s="529"/>
      <c r="J185" s="529"/>
      <c r="K185" s="529"/>
    </row>
    <row r="186" spans="1:11" ht="13.5" customHeight="1" x14ac:dyDescent="0.2">
      <c r="A186" s="57"/>
      <c r="B186" s="529"/>
      <c r="C186" s="529"/>
      <c r="D186" s="529"/>
      <c r="E186" s="529"/>
      <c r="F186" s="529"/>
      <c r="G186" s="529"/>
      <c r="H186" s="529"/>
      <c r="I186" s="529"/>
      <c r="J186" s="529"/>
      <c r="K186" s="529"/>
    </row>
    <row r="187" spans="1:11" ht="358.5" customHeight="1" x14ac:dyDescent="0.2">
      <c r="A187" s="57"/>
      <c r="B187" s="529"/>
      <c r="C187" s="529"/>
      <c r="D187" s="529"/>
      <c r="E187" s="529"/>
      <c r="F187" s="529"/>
      <c r="G187" s="529"/>
      <c r="H187" s="529"/>
      <c r="I187" s="529"/>
      <c r="J187" s="529"/>
      <c r="K187" s="529"/>
    </row>
  </sheetData>
  <mergeCells count="75">
    <mergeCell ref="I3:K3"/>
    <mergeCell ref="B6:C7"/>
    <mergeCell ref="D6:D7"/>
    <mergeCell ref="J7:K7"/>
    <mergeCell ref="E11:H11"/>
    <mergeCell ref="E5:H7"/>
    <mergeCell ref="J6:K6"/>
    <mergeCell ref="C3:C4"/>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77" right="0.39370078740157477" top="0.39370078740157477" bottom="0.39370078740157477" header="0.19685039370078738" footer="0.19685039370078738"/>
  <pageSetup paperSize="9" scale="48"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x14ac:dyDescent="0.2"/>
  <cols>
    <col min="1" max="1" width="9" style="58" customWidth="1"/>
    <col min="2" max="2" width="20" style="58" customWidth="1"/>
    <col min="3" max="3" width="15.6640625" style="58" customWidth="1"/>
    <col min="4" max="4" width="12.6640625" style="58" bestFit="1" customWidth="1"/>
    <col min="5" max="9" width="18.6640625" style="58" customWidth="1"/>
    <col min="10" max="10" width="19.6640625" style="58" customWidth="1"/>
    <col min="11" max="252" width="9" style="163" customWidth="1"/>
    <col min="253" max="253" width="20" style="163" customWidth="1"/>
    <col min="254" max="254" width="15.6640625" style="163" customWidth="1"/>
    <col min="255" max="255" width="12.6640625" style="163" customWidth="1"/>
    <col min="256" max="260" width="18.6640625" style="163" customWidth="1"/>
    <col min="261" max="261" width="18.44140625" style="163" customWidth="1"/>
    <col min="262" max="508" width="9" style="163" customWidth="1"/>
    <col min="509" max="509" width="20" style="163" customWidth="1"/>
    <col min="510" max="510" width="15.6640625" style="163" customWidth="1"/>
    <col min="511" max="511" width="12.6640625" style="163" customWidth="1"/>
    <col min="512" max="516" width="18.6640625" style="163" customWidth="1"/>
    <col min="517" max="517" width="18.44140625" style="163" customWidth="1"/>
    <col min="518" max="764" width="9" style="163" customWidth="1"/>
    <col min="765" max="765" width="20" style="163" customWidth="1"/>
    <col min="766" max="766" width="15.6640625" style="163" customWidth="1"/>
    <col min="767" max="767" width="12.6640625" style="163" customWidth="1"/>
    <col min="768" max="772" width="18.6640625" style="163" customWidth="1"/>
    <col min="773" max="773" width="18.44140625" style="163" customWidth="1"/>
    <col min="774" max="1020" width="9" style="163" customWidth="1"/>
    <col min="1021" max="1021" width="20" style="163" customWidth="1"/>
    <col min="1022" max="1022" width="15.6640625" style="163" customWidth="1"/>
    <col min="1023" max="1023" width="12.6640625" style="163" customWidth="1"/>
    <col min="1024" max="1028" width="18.6640625" style="163" customWidth="1"/>
    <col min="1029" max="1029" width="18.44140625" style="163" customWidth="1"/>
    <col min="1030" max="1276" width="9" style="163" customWidth="1"/>
    <col min="1277" max="1277" width="20" style="163" customWidth="1"/>
    <col min="1278" max="1278" width="15.6640625" style="163" customWidth="1"/>
    <col min="1279" max="1279" width="12.6640625" style="163" customWidth="1"/>
    <col min="1280" max="1284" width="18.6640625" style="163" customWidth="1"/>
    <col min="1285" max="1285" width="18.44140625" style="163" customWidth="1"/>
    <col min="1286" max="1532" width="9" style="163" customWidth="1"/>
    <col min="1533" max="1533" width="20" style="163" customWidth="1"/>
    <col min="1534" max="1534" width="15.6640625" style="163" customWidth="1"/>
    <col min="1535" max="1535" width="12.6640625" style="163" customWidth="1"/>
    <col min="1536" max="1540" width="18.6640625" style="163" customWidth="1"/>
    <col min="1541" max="1541" width="18.44140625" style="163" customWidth="1"/>
    <col min="1542" max="1788" width="9" style="163" customWidth="1"/>
    <col min="1789" max="1789" width="20" style="163" customWidth="1"/>
    <col min="1790" max="1790" width="15.6640625" style="163" customWidth="1"/>
    <col min="1791" max="1791" width="12.6640625" style="163" customWidth="1"/>
    <col min="1792" max="1796" width="18.6640625" style="163" customWidth="1"/>
    <col min="1797" max="1797" width="18.44140625" style="163" customWidth="1"/>
    <col min="1798" max="2044" width="9" style="163" customWidth="1"/>
    <col min="2045" max="2045" width="20" style="163" customWidth="1"/>
    <col min="2046" max="2046" width="15.6640625" style="163" customWidth="1"/>
    <col min="2047" max="2047" width="12.6640625" style="163" customWidth="1"/>
    <col min="2048" max="2052" width="18.6640625" style="163" customWidth="1"/>
    <col min="2053" max="2053" width="18.44140625" style="163" customWidth="1"/>
    <col min="2054" max="2300" width="9" style="163" customWidth="1"/>
    <col min="2301" max="2301" width="20" style="163" customWidth="1"/>
    <col min="2302" max="2302" width="15.6640625" style="163" customWidth="1"/>
    <col min="2303" max="2303" width="12.6640625" style="163" customWidth="1"/>
    <col min="2304" max="2308" width="18.6640625" style="163" customWidth="1"/>
    <col min="2309" max="2309" width="18.44140625" style="163" customWidth="1"/>
    <col min="2310" max="2556" width="9" style="163" customWidth="1"/>
    <col min="2557" max="2557" width="20" style="163" customWidth="1"/>
    <col min="2558" max="2558" width="15.6640625" style="163" customWidth="1"/>
    <col min="2559" max="2559" width="12.6640625" style="163" customWidth="1"/>
    <col min="2560" max="2564" width="18.6640625" style="163" customWidth="1"/>
    <col min="2565" max="2565" width="18.44140625" style="163" customWidth="1"/>
    <col min="2566" max="2812" width="9" style="163" customWidth="1"/>
    <col min="2813" max="2813" width="20" style="163" customWidth="1"/>
    <col min="2814" max="2814" width="15.6640625" style="163" customWidth="1"/>
    <col min="2815" max="2815" width="12.6640625" style="163" customWidth="1"/>
    <col min="2816" max="2820" width="18.6640625" style="163" customWidth="1"/>
    <col min="2821" max="2821" width="18.44140625" style="163" customWidth="1"/>
    <col min="2822" max="3068" width="9" style="163" customWidth="1"/>
    <col min="3069" max="3069" width="20" style="163" customWidth="1"/>
    <col min="3070" max="3070" width="15.6640625" style="163" customWidth="1"/>
    <col min="3071" max="3071" width="12.6640625" style="163" customWidth="1"/>
    <col min="3072" max="3076" width="18.6640625" style="163" customWidth="1"/>
    <col min="3077" max="3077" width="18.44140625" style="163" customWidth="1"/>
    <col min="3078" max="3324" width="9" style="163" customWidth="1"/>
    <col min="3325" max="3325" width="20" style="163" customWidth="1"/>
    <col min="3326" max="3326" width="15.6640625" style="163" customWidth="1"/>
    <col min="3327" max="3327" width="12.6640625" style="163" customWidth="1"/>
    <col min="3328" max="3332" width="18.6640625" style="163" customWidth="1"/>
    <col min="3333" max="3333" width="18.44140625" style="163" customWidth="1"/>
    <col min="3334" max="3580" width="9" style="163" customWidth="1"/>
    <col min="3581" max="3581" width="20" style="163" customWidth="1"/>
    <col min="3582" max="3582" width="15.6640625" style="163" customWidth="1"/>
    <col min="3583" max="3583" width="12.6640625" style="163" customWidth="1"/>
    <col min="3584" max="3588" width="18.6640625" style="163" customWidth="1"/>
    <col min="3589" max="3589" width="18.44140625" style="163" customWidth="1"/>
    <col min="3590" max="3836" width="9" style="163" customWidth="1"/>
    <col min="3837" max="3837" width="20" style="163" customWidth="1"/>
    <col min="3838" max="3838" width="15.6640625" style="163" customWidth="1"/>
    <col min="3839" max="3839" width="12.6640625" style="163" customWidth="1"/>
    <col min="3840" max="3844" width="18.6640625" style="163" customWidth="1"/>
    <col min="3845" max="3845" width="18.44140625" style="163" customWidth="1"/>
    <col min="3846" max="4092" width="9" style="163" customWidth="1"/>
    <col min="4093" max="4093" width="20" style="163" customWidth="1"/>
    <col min="4094" max="4094" width="15.6640625" style="163" customWidth="1"/>
    <col min="4095" max="4095" width="12.6640625" style="163" customWidth="1"/>
    <col min="4096" max="4100" width="18.6640625" style="163" customWidth="1"/>
    <col min="4101" max="4101" width="18.44140625" style="163" customWidth="1"/>
    <col min="4102" max="4348" width="9" style="163" customWidth="1"/>
    <col min="4349" max="4349" width="20" style="163" customWidth="1"/>
    <col min="4350" max="4350" width="15.6640625" style="163" customWidth="1"/>
    <col min="4351" max="4351" width="12.6640625" style="163" customWidth="1"/>
    <col min="4352" max="4356" width="18.6640625" style="163" customWidth="1"/>
    <col min="4357" max="4357" width="18.44140625" style="163" customWidth="1"/>
    <col min="4358" max="4604" width="9" style="163" customWidth="1"/>
    <col min="4605" max="4605" width="20" style="163" customWidth="1"/>
    <col min="4606" max="4606" width="15.6640625" style="163" customWidth="1"/>
    <col min="4607" max="4607" width="12.6640625" style="163" customWidth="1"/>
    <col min="4608" max="4612" width="18.6640625" style="163" customWidth="1"/>
    <col min="4613" max="4613" width="18.44140625" style="163" customWidth="1"/>
    <col min="4614" max="4860" width="9" style="163" customWidth="1"/>
    <col min="4861" max="4861" width="20" style="163" customWidth="1"/>
    <col min="4862" max="4862" width="15.6640625" style="163" customWidth="1"/>
    <col min="4863" max="4863" width="12.6640625" style="163" customWidth="1"/>
    <col min="4864" max="4868" width="18.6640625" style="163" customWidth="1"/>
    <col min="4869" max="4869" width="18.44140625" style="163" customWidth="1"/>
    <col min="4870" max="5116" width="9" style="163" customWidth="1"/>
    <col min="5117" max="5117" width="20" style="163" customWidth="1"/>
    <col min="5118" max="5118" width="15.6640625" style="163" customWidth="1"/>
    <col min="5119" max="5119" width="12.6640625" style="163" customWidth="1"/>
    <col min="5120" max="5124" width="18.6640625" style="163" customWidth="1"/>
    <col min="5125" max="5125" width="18.44140625" style="163" customWidth="1"/>
    <col min="5126" max="5372" width="9" style="163" customWidth="1"/>
    <col min="5373" max="5373" width="20" style="163" customWidth="1"/>
    <col min="5374" max="5374" width="15.6640625" style="163" customWidth="1"/>
    <col min="5375" max="5375" width="12.6640625" style="163" customWidth="1"/>
    <col min="5376" max="5380" width="18.6640625" style="163" customWidth="1"/>
    <col min="5381" max="5381" width="18.44140625" style="163" customWidth="1"/>
    <col min="5382" max="5628" width="9" style="163" customWidth="1"/>
    <col min="5629" max="5629" width="20" style="163" customWidth="1"/>
    <col min="5630" max="5630" width="15.6640625" style="163" customWidth="1"/>
    <col min="5631" max="5631" width="12.6640625" style="163" customWidth="1"/>
    <col min="5632" max="5636" width="18.6640625" style="163" customWidth="1"/>
    <col min="5637" max="5637" width="18.44140625" style="163" customWidth="1"/>
    <col min="5638" max="5884" width="9" style="163" customWidth="1"/>
    <col min="5885" max="5885" width="20" style="163" customWidth="1"/>
    <col min="5886" max="5886" width="15.6640625" style="163" customWidth="1"/>
    <col min="5887" max="5887" width="12.6640625" style="163" customWidth="1"/>
    <col min="5888" max="5892" width="18.6640625" style="163" customWidth="1"/>
    <col min="5893" max="5893" width="18.44140625" style="163" customWidth="1"/>
    <col min="5894" max="6140" width="9" style="163" customWidth="1"/>
    <col min="6141" max="6141" width="20" style="163" customWidth="1"/>
    <col min="6142" max="6142" width="15.6640625" style="163" customWidth="1"/>
    <col min="6143" max="6143" width="12.6640625" style="163" customWidth="1"/>
    <col min="6144" max="6148" width="18.6640625" style="163" customWidth="1"/>
    <col min="6149" max="6149" width="18.44140625" style="163" customWidth="1"/>
    <col min="6150" max="6396" width="9" style="163" customWidth="1"/>
    <col min="6397" max="6397" width="20" style="163" customWidth="1"/>
    <col min="6398" max="6398" width="15.6640625" style="163" customWidth="1"/>
    <col min="6399" max="6399" width="12.6640625" style="163" customWidth="1"/>
    <col min="6400" max="6404" width="18.6640625" style="163" customWidth="1"/>
    <col min="6405" max="6405" width="18.44140625" style="163" customWidth="1"/>
    <col min="6406" max="6652" width="9" style="163" customWidth="1"/>
    <col min="6653" max="6653" width="20" style="163" customWidth="1"/>
    <col min="6654" max="6654" width="15.6640625" style="163" customWidth="1"/>
    <col min="6655" max="6655" width="12.6640625" style="163" customWidth="1"/>
    <col min="6656" max="6660" width="18.6640625" style="163" customWidth="1"/>
    <col min="6661" max="6661" width="18.44140625" style="163" customWidth="1"/>
    <col min="6662" max="6908" width="9" style="163" customWidth="1"/>
    <col min="6909" max="6909" width="20" style="163" customWidth="1"/>
    <col min="6910" max="6910" width="15.6640625" style="163" customWidth="1"/>
    <col min="6911" max="6911" width="12.6640625" style="163" customWidth="1"/>
    <col min="6912" max="6916" width="18.6640625" style="163" customWidth="1"/>
    <col min="6917" max="6917" width="18.44140625" style="163" customWidth="1"/>
    <col min="6918" max="7164" width="9" style="163" customWidth="1"/>
    <col min="7165" max="7165" width="20" style="163" customWidth="1"/>
    <col min="7166" max="7166" width="15.6640625" style="163" customWidth="1"/>
    <col min="7167" max="7167" width="12.6640625" style="163" customWidth="1"/>
    <col min="7168" max="7172" width="18.6640625" style="163" customWidth="1"/>
    <col min="7173" max="7173" width="18.44140625" style="163" customWidth="1"/>
    <col min="7174" max="7420" width="9" style="163" customWidth="1"/>
    <col min="7421" max="7421" width="20" style="163" customWidth="1"/>
    <col min="7422" max="7422" width="15.6640625" style="163" customWidth="1"/>
    <col min="7423" max="7423" width="12.6640625" style="163" customWidth="1"/>
    <col min="7424" max="7428" width="18.6640625" style="163" customWidth="1"/>
    <col min="7429" max="7429" width="18.44140625" style="163" customWidth="1"/>
    <col min="7430" max="7676" width="9" style="163" customWidth="1"/>
    <col min="7677" max="7677" width="20" style="163" customWidth="1"/>
    <col min="7678" max="7678" width="15.6640625" style="163" customWidth="1"/>
    <col min="7679" max="7679" width="12.6640625" style="163" customWidth="1"/>
    <col min="7680" max="7684" width="18.6640625" style="163" customWidth="1"/>
    <col min="7685" max="7685" width="18.44140625" style="163" customWidth="1"/>
    <col min="7686" max="7932" width="9" style="163" customWidth="1"/>
    <col min="7933" max="7933" width="20" style="163" customWidth="1"/>
    <col min="7934" max="7934" width="15.6640625" style="163" customWidth="1"/>
    <col min="7935" max="7935" width="12.6640625" style="163" customWidth="1"/>
    <col min="7936" max="7940" width="18.6640625" style="163" customWidth="1"/>
    <col min="7941" max="7941" width="18.44140625" style="163" customWidth="1"/>
    <col min="7942" max="8188" width="9" style="163" customWidth="1"/>
    <col min="8189" max="8189" width="20" style="163" customWidth="1"/>
    <col min="8190" max="8190" width="15.6640625" style="163" customWidth="1"/>
    <col min="8191" max="8191" width="12.6640625" style="163" customWidth="1"/>
    <col min="8192" max="8196" width="18.6640625" style="163" customWidth="1"/>
    <col min="8197" max="8197" width="18.44140625" style="163" customWidth="1"/>
    <col min="8198" max="8444" width="9" style="163" customWidth="1"/>
    <col min="8445" max="8445" width="20" style="163" customWidth="1"/>
    <col min="8446" max="8446" width="15.6640625" style="163" customWidth="1"/>
    <col min="8447" max="8447" width="12.6640625" style="163" customWidth="1"/>
    <col min="8448" max="8452" width="18.6640625" style="163" customWidth="1"/>
    <col min="8453" max="8453" width="18.44140625" style="163" customWidth="1"/>
    <col min="8454" max="8700" width="9" style="163" customWidth="1"/>
    <col min="8701" max="8701" width="20" style="163" customWidth="1"/>
    <col min="8702" max="8702" width="15.6640625" style="163" customWidth="1"/>
    <col min="8703" max="8703" width="12.6640625" style="163" customWidth="1"/>
    <col min="8704" max="8708" width="18.6640625" style="163" customWidth="1"/>
    <col min="8709" max="8709" width="18.44140625" style="163" customWidth="1"/>
    <col min="8710" max="8956" width="9" style="163" customWidth="1"/>
    <col min="8957" max="8957" width="20" style="163" customWidth="1"/>
    <col min="8958" max="8958" width="15.6640625" style="163" customWidth="1"/>
    <col min="8959" max="8959" width="12.6640625" style="163" customWidth="1"/>
    <col min="8960" max="8964" width="18.6640625" style="163" customWidth="1"/>
    <col min="8965" max="8965" width="18.44140625" style="163" customWidth="1"/>
    <col min="8966" max="9212" width="9" style="163" customWidth="1"/>
    <col min="9213" max="9213" width="20" style="163" customWidth="1"/>
    <col min="9214" max="9214" width="15.6640625" style="163" customWidth="1"/>
    <col min="9215" max="9215" width="12.6640625" style="163" customWidth="1"/>
    <col min="9216" max="9220" width="18.6640625" style="163" customWidth="1"/>
    <col min="9221" max="9221" width="18.44140625" style="163" customWidth="1"/>
    <col min="9222" max="9468" width="9" style="163" customWidth="1"/>
    <col min="9469" max="9469" width="20" style="163" customWidth="1"/>
    <col min="9470" max="9470" width="15.6640625" style="163" customWidth="1"/>
    <col min="9471" max="9471" width="12.6640625" style="163" customWidth="1"/>
    <col min="9472" max="9476" width="18.6640625" style="163" customWidth="1"/>
    <col min="9477" max="9477" width="18.44140625" style="163" customWidth="1"/>
    <col min="9478" max="9724" width="9" style="163" customWidth="1"/>
    <col min="9725" max="9725" width="20" style="163" customWidth="1"/>
    <col min="9726" max="9726" width="15.6640625" style="163" customWidth="1"/>
    <col min="9727" max="9727" width="12.6640625" style="163" customWidth="1"/>
    <col min="9728" max="9732" width="18.6640625" style="163" customWidth="1"/>
    <col min="9733" max="9733" width="18.44140625" style="163" customWidth="1"/>
    <col min="9734" max="9980" width="9" style="163" customWidth="1"/>
    <col min="9981" max="9981" width="20" style="163" customWidth="1"/>
    <col min="9982" max="9982" width="15.6640625" style="163" customWidth="1"/>
    <col min="9983" max="9983" width="12.6640625" style="163" customWidth="1"/>
    <col min="9984" max="9988" width="18.6640625" style="163" customWidth="1"/>
    <col min="9989" max="9989" width="18.44140625" style="163" customWidth="1"/>
    <col min="9990" max="10236" width="9" style="163" customWidth="1"/>
    <col min="10237" max="10237" width="20" style="163" customWidth="1"/>
    <col min="10238" max="10238" width="15.6640625" style="163" customWidth="1"/>
    <col min="10239" max="10239" width="12.6640625" style="163" customWidth="1"/>
    <col min="10240" max="10244" width="18.6640625" style="163" customWidth="1"/>
    <col min="10245" max="10245" width="18.44140625" style="163" customWidth="1"/>
    <col min="10246" max="10492" width="9" style="163" customWidth="1"/>
    <col min="10493" max="10493" width="20" style="163" customWidth="1"/>
    <col min="10494" max="10494" width="15.6640625" style="163" customWidth="1"/>
    <col min="10495" max="10495" width="12.6640625" style="163" customWidth="1"/>
    <col min="10496" max="10500" width="18.6640625" style="163" customWidth="1"/>
    <col min="10501" max="10501" width="18.44140625" style="163" customWidth="1"/>
    <col min="10502" max="10748" width="9" style="163" customWidth="1"/>
    <col min="10749" max="10749" width="20" style="163" customWidth="1"/>
    <col min="10750" max="10750" width="15.6640625" style="163" customWidth="1"/>
    <col min="10751" max="10751" width="12.6640625" style="163" customWidth="1"/>
    <col min="10752" max="10756" width="18.6640625" style="163" customWidth="1"/>
    <col min="10757" max="10757" width="18.44140625" style="163" customWidth="1"/>
    <col min="10758" max="11004" width="9" style="163" customWidth="1"/>
    <col min="11005" max="11005" width="20" style="163" customWidth="1"/>
    <col min="11006" max="11006" width="15.6640625" style="163" customWidth="1"/>
    <col min="11007" max="11007" width="12.6640625" style="163" customWidth="1"/>
    <col min="11008" max="11012" width="18.6640625" style="163" customWidth="1"/>
    <col min="11013" max="11013" width="18.44140625" style="163" customWidth="1"/>
    <col min="11014" max="11260" width="9" style="163" customWidth="1"/>
    <col min="11261" max="11261" width="20" style="163" customWidth="1"/>
    <col min="11262" max="11262" width="15.6640625" style="163" customWidth="1"/>
    <col min="11263" max="11263" width="12.6640625" style="163" customWidth="1"/>
    <col min="11264" max="11268" width="18.6640625" style="163" customWidth="1"/>
    <col min="11269" max="11269" width="18.44140625" style="163" customWidth="1"/>
    <col min="11270" max="11516" width="9" style="163" customWidth="1"/>
    <col min="11517" max="11517" width="20" style="163" customWidth="1"/>
    <col min="11518" max="11518" width="15.6640625" style="163" customWidth="1"/>
    <col min="11519" max="11519" width="12.6640625" style="163" customWidth="1"/>
    <col min="11520" max="11524" width="18.6640625" style="163" customWidth="1"/>
    <col min="11525" max="11525" width="18.44140625" style="163" customWidth="1"/>
    <col min="11526" max="11772" width="9" style="163" customWidth="1"/>
    <col min="11773" max="11773" width="20" style="163" customWidth="1"/>
    <col min="11774" max="11774" width="15.6640625" style="163" customWidth="1"/>
    <col min="11775" max="11775" width="12.6640625" style="163" customWidth="1"/>
    <col min="11776" max="11780" width="18.6640625" style="163" customWidth="1"/>
    <col min="11781" max="11781" width="18.44140625" style="163" customWidth="1"/>
    <col min="11782" max="12028" width="9" style="163" customWidth="1"/>
    <col min="12029" max="12029" width="20" style="163" customWidth="1"/>
    <col min="12030" max="12030" width="15.6640625" style="163" customWidth="1"/>
    <col min="12031" max="12031" width="12.6640625" style="163" customWidth="1"/>
    <col min="12032" max="12036" width="18.6640625" style="163" customWidth="1"/>
    <col min="12037" max="12037" width="18.44140625" style="163" customWidth="1"/>
    <col min="12038" max="12284" width="9" style="163" customWidth="1"/>
    <col min="12285" max="12285" width="20" style="163" customWidth="1"/>
    <col min="12286" max="12286" width="15.6640625" style="163" customWidth="1"/>
    <col min="12287" max="12287" width="12.6640625" style="163" customWidth="1"/>
    <col min="12288" max="12292" width="18.6640625" style="163" customWidth="1"/>
    <col min="12293" max="12293" width="18.44140625" style="163" customWidth="1"/>
    <col min="12294" max="12540" width="9" style="163" customWidth="1"/>
    <col min="12541" max="12541" width="20" style="163" customWidth="1"/>
    <col min="12542" max="12542" width="15.6640625" style="163" customWidth="1"/>
    <col min="12543" max="12543" width="12.6640625" style="163" customWidth="1"/>
    <col min="12544" max="12548" width="18.6640625" style="163" customWidth="1"/>
    <col min="12549" max="12549" width="18.44140625" style="163" customWidth="1"/>
    <col min="12550" max="12796" width="9" style="163" customWidth="1"/>
    <col min="12797" max="12797" width="20" style="163" customWidth="1"/>
    <col min="12798" max="12798" width="15.6640625" style="163" customWidth="1"/>
    <col min="12799" max="12799" width="12.6640625" style="163" customWidth="1"/>
    <col min="12800" max="12804" width="18.6640625" style="163" customWidth="1"/>
    <col min="12805" max="12805" width="18.44140625" style="163" customWidth="1"/>
    <col min="12806" max="13052" width="9" style="163" customWidth="1"/>
    <col min="13053" max="13053" width="20" style="163" customWidth="1"/>
    <col min="13054" max="13054" width="15.6640625" style="163" customWidth="1"/>
    <col min="13055" max="13055" width="12.6640625" style="163" customWidth="1"/>
    <col min="13056" max="13060" width="18.6640625" style="163" customWidth="1"/>
    <col min="13061" max="13061" width="18.44140625" style="163" customWidth="1"/>
    <col min="13062" max="13308" width="9" style="163" customWidth="1"/>
    <col min="13309" max="13309" width="20" style="163" customWidth="1"/>
    <col min="13310" max="13310" width="15.6640625" style="163" customWidth="1"/>
    <col min="13311" max="13311" width="12.6640625" style="163" customWidth="1"/>
    <col min="13312" max="13316" width="18.6640625" style="163" customWidth="1"/>
    <col min="13317" max="13317" width="18.44140625" style="163" customWidth="1"/>
    <col min="13318" max="13564" width="9" style="163" customWidth="1"/>
    <col min="13565" max="13565" width="20" style="163" customWidth="1"/>
    <col min="13566" max="13566" width="15.6640625" style="163" customWidth="1"/>
    <col min="13567" max="13567" width="12.6640625" style="163" customWidth="1"/>
    <col min="13568" max="13572" width="18.6640625" style="163" customWidth="1"/>
    <col min="13573" max="13573" width="18.44140625" style="163" customWidth="1"/>
    <col min="13574" max="13820" width="9" style="163" customWidth="1"/>
    <col min="13821" max="13821" width="20" style="163" customWidth="1"/>
    <col min="13822" max="13822" width="15.6640625" style="163" customWidth="1"/>
    <col min="13823" max="13823" width="12.6640625" style="163" customWidth="1"/>
    <col min="13824" max="13828" width="18.6640625" style="163" customWidth="1"/>
    <col min="13829" max="13829" width="18.44140625" style="163" customWidth="1"/>
    <col min="13830" max="14076" width="9" style="163" customWidth="1"/>
    <col min="14077" max="14077" width="20" style="163" customWidth="1"/>
    <col min="14078" max="14078" width="15.6640625" style="163" customWidth="1"/>
    <col min="14079" max="14079" width="12.6640625" style="163" customWidth="1"/>
    <col min="14080" max="14084" width="18.6640625" style="163" customWidth="1"/>
    <col min="14085" max="14085" width="18.44140625" style="163" customWidth="1"/>
    <col min="14086" max="14332" width="9" style="163" customWidth="1"/>
    <col min="14333" max="14333" width="20" style="163" customWidth="1"/>
    <col min="14334" max="14334" width="15.6640625" style="163" customWidth="1"/>
    <col min="14335" max="14335" width="12.6640625" style="163" customWidth="1"/>
    <col min="14336" max="14340" width="18.6640625" style="163" customWidth="1"/>
    <col min="14341" max="14341" width="18.44140625" style="163" customWidth="1"/>
    <col min="14342" max="14588" width="9" style="163" customWidth="1"/>
    <col min="14589" max="14589" width="20" style="163" customWidth="1"/>
    <col min="14590" max="14590" width="15.6640625" style="163" customWidth="1"/>
    <col min="14591" max="14591" width="12.6640625" style="163" customWidth="1"/>
    <col min="14592" max="14596" width="18.6640625" style="163" customWidth="1"/>
    <col min="14597" max="14597" width="18.44140625" style="163" customWidth="1"/>
    <col min="14598" max="14844" width="9" style="163" customWidth="1"/>
    <col min="14845" max="14845" width="20" style="163" customWidth="1"/>
    <col min="14846" max="14846" width="15.6640625" style="163" customWidth="1"/>
    <col min="14847" max="14847" width="12.6640625" style="163" customWidth="1"/>
    <col min="14848" max="14852" width="18.6640625" style="163" customWidth="1"/>
    <col min="14853" max="14853" width="18.44140625" style="163" customWidth="1"/>
    <col min="14854" max="15100" width="9" style="163" customWidth="1"/>
    <col min="15101" max="15101" width="20" style="163" customWidth="1"/>
    <col min="15102" max="15102" width="15.6640625" style="163" customWidth="1"/>
    <col min="15103" max="15103" width="12.6640625" style="163" customWidth="1"/>
    <col min="15104" max="15108" width="18.6640625" style="163" customWidth="1"/>
    <col min="15109" max="15109" width="18.44140625" style="163" customWidth="1"/>
    <col min="15110" max="15356" width="9" style="163" customWidth="1"/>
    <col min="15357" max="15357" width="20" style="163" customWidth="1"/>
    <col min="15358" max="15358" width="15.6640625" style="163" customWidth="1"/>
    <col min="15359" max="15359" width="12.6640625" style="163" customWidth="1"/>
    <col min="15360" max="15364" width="18.6640625" style="163" customWidth="1"/>
    <col min="15365" max="15365" width="18.44140625" style="163" customWidth="1"/>
    <col min="15366" max="15612" width="9" style="163" customWidth="1"/>
    <col min="15613" max="15613" width="20" style="163" customWidth="1"/>
    <col min="15614" max="15614" width="15.6640625" style="163" customWidth="1"/>
    <col min="15615" max="15615" width="12.6640625" style="163" customWidth="1"/>
    <col min="15616" max="15620" width="18.6640625" style="163" customWidth="1"/>
    <col min="15621" max="15621" width="18.44140625" style="163" customWidth="1"/>
    <col min="15622" max="15868" width="9" style="163" customWidth="1"/>
    <col min="15869" max="15869" width="20" style="163" customWidth="1"/>
    <col min="15870" max="15870" width="15.6640625" style="163" customWidth="1"/>
    <col min="15871" max="15871" width="12.6640625" style="163" customWidth="1"/>
    <col min="15872" max="15876" width="18.6640625" style="163" customWidth="1"/>
    <col min="15877" max="15877" width="18.44140625" style="163" customWidth="1"/>
    <col min="15878" max="16124" width="9" style="163" customWidth="1"/>
    <col min="16125" max="16125" width="20" style="163" customWidth="1"/>
    <col min="16126" max="16126" width="15.6640625" style="163" customWidth="1"/>
    <col min="16127" max="16127" width="12.6640625" style="163" customWidth="1"/>
    <col min="16128" max="16132" width="18.6640625" style="163" customWidth="1"/>
    <col min="16133" max="16133" width="18.44140625" style="163" customWidth="1"/>
    <col min="16134" max="16379" width="9" style="163" customWidth="1"/>
  </cols>
  <sheetData>
    <row r="1" spans="1:10" x14ac:dyDescent="0.2">
      <c r="A1" s="164" t="s">
        <v>596</v>
      </c>
      <c r="B1" s="25"/>
      <c r="C1" s="25"/>
      <c r="D1" s="25"/>
      <c r="E1" s="25"/>
      <c r="F1" s="25"/>
      <c r="G1" s="25"/>
      <c r="H1" s="25"/>
      <c r="I1" s="25"/>
      <c r="J1" s="25"/>
    </row>
    <row r="2" spans="1:10" x14ac:dyDescent="0.2">
      <c r="A2" s="639" t="s">
        <v>3</v>
      </c>
      <c r="B2" s="639"/>
      <c r="C2" s="639"/>
      <c r="D2" s="639"/>
      <c r="E2" s="639"/>
      <c r="F2" s="639"/>
      <c r="G2" s="639"/>
      <c r="H2" s="639"/>
      <c r="I2" s="639"/>
      <c r="J2" s="232" t="s">
        <v>812</v>
      </c>
    </row>
    <row r="3" spans="1:10" ht="13.8" thickBot="1" x14ac:dyDescent="0.25">
      <c r="A3" s="261" t="s">
        <v>872</v>
      </c>
      <c r="B3" s="261"/>
      <c r="C3" s="261"/>
      <c r="D3" s="25"/>
      <c r="E3" s="134"/>
      <c r="F3" s="170"/>
      <c r="G3" s="134" t="s">
        <v>804</v>
      </c>
      <c r="H3" s="218" t="s">
        <v>807</v>
      </c>
      <c r="I3" s="170">
        <v>1</v>
      </c>
      <c r="J3" s="25" t="s">
        <v>11</v>
      </c>
    </row>
    <row r="4" spans="1:10" ht="13.5" customHeight="1" x14ac:dyDescent="0.2">
      <c r="A4" s="536" t="s">
        <v>598</v>
      </c>
      <c r="B4" s="576" t="s">
        <v>751</v>
      </c>
      <c r="C4" s="537"/>
      <c r="D4" s="643" t="s">
        <v>909</v>
      </c>
      <c r="E4" s="573" t="s">
        <v>98</v>
      </c>
      <c r="F4" s="574"/>
      <c r="G4" s="575"/>
      <c r="H4" s="576" t="s">
        <v>100</v>
      </c>
      <c r="I4" s="537"/>
      <c r="J4" s="577"/>
    </row>
    <row r="5" spans="1:10" ht="13.5" customHeight="1" x14ac:dyDescent="0.2">
      <c r="A5" s="538"/>
      <c r="B5" s="642"/>
      <c r="C5" s="539"/>
      <c r="D5" s="644"/>
      <c r="E5" s="640" t="s">
        <v>848</v>
      </c>
      <c r="F5" s="567" t="s">
        <v>859</v>
      </c>
      <c r="G5" s="646" t="s">
        <v>860</v>
      </c>
      <c r="H5" s="640" t="s">
        <v>848</v>
      </c>
      <c r="I5" s="567" t="s">
        <v>859</v>
      </c>
      <c r="J5" s="568" t="s">
        <v>860</v>
      </c>
    </row>
    <row r="6" spans="1:10" ht="13.8" thickBot="1" x14ac:dyDescent="0.25">
      <c r="A6" s="540"/>
      <c r="B6" s="641"/>
      <c r="C6" s="541"/>
      <c r="D6" s="645"/>
      <c r="E6" s="641"/>
      <c r="F6" s="563"/>
      <c r="G6" s="647"/>
      <c r="H6" s="641"/>
      <c r="I6" s="563"/>
      <c r="J6" s="569"/>
    </row>
    <row r="7" spans="1:10" ht="27" customHeight="1" x14ac:dyDescent="0.2">
      <c r="A7" s="42" t="s">
        <v>593</v>
      </c>
      <c r="B7" s="624" t="s">
        <v>886</v>
      </c>
      <c r="C7" s="625"/>
      <c r="D7" s="73">
        <v>10</v>
      </c>
      <c r="E7" s="291"/>
      <c r="F7" s="304"/>
      <c r="G7" s="313" t="s">
        <v>801</v>
      </c>
      <c r="H7" s="330"/>
      <c r="I7" s="304"/>
      <c r="J7" s="348" t="s">
        <v>801</v>
      </c>
    </row>
    <row r="8" spans="1:10" ht="13.5" customHeight="1" x14ac:dyDescent="0.2">
      <c r="A8" s="262" t="s">
        <v>104</v>
      </c>
      <c r="B8" s="273" t="s">
        <v>887</v>
      </c>
      <c r="C8" s="281"/>
      <c r="D8" s="82">
        <v>20</v>
      </c>
      <c r="E8" s="292"/>
      <c r="F8" s="305"/>
      <c r="G8" s="314" t="s">
        <v>801</v>
      </c>
      <c r="H8" s="331"/>
      <c r="I8" s="305"/>
      <c r="J8" s="349" t="s">
        <v>801</v>
      </c>
    </row>
    <row r="9" spans="1:10" ht="13.5" customHeight="1" x14ac:dyDescent="0.2">
      <c r="A9" s="30" t="s">
        <v>822</v>
      </c>
      <c r="B9" s="606" t="s">
        <v>888</v>
      </c>
      <c r="C9" s="607"/>
      <c r="D9" s="74">
        <v>40</v>
      </c>
      <c r="E9" s="291"/>
      <c r="F9" s="304"/>
      <c r="G9" s="315" t="s">
        <v>801</v>
      </c>
      <c r="H9" s="330"/>
      <c r="I9" s="304"/>
      <c r="J9" s="348" t="s">
        <v>801</v>
      </c>
    </row>
    <row r="10" spans="1:10" ht="13.5" customHeight="1" x14ac:dyDescent="0.2">
      <c r="A10" s="263" t="s">
        <v>605</v>
      </c>
      <c r="B10" s="275" t="s">
        <v>889</v>
      </c>
      <c r="C10" s="283"/>
      <c r="D10" s="80">
        <v>50</v>
      </c>
      <c r="E10" s="293"/>
      <c r="F10" s="299"/>
      <c r="G10" s="316" t="s">
        <v>801</v>
      </c>
      <c r="H10" s="332"/>
      <c r="I10" s="299"/>
      <c r="J10" s="350" t="s">
        <v>801</v>
      </c>
    </row>
    <row r="11" spans="1:10" ht="27" customHeight="1" x14ac:dyDescent="0.2">
      <c r="A11" s="264" t="s">
        <v>873</v>
      </c>
      <c r="B11" s="626" t="s">
        <v>890</v>
      </c>
      <c r="C11" s="627"/>
      <c r="D11" s="287">
        <v>50</v>
      </c>
      <c r="E11" s="294"/>
      <c r="F11" s="306"/>
      <c r="G11" s="314" t="s">
        <v>801</v>
      </c>
      <c r="H11" s="333"/>
      <c r="I11" s="306"/>
      <c r="J11" s="351" t="s">
        <v>801</v>
      </c>
    </row>
    <row r="12" spans="1:10" ht="13.5" customHeight="1" x14ac:dyDescent="0.2">
      <c r="A12" s="265" t="s">
        <v>606</v>
      </c>
      <c r="B12" s="615" t="s">
        <v>891</v>
      </c>
      <c r="C12" s="628"/>
      <c r="D12" s="82">
        <v>50</v>
      </c>
      <c r="E12" s="292"/>
      <c r="F12" s="305"/>
      <c r="G12" s="317" t="s">
        <v>801</v>
      </c>
      <c r="H12" s="331"/>
      <c r="I12" s="305"/>
      <c r="J12" s="349" t="s">
        <v>801</v>
      </c>
    </row>
    <row r="13" spans="1:10" ht="13.5" customHeight="1" x14ac:dyDescent="0.2">
      <c r="A13" s="34" t="s">
        <v>823</v>
      </c>
      <c r="B13" s="608" t="s">
        <v>892</v>
      </c>
      <c r="C13" s="609"/>
      <c r="D13" s="75">
        <v>100</v>
      </c>
      <c r="E13" s="295"/>
      <c r="F13" s="307"/>
      <c r="G13" s="318" t="s">
        <v>801</v>
      </c>
      <c r="H13" s="334"/>
      <c r="I13" s="345"/>
      <c r="J13" s="352" t="s">
        <v>801</v>
      </c>
    </row>
    <row r="14" spans="1:10" ht="13.5" customHeight="1" x14ac:dyDescent="0.2">
      <c r="A14" s="266" t="s">
        <v>608</v>
      </c>
      <c r="B14" s="276" t="s">
        <v>893</v>
      </c>
      <c r="C14" s="284"/>
      <c r="D14" s="81">
        <v>100</v>
      </c>
      <c r="E14" s="296"/>
      <c r="F14" s="308"/>
      <c r="G14" s="319" t="s">
        <v>801</v>
      </c>
      <c r="H14" s="335"/>
      <c r="I14" s="308"/>
      <c r="J14" s="353" t="s">
        <v>801</v>
      </c>
    </row>
    <row r="15" spans="1:10" ht="13.5" customHeight="1" x14ac:dyDescent="0.2">
      <c r="A15" s="266" t="s">
        <v>609</v>
      </c>
      <c r="B15" s="276" t="s">
        <v>894</v>
      </c>
      <c r="C15" s="284"/>
      <c r="D15" s="81">
        <v>100</v>
      </c>
      <c r="E15" s="296"/>
      <c r="F15" s="308"/>
      <c r="G15" s="319" t="s">
        <v>801</v>
      </c>
      <c r="H15" s="335"/>
      <c r="I15" s="308"/>
      <c r="J15" s="353" t="s">
        <v>801</v>
      </c>
    </row>
    <row r="16" spans="1:10" ht="13.5" customHeight="1" x14ac:dyDescent="0.2">
      <c r="A16" s="266" t="s">
        <v>610</v>
      </c>
      <c r="B16" s="276" t="s">
        <v>895</v>
      </c>
      <c r="C16" s="284"/>
      <c r="D16" s="81">
        <v>100</v>
      </c>
      <c r="E16" s="296"/>
      <c r="F16" s="308"/>
      <c r="G16" s="319" t="s">
        <v>801</v>
      </c>
      <c r="H16" s="335"/>
      <c r="I16" s="308"/>
      <c r="J16" s="353" t="s">
        <v>801</v>
      </c>
    </row>
    <row r="17" spans="1:10" ht="27" customHeight="1" x14ac:dyDescent="0.2">
      <c r="A17" s="266" t="s">
        <v>874</v>
      </c>
      <c r="B17" s="610" t="s">
        <v>890</v>
      </c>
      <c r="C17" s="611"/>
      <c r="D17" s="81">
        <v>100</v>
      </c>
      <c r="E17" s="296"/>
      <c r="F17" s="308"/>
      <c r="G17" s="319" t="s">
        <v>801</v>
      </c>
      <c r="H17" s="335"/>
      <c r="I17" s="308"/>
      <c r="J17" s="353" t="s">
        <v>801</v>
      </c>
    </row>
    <row r="18" spans="1:10" ht="13.5" customHeight="1" x14ac:dyDescent="0.2">
      <c r="A18" s="38" t="s">
        <v>875</v>
      </c>
      <c r="B18" s="629" t="s">
        <v>896</v>
      </c>
      <c r="C18" s="630"/>
      <c r="D18" s="77">
        <v>100</v>
      </c>
      <c r="E18" s="297"/>
      <c r="F18" s="184"/>
      <c r="G18" s="320" t="s">
        <v>801</v>
      </c>
      <c r="H18" s="336"/>
      <c r="I18" s="346"/>
      <c r="J18" s="354" t="s">
        <v>801</v>
      </c>
    </row>
    <row r="19" spans="1:10" ht="40.5" customHeight="1" x14ac:dyDescent="0.2">
      <c r="A19" s="267" t="s">
        <v>824</v>
      </c>
      <c r="B19" s="631" t="s">
        <v>897</v>
      </c>
      <c r="C19" s="632"/>
      <c r="D19" s="60">
        <v>100</v>
      </c>
      <c r="E19" s="291"/>
      <c r="F19" s="304"/>
      <c r="G19" s="321" t="s">
        <v>801</v>
      </c>
      <c r="H19" s="330"/>
      <c r="I19" s="304"/>
      <c r="J19" s="348" t="s">
        <v>801</v>
      </c>
    </row>
    <row r="20" spans="1:10" ht="27" customHeight="1" x14ac:dyDescent="0.2">
      <c r="A20" s="52" t="s">
        <v>876</v>
      </c>
      <c r="B20" s="633" t="s">
        <v>898</v>
      </c>
      <c r="C20" s="634"/>
      <c r="D20" s="74">
        <v>100</v>
      </c>
      <c r="E20" s="178"/>
      <c r="F20" s="309"/>
      <c r="G20" s="322" t="s">
        <v>801</v>
      </c>
      <c r="H20" s="337"/>
      <c r="I20" s="309"/>
      <c r="J20" s="355" t="s">
        <v>801</v>
      </c>
    </row>
    <row r="21" spans="1:10" ht="27" customHeight="1" x14ac:dyDescent="0.2">
      <c r="A21" s="268" t="s">
        <v>581</v>
      </c>
      <c r="B21" s="635" t="s">
        <v>899</v>
      </c>
      <c r="C21" s="636"/>
      <c r="D21" s="288">
        <v>100</v>
      </c>
      <c r="E21" s="298"/>
      <c r="F21" s="310"/>
      <c r="G21" s="314" t="s">
        <v>801</v>
      </c>
      <c r="H21" s="338"/>
      <c r="I21" s="310"/>
      <c r="J21" s="356" t="s">
        <v>801</v>
      </c>
    </row>
    <row r="22" spans="1:10" ht="27" customHeight="1" x14ac:dyDescent="0.2">
      <c r="A22" s="30" t="s">
        <v>877</v>
      </c>
      <c r="B22" s="633" t="s">
        <v>900</v>
      </c>
      <c r="C22" s="634"/>
      <c r="D22" s="74">
        <v>100</v>
      </c>
      <c r="E22" s="178"/>
      <c r="F22" s="309"/>
      <c r="G22" s="322" t="s">
        <v>801</v>
      </c>
      <c r="H22" s="337"/>
      <c r="I22" s="309"/>
      <c r="J22" s="357" t="s">
        <v>801</v>
      </c>
    </row>
    <row r="23" spans="1:10" ht="13.5" customHeight="1" x14ac:dyDescent="0.2">
      <c r="A23" s="31" t="s">
        <v>878</v>
      </c>
      <c r="B23" s="277" t="s">
        <v>901</v>
      </c>
      <c r="C23" s="285"/>
      <c r="D23" s="78" t="s">
        <v>910</v>
      </c>
      <c r="E23" s="299"/>
      <c r="F23" s="299"/>
      <c r="G23" s="323"/>
      <c r="H23" s="339" t="str">
        <f>IF(COUNT(H24:H30)&gt;0,SUM(H24:H30),"")</f>
        <v/>
      </c>
      <c r="I23" s="345"/>
      <c r="J23" s="358" t="s">
        <v>801</v>
      </c>
    </row>
    <row r="24" spans="1:10" ht="13.5" customHeight="1" x14ac:dyDescent="0.2">
      <c r="A24" s="32" t="s">
        <v>631</v>
      </c>
      <c r="B24" s="278" t="s">
        <v>826</v>
      </c>
      <c r="C24" s="286"/>
      <c r="D24" s="76" t="s">
        <v>910</v>
      </c>
      <c r="E24" s="300"/>
      <c r="F24" s="300"/>
      <c r="G24" s="324" t="s">
        <v>801</v>
      </c>
      <c r="H24" s="340"/>
      <c r="I24" s="300"/>
      <c r="J24" s="359" t="s">
        <v>801</v>
      </c>
    </row>
    <row r="25" spans="1:10" ht="13.5" customHeight="1" x14ac:dyDescent="0.2">
      <c r="A25" s="32" t="s">
        <v>632</v>
      </c>
      <c r="B25" s="278" t="s">
        <v>835</v>
      </c>
      <c r="C25" s="286"/>
      <c r="D25" s="76" t="s">
        <v>910</v>
      </c>
      <c r="E25" s="300"/>
      <c r="F25" s="300"/>
      <c r="G25" s="324" t="s">
        <v>801</v>
      </c>
      <c r="H25" s="340"/>
      <c r="I25" s="300"/>
      <c r="J25" s="359" t="s">
        <v>801</v>
      </c>
    </row>
    <row r="26" spans="1:10" ht="13.5" customHeight="1" x14ac:dyDescent="0.2">
      <c r="A26" s="269" t="s">
        <v>633</v>
      </c>
      <c r="B26" s="279" t="s">
        <v>841</v>
      </c>
      <c r="C26" s="286"/>
      <c r="D26" s="83" t="s">
        <v>910</v>
      </c>
      <c r="E26" s="300"/>
      <c r="F26" s="300"/>
      <c r="G26" s="325" t="s">
        <v>801</v>
      </c>
      <c r="H26" s="340"/>
      <c r="I26" s="300"/>
      <c r="J26" s="359" t="s">
        <v>801</v>
      </c>
    </row>
    <row r="27" spans="1:10" ht="13.5" customHeight="1" x14ac:dyDescent="0.2">
      <c r="A27" s="32" t="s">
        <v>634</v>
      </c>
      <c r="B27" s="278" t="s">
        <v>842</v>
      </c>
      <c r="C27" s="285"/>
      <c r="D27" s="76" t="s">
        <v>910</v>
      </c>
      <c r="E27" s="301"/>
      <c r="F27" s="301"/>
      <c r="G27" s="324" t="s">
        <v>801</v>
      </c>
      <c r="H27" s="341"/>
      <c r="I27" s="301"/>
      <c r="J27" s="360" t="s">
        <v>801</v>
      </c>
    </row>
    <row r="28" spans="1:10" ht="13.5" customHeight="1" x14ac:dyDescent="0.2">
      <c r="A28" s="32" t="s">
        <v>635</v>
      </c>
      <c r="B28" s="278" t="s">
        <v>843</v>
      </c>
      <c r="C28" s="286"/>
      <c r="D28" s="76" t="s">
        <v>910</v>
      </c>
      <c r="E28" s="301"/>
      <c r="F28" s="301"/>
      <c r="G28" s="324" t="s">
        <v>801</v>
      </c>
      <c r="H28" s="341"/>
      <c r="I28" s="301"/>
      <c r="J28" s="361" t="s">
        <v>801</v>
      </c>
    </row>
    <row r="29" spans="1:10" ht="13.5" customHeight="1" x14ac:dyDescent="0.2">
      <c r="A29" s="32" t="s">
        <v>636</v>
      </c>
      <c r="B29" s="278" t="s">
        <v>844</v>
      </c>
      <c r="C29" s="286"/>
      <c r="D29" s="76" t="s">
        <v>910</v>
      </c>
      <c r="E29" s="301"/>
      <c r="F29" s="301"/>
      <c r="G29" s="324" t="s">
        <v>801</v>
      </c>
      <c r="H29" s="341"/>
      <c r="I29" s="301"/>
      <c r="J29" s="361" t="s">
        <v>801</v>
      </c>
    </row>
    <row r="30" spans="1:10" ht="27" customHeight="1" x14ac:dyDescent="0.2">
      <c r="A30" s="32" t="s">
        <v>637</v>
      </c>
      <c r="B30" s="637" t="s">
        <v>845</v>
      </c>
      <c r="C30" s="638"/>
      <c r="D30" s="83" t="s">
        <v>910</v>
      </c>
      <c r="E30" s="301"/>
      <c r="F30" s="301"/>
      <c r="G30" s="324" t="s">
        <v>801</v>
      </c>
      <c r="H30" s="341"/>
      <c r="I30" s="301"/>
      <c r="J30" s="361" t="s">
        <v>801</v>
      </c>
    </row>
    <row r="31" spans="1:10" ht="13.5" customHeight="1" x14ac:dyDescent="0.2">
      <c r="A31" s="621" t="s">
        <v>879</v>
      </c>
      <c r="B31" s="622"/>
      <c r="C31" s="623"/>
      <c r="D31" s="82" t="s">
        <v>910</v>
      </c>
      <c r="E31" s="292"/>
      <c r="F31" s="305"/>
      <c r="G31" s="317"/>
      <c r="H31" s="331"/>
      <c r="I31" s="305"/>
      <c r="J31" s="349"/>
    </row>
    <row r="32" spans="1:10" ht="13.5" customHeight="1" x14ac:dyDescent="0.2">
      <c r="A32" s="30" t="s">
        <v>880</v>
      </c>
      <c r="B32" s="274" t="s">
        <v>902</v>
      </c>
      <c r="C32" s="282"/>
      <c r="D32" s="74" t="s">
        <v>910</v>
      </c>
      <c r="E32" s="178"/>
      <c r="F32" s="309"/>
      <c r="G32" s="322" t="s">
        <v>801</v>
      </c>
      <c r="H32" s="337"/>
      <c r="I32" s="309"/>
      <c r="J32" s="357" t="s">
        <v>801</v>
      </c>
    </row>
    <row r="33" spans="1:10" ht="13.5" customHeight="1" x14ac:dyDescent="0.2">
      <c r="A33" s="30" t="s">
        <v>881</v>
      </c>
      <c r="B33" s="274" t="s">
        <v>903</v>
      </c>
      <c r="C33" s="282"/>
      <c r="D33" s="74" t="s">
        <v>910</v>
      </c>
      <c r="E33" s="178"/>
      <c r="F33" s="309"/>
      <c r="G33" s="322" t="s">
        <v>801</v>
      </c>
      <c r="H33" s="337"/>
      <c r="I33" s="309"/>
      <c r="J33" s="357" t="s">
        <v>801</v>
      </c>
    </row>
    <row r="34" spans="1:10" ht="27" customHeight="1" x14ac:dyDescent="0.2">
      <c r="A34" s="265" t="s">
        <v>882</v>
      </c>
      <c r="B34" s="615" t="s">
        <v>904</v>
      </c>
      <c r="C34" s="616"/>
      <c r="D34" s="82" t="s">
        <v>911</v>
      </c>
      <c r="E34" s="292"/>
      <c r="F34" s="305"/>
      <c r="G34" s="326"/>
      <c r="H34" s="331"/>
      <c r="I34" s="305"/>
      <c r="J34" s="349" t="s">
        <v>801</v>
      </c>
    </row>
    <row r="35" spans="1:10" ht="13.5" customHeight="1" thickBot="1" x14ac:dyDescent="0.25">
      <c r="A35" s="268" t="s">
        <v>883</v>
      </c>
      <c r="B35" s="617" t="s">
        <v>905</v>
      </c>
      <c r="C35" s="618"/>
      <c r="D35" s="289">
        <v>100</v>
      </c>
      <c r="E35" s="302"/>
      <c r="F35" s="311"/>
      <c r="G35" s="327"/>
      <c r="H35" s="342"/>
      <c r="I35" s="311"/>
      <c r="J35" s="362" t="s">
        <v>801</v>
      </c>
    </row>
    <row r="36" spans="1:10" ht="13.5" customHeight="1" thickBot="1" x14ac:dyDescent="0.25">
      <c r="A36" s="533" t="s">
        <v>884</v>
      </c>
      <c r="B36" s="534"/>
      <c r="C36" s="534"/>
      <c r="D36" s="535"/>
      <c r="E36" s="303"/>
      <c r="F36" s="312"/>
      <c r="G36" s="328"/>
      <c r="H36" s="343"/>
      <c r="I36" s="347"/>
      <c r="J36" s="363" t="s">
        <v>801</v>
      </c>
    </row>
    <row r="37" spans="1:10" ht="13.5" customHeight="1" thickBot="1" x14ac:dyDescent="0.25">
      <c r="A37" s="533" t="s">
        <v>885</v>
      </c>
      <c r="B37" s="534"/>
      <c r="C37" s="534"/>
      <c r="D37" s="535"/>
      <c r="E37" s="303"/>
      <c r="F37" s="312"/>
      <c r="G37" s="328"/>
      <c r="H37" s="343"/>
      <c r="I37" s="347" t="str">
        <f t="array" ref="I37">IF(COUNT(I7,I13,I9,I19:I20,I22:I23,I32:I33)&gt;0,SUM(I7,I13,I9,I19:I20,I22:I23,I32:I33),"")</f>
        <v/>
      </c>
      <c r="J37" s="364" t="s">
        <v>801</v>
      </c>
    </row>
    <row r="38" spans="1:10" ht="13.5" customHeight="1" x14ac:dyDescent="0.2">
      <c r="A38" s="25"/>
      <c r="B38" s="170"/>
      <c r="C38" s="170"/>
      <c r="D38" s="25"/>
      <c r="E38" s="25"/>
      <c r="F38" s="25"/>
      <c r="G38" s="25"/>
      <c r="H38" s="25"/>
      <c r="I38" s="25"/>
      <c r="J38" s="25"/>
    </row>
    <row r="39" spans="1:10" ht="13.5" customHeight="1" x14ac:dyDescent="0.2">
      <c r="A39" s="25"/>
      <c r="B39" s="170"/>
      <c r="C39" s="25"/>
      <c r="D39" s="25"/>
      <c r="E39" s="25"/>
      <c r="F39" s="25"/>
      <c r="G39" s="25"/>
      <c r="H39" s="344"/>
      <c r="I39" s="25"/>
      <c r="J39" s="25"/>
    </row>
    <row r="40" spans="1:10" ht="13.5" customHeight="1" x14ac:dyDescent="0.2">
      <c r="A40" s="605"/>
      <c r="B40" s="605"/>
      <c r="C40" s="605"/>
      <c r="D40" s="605"/>
      <c r="E40" s="605"/>
      <c r="F40" s="605"/>
      <c r="G40" s="605"/>
      <c r="H40" s="605"/>
      <c r="I40" s="605"/>
      <c r="J40" s="605"/>
    </row>
    <row r="41" spans="1:10" ht="13.5" customHeight="1" x14ac:dyDescent="0.2">
      <c r="A41" s="605"/>
      <c r="B41" s="605"/>
      <c r="C41" s="605"/>
      <c r="D41" s="605"/>
      <c r="E41" s="605"/>
      <c r="F41" s="605"/>
      <c r="G41" s="605"/>
      <c r="H41" s="605"/>
      <c r="I41" s="605"/>
      <c r="J41" s="605"/>
    </row>
    <row r="42" spans="1:10" ht="13.5" customHeight="1" x14ac:dyDescent="0.2">
      <c r="A42" s="605"/>
      <c r="B42" s="605"/>
      <c r="C42" s="605"/>
      <c r="D42" s="605"/>
      <c r="E42" s="605"/>
      <c r="F42" s="605"/>
      <c r="G42" s="605"/>
      <c r="H42" s="605"/>
      <c r="I42" s="605"/>
      <c r="J42" s="605"/>
    </row>
    <row r="43" spans="1:10" ht="13.5" customHeight="1" x14ac:dyDescent="0.2">
      <c r="A43" s="270"/>
      <c r="B43" s="619"/>
      <c r="C43" s="619"/>
      <c r="D43" s="619"/>
      <c r="E43" s="619"/>
      <c r="F43" s="619"/>
      <c r="G43" s="619"/>
      <c r="H43" s="619"/>
      <c r="I43" s="620"/>
      <c r="J43" s="25"/>
    </row>
    <row r="44" spans="1:10" ht="13.5" customHeight="1" x14ac:dyDescent="0.2">
      <c r="A44" s="270"/>
      <c r="B44" s="170"/>
      <c r="C44" s="170"/>
      <c r="D44" s="170"/>
      <c r="E44" s="170"/>
      <c r="F44" s="170"/>
      <c r="G44" s="170"/>
      <c r="H44" s="170"/>
      <c r="I44" s="25"/>
      <c r="J44" s="25"/>
    </row>
    <row r="45" spans="1:10" ht="13.5" customHeight="1" x14ac:dyDescent="0.2">
      <c r="A45" s="25"/>
      <c r="B45" s="614" t="s">
        <v>906</v>
      </c>
      <c r="C45" s="614"/>
      <c r="D45" s="564"/>
      <c r="E45" s="612"/>
      <c r="F45" s="613"/>
      <c r="G45" s="163"/>
      <c r="H45" s="25"/>
      <c r="I45" s="25"/>
      <c r="J45" s="25"/>
    </row>
    <row r="46" spans="1:10" ht="13.5" customHeight="1" x14ac:dyDescent="0.2">
      <c r="A46" s="25"/>
      <c r="B46" s="539"/>
      <c r="C46" s="539"/>
      <c r="D46" s="25"/>
      <c r="E46" s="25"/>
      <c r="F46" s="25"/>
      <c r="G46" s="329"/>
      <c r="H46" s="25"/>
      <c r="I46" s="25"/>
      <c r="J46" s="25"/>
    </row>
    <row r="47" spans="1:10" ht="13.5" customHeight="1" x14ac:dyDescent="0.2">
      <c r="A47" s="25"/>
      <c r="B47" s="539" t="s">
        <v>907</v>
      </c>
      <c r="C47" s="539"/>
      <c r="D47" s="589"/>
      <c r="E47" s="612">
        <f>IF((I37="")*(表1!J171=""),"",IFERROR(VALUE(I37),0)+IFERROR(VALUE(表1!J171),0))</f>
        <v>1779605251</v>
      </c>
      <c r="F47" s="613"/>
      <c r="G47" s="163"/>
      <c r="H47" s="25"/>
      <c r="I47" s="25"/>
      <c r="J47" s="25"/>
    </row>
    <row r="48" spans="1:10" x14ac:dyDescent="0.2">
      <c r="A48" s="25"/>
      <c r="B48" s="171"/>
      <c r="C48" s="171"/>
      <c r="D48" s="25"/>
      <c r="E48" s="171"/>
      <c r="F48" s="171"/>
      <c r="G48" s="231"/>
      <c r="H48" s="25"/>
      <c r="I48" s="25"/>
      <c r="J48" s="25"/>
    </row>
    <row r="49" spans="1:10" ht="13.5" customHeight="1" x14ac:dyDescent="0.2">
      <c r="A49" s="25"/>
      <c r="B49" s="539" t="s">
        <v>908</v>
      </c>
      <c r="C49" s="539"/>
      <c r="D49" s="589"/>
      <c r="E49" s="603">
        <v>1.291863349304945</v>
      </c>
      <c r="F49" s="604"/>
      <c r="G49" s="25"/>
      <c r="H49" s="25"/>
      <c r="I49" s="25"/>
      <c r="J49" s="25"/>
    </row>
    <row r="50" spans="1:10" ht="13.5" customHeight="1" x14ac:dyDescent="0.2">
      <c r="A50" s="25"/>
      <c r="B50" s="280"/>
      <c r="C50" s="280"/>
      <c r="D50" s="290"/>
      <c r="E50" s="290"/>
      <c r="F50" s="25"/>
      <c r="G50" s="170"/>
      <c r="H50" s="25"/>
      <c r="I50" s="25"/>
      <c r="J50" s="25"/>
    </row>
    <row r="51" spans="1:10" ht="13.5" customHeight="1" x14ac:dyDescent="0.2">
      <c r="A51" s="25"/>
      <c r="B51" s="170"/>
      <c r="C51" s="170"/>
      <c r="D51" s="170"/>
      <c r="E51" s="170"/>
      <c r="F51" s="170"/>
      <c r="G51" s="170"/>
      <c r="H51" s="25"/>
      <c r="I51" s="25"/>
      <c r="J51" s="25"/>
    </row>
    <row r="52" spans="1:10" ht="14.25" customHeight="1" x14ac:dyDescent="0.2">
      <c r="A52" s="605" t="s">
        <v>750</v>
      </c>
      <c r="B52" s="605"/>
      <c r="C52" s="605"/>
      <c r="D52" s="605"/>
      <c r="E52" s="605"/>
      <c r="F52" s="605"/>
      <c r="G52" s="605"/>
      <c r="H52" s="605"/>
      <c r="I52" s="605"/>
      <c r="J52" s="605"/>
    </row>
    <row r="53" spans="1:10" ht="187.5" customHeight="1" x14ac:dyDescent="0.2">
      <c r="A53" s="605"/>
      <c r="B53" s="605"/>
      <c r="C53" s="605"/>
      <c r="D53" s="605"/>
      <c r="E53" s="605"/>
      <c r="F53" s="605"/>
      <c r="G53" s="605"/>
      <c r="H53" s="605"/>
      <c r="I53" s="605"/>
      <c r="J53" s="605"/>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77" right="0.39370078740157477" top="0.39370078740157477" bottom="0.39370078740157477" header="0.19685039370078738" footer="0.19685039370078738"/>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x14ac:dyDescent="0.2"/>
  <cols>
    <col min="1" max="1" width="9" style="25" customWidth="1"/>
    <col min="2" max="2" width="36.33203125" style="25" customWidth="1"/>
    <col min="3" max="5" width="14.6640625" style="25" customWidth="1"/>
    <col min="6" max="7" width="21.6640625" style="25" customWidth="1"/>
    <col min="8" max="8" width="14.6640625" style="25" customWidth="1"/>
    <col min="9" max="9" width="18.21875" style="25" customWidth="1"/>
    <col min="10" max="10" width="19.6640625" style="25" customWidth="1"/>
    <col min="11" max="11" width="2" style="25" customWidth="1"/>
    <col min="12" max="22" width="14.6640625" style="25" customWidth="1"/>
    <col min="23" max="16365" width="9" style="25" customWidth="1"/>
  </cols>
  <sheetData>
    <row r="1" spans="1:22" x14ac:dyDescent="0.2">
      <c r="A1" s="164" t="s">
        <v>596</v>
      </c>
      <c r="K1"/>
      <c r="L1"/>
    </row>
    <row r="2" spans="1:22" x14ac:dyDescent="0.2">
      <c r="A2" s="639" t="s">
        <v>3</v>
      </c>
      <c r="B2" s="639"/>
      <c r="C2" s="639"/>
      <c r="D2" s="639"/>
      <c r="E2" s="639"/>
      <c r="F2" s="639"/>
      <c r="G2" s="639"/>
      <c r="H2" s="639"/>
      <c r="I2" s="639"/>
      <c r="J2" s="232" t="s">
        <v>812</v>
      </c>
      <c r="L2" s="18"/>
      <c r="M2" s="18"/>
      <c r="N2" s="18"/>
      <c r="O2" s="18"/>
      <c r="P2" s="18"/>
      <c r="Q2" s="18"/>
      <c r="R2" s="18"/>
      <c r="S2" s="18"/>
      <c r="T2" s="18"/>
      <c r="U2" s="18"/>
      <c r="V2" s="18"/>
    </row>
    <row r="3" spans="1:22" ht="13.8" thickBot="1" x14ac:dyDescent="0.25">
      <c r="A3" s="25" t="s">
        <v>814</v>
      </c>
      <c r="C3" s="134"/>
      <c r="E3" s="134"/>
      <c r="F3" s="170"/>
      <c r="G3" s="134" t="s">
        <v>804</v>
      </c>
      <c r="H3" s="218" t="s">
        <v>807</v>
      </c>
      <c r="I3" s="170">
        <v>1</v>
      </c>
      <c r="J3" s="25" t="s">
        <v>11</v>
      </c>
      <c r="K3" s="18"/>
      <c r="L3" s="18"/>
      <c r="M3" s="18"/>
      <c r="N3" s="18"/>
      <c r="O3" s="18"/>
      <c r="P3" s="18"/>
      <c r="Q3" s="18"/>
      <c r="R3" s="18"/>
      <c r="S3" s="18"/>
      <c r="T3" s="18"/>
      <c r="U3" s="18"/>
    </row>
    <row r="4" spans="1:22" ht="27" customHeight="1" x14ac:dyDescent="0.2">
      <c r="A4" s="536" t="s">
        <v>598</v>
      </c>
      <c r="B4" s="643" t="s">
        <v>751</v>
      </c>
      <c r="C4" s="573" t="s">
        <v>848</v>
      </c>
      <c r="D4" s="574"/>
      <c r="E4" s="575"/>
      <c r="F4" s="573" t="s">
        <v>848</v>
      </c>
      <c r="G4" s="575"/>
      <c r="H4" s="643" t="s">
        <v>858</v>
      </c>
      <c r="I4" s="643" t="s">
        <v>859</v>
      </c>
      <c r="J4" s="660" t="s">
        <v>860</v>
      </c>
      <c r="L4" s="662" t="s">
        <v>861</v>
      </c>
      <c r="M4" s="663"/>
      <c r="N4" s="663"/>
      <c r="O4" s="663"/>
      <c r="P4" s="663"/>
      <c r="Q4" s="663"/>
      <c r="R4" s="663"/>
      <c r="S4" s="663"/>
      <c r="T4" s="663"/>
      <c r="U4" s="663"/>
      <c r="V4" s="664"/>
    </row>
    <row r="5" spans="1:22" ht="38.25" customHeight="1" thickBot="1" x14ac:dyDescent="0.25">
      <c r="A5" s="540"/>
      <c r="B5" s="645"/>
      <c r="C5" s="172" t="s">
        <v>849</v>
      </c>
      <c r="D5" s="181" t="s">
        <v>850</v>
      </c>
      <c r="E5" s="189" t="s">
        <v>852</v>
      </c>
      <c r="F5" s="200" t="s">
        <v>855</v>
      </c>
      <c r="G5" s="200" t="s">
        <v>856</v>
      </c>
      <c r="H5" s="645"/>
      <c r="I5" s="645"/>
      <c r="J5" s="661"/>
      <c r="L5" s="241" t="s">
        <v>849</v>
      </c>
      <c r="M5" s="249" t="s">
        <v>862</v>
      </c>
      <c r="N5" s="249" t="s">
        <v>863</v>
      </c>
      <c r="O5" s="249" t="s">
        <v>864</v>
      </c>
      <c r="P5" s="249" t="s">
        <v>865</v>
      </c>
      <c r="Q5" s="249" t="s">
        <v>866</v>
      </c>
      <c r="R5" s="249" t="s">
        <v>867</v>
      </c>
      <c r="S5" s="249" t="s">
        <v>868</v>
      </c>
      <c r="T5" s="249" t="s">
        <v>869</v>
      </c>
      <c r="U5" s="249" t="s">
        <v>870</v>
      </c>
      <c r="V5" s="254" t="s">
        <v>871</v>
      </c>
    </row>
    <row r="6" spans="1:22" ht="15.9" customHeight="1" x14ac:dyDescent="0.2">
      <c r="A6" s="31" t="s">
        <v>593</v>
      </c>
      <c r="B6" s="167" t="s">
        <v>826</v>
      </c>
      <c r="C6" s="173"/>
      <c r="D6" s="182"/>
      <c r="E6" s="190"/>
      <c r="F6" s="201"/>
      <c r="G6" s="190"/>
      <c r="H6" s="219"/>
      <c r="I6" s="227"/>
      <c r="J6" s="233"/>
      <c r="L6" s="242"/>
      <c r="M6" s="182"/>
      <c r="N6" s="182"/>
      <c r="O6" s="182"/>
      <c r="P6" s="182"/>
      <c r="Q6" s="182"/>
      <c r="R6" s="182"/>
      <c r="S6" s="182"/>
      <c r="T6" s="182"/>
      <c r="U6" s="182"/>
      <c r="V6" s="255"/>
    </row>
    <row r="7" spans="1:22" ht="15.9" customHeight="1" x14ac:dyDescent="0.2">
      <c r="A7" s="32" t="s">
        <v>815</v>
      </c>
      <c r="B7" s="168" t="s">
        <v>827</v>
      </c>
      <c r="C7" s="174" t="s">
        <v>801</v>
      </c>
      <c r="D7" s="183" t="s">
        <v>801</v>
      </c>
      <c r="E7" s="191"/>
      <c r="F7" s="202"/>
      <c r="G7" s="210"/>
      <c r="H7" s="220" t="s">
        <v>801</v>
      </c>
      <c r="I7" s="220" t="s">
        <v>801</v>
      </c>
      <c r="J7" s="234" t="s">
        <v>801</v>
      </c>
      <c r="L7" s="243" t="s">
        <v>801</v>
      </c>
      <c r="M7" s="183" t="s">
        <v>801</v>
      </c>
      <c r="N7" s="183" t="s">
        <v>801</v>
      </c>
      <c r="O7" s="183" t="s">
        <v>801</v>
      </c>
      <c r="P7" s="183" t="s">
        <v>801</v>
      </c>
      <c r="Q7" s="183" t="s">
        <v>801</v>
      </c>
      <c r="R7" s="183" t="s">
        <v>801</v>
      </c>
      <c r="S7" s="183" t="s">
        <v>801</v>
      </c>
      <c r="T7" s="183" t="s">
        <v>801</v>
      </c>
      <c r="U7" s="183" t="s">
        <v>801</v>
      </c>
      <c r="V7" s="256" t="s">
        <v>801</v>
      </c>
    </row>
    <row r="8" spans="1:22" ht="15.9" customHeight="1" x14ac:dyDescent="0.2">
      <c r="A8" s="32" t="s">
        <v>816</v>
      </c>
      <c r="B8" s="168" t="s">
        <v>828</v>
      </c>
      <c r="C8" s="174" t="s">
        <v>801</v>
      </c>
      <c r="D8" s="183" t="s">
        <v>801</v>
      </c>
      <c r="E8" s="191" t="s">
        <v>801</v>
      </c>
      <c r="F8" s="202"/>
      <c r="G8" s="210"/>
      <c r="H8" s="220" t="s">
        <v>801</v>
      </c>
      <c r="I8" s="220" t="s">
        <v>801</v>
      </c>
      <c r="J8" s="234" t="s">
        <v>801</v>
      </c>
      <c r="L8" s="243" t="s">
        <v>801</v>
      </c>
      <c r="M8" s="183" t="s">
        <v>801</v>
      </c>
      <c r="N8" s="183" t="s">
        <v>801</v>
      </c>
      <c r="O8" s="183" t="s">
        <v>801</v>
      </c>
      <c r="P8" s="183" t="s">
        <v>801</v>
      </c>
      <c r="Q8" s="183" t="s">
        <v>801</v>
      </c>
      <c r="R8" s="183" t="s">
        <v>801</v>
      </c>
      <c r="S8" s="183" t="s">
        <v>801</v>
      </c>
      <c r="T8" s="183" t="s">
        <v>801</v>
      </c>
      <c r="U8" s="183" t="s">
        <v>801</v>
      </c>
      <c r="V8" s="256" t="s">
        <v>801</v>
      </c>
    </row>
    <row r="9" spans="1:22" ht="15.9" customHeight="1" x14ac:dyDescent="0.2">
      <c r="A9" s="32" t="s">
        <v>817</v>
      </c>
      <c r="B9" s="168" t="s">
        <v>829</v>
      </c>
      <c r="C9" s="174" t="s">
        <v>801</v>
      </c>
      <c r="D9" s="183" t="s">
        <v>801</v>
      </c>
      <c r="E9" s="191" t="s">
        <v>801</v>
      </c>
      <c r="F9" s="202"/>
      <c r="G9" s="210"/>
      <c r="H9" s="220" t="s">
        <v>801</v>
      </c>
      <c r="I9" s="220" t="s">
        <v>801</v>
      </c>
      <c r="J9" s="234" t="s">
        <v>801</v>
      </c>
      <c r="L9" s="243" t="s">
        <v>801</v>
      </c>
      <c r="M9" s="183" t="s">
        <v>801</v>
      </c>
      <c r="N9" s="183" t="s">
        <v>801</v>
      </c>
      <c r="O9" s="183" t="s">
        <v>801</v>
      </c>
      <c r="P9" s="183" t="s">
        <v>801</v>
      </c>
      <c r="Q9" s="183" t="s">
        <v>801</v>
      </c>
      <c r="R9" s="183" t="s">
        <v>801</v>
      </c>
      <c r="S9" s="183" t="s">
        <v>801</v>
      </c>
      <c r="T9" s="183" t="s">
        <v>801</v>
      </c>
      <c r="U9" s="183" t="s">
        <v>801</v>
      </c>
      <c r="V9" s="256" t="s">
        <v>801</v>
      </c>
    </row>
    <row r="10" spans="1:22" ht="15.9" customHeight="1" x14ac:dyDescent="0.2">
      <c r="A10" s="32" t="s">
        <v>818</v>
      </c>
      <c r="B10" s="67" t="s">
        <v>830</v>
      </c>
      <c r="C10" s="174" t="s">
        <v>801</v>
      </c>
      <c r="D10" s="183"/>
      <c r="E10" s="191" t="s">
        <v>801</v>
      </c>
      <c r="F10" s="202"/>
      <c r="G10" s="210"/>
      <c r="H10" s="220" t="s">
        <v>801</v>
      </c>
      <c r="I10" s="220" t="s">
        <v>801</v>
      </c>
      <c r="J10" s="234" t="s">
        <v>801</v>
      </c>
      <c r="L10" s="243" t="s">
        <v>801</v>
      </c>
      <c r="M10" s="183" t="s">
        <v>801</v>
      </c>
      <c r="N10" s="183" t="s">
        <v>801</v>
      </c>
      <c r="O10" s="183" t="s">
        <v>801</v>
      </c>
      <c r="P10" s="183" t="s">
        <v>801</v>
      </c>
      <c r="Q10" s="183" t="s">
        <v>801</v>
      </c>
      <c r="R10" s="183" t="s">
        <v>801</v>
      </c>
      <c r="S10" s="183" t="s">
        <v>801</v>
      </c>
      <c r="T10" s="183" t="s">
        <v>801</v>
      </c>
      <c r="U10" s="183" t="s">
        <v>801</v>
      </c>
      <c r="V10" s="256" t="s">
        <v>801</v>
      </c>
    </row>
    <row r="11" spans="1:22" ht="15.9" customHeight="1" x14ac:dyDescent="0.2">
      <c r="A11" s="32" t="s">
        <v>819</v>
      </c>
      <c r="B11" s="67" t="s">
        <v>831</v>
      </c>
      <c r="C11" s="174" t="s">
        <v>801</v>
      </c>
      <c r="D11" s="183" t="s">
        <v>801</v>
      </c>
      <c r="E11" s="191" t="s">
        <v>801</v>
      </c>
      <c r="F11" s="202"/>
      <c r="G11" s="210"/>
      <c r="H11" s="220" t="s">
        <v>801</v>
      </c>
      <c r="I11" s="220" t="s">
        <v>801</v>
      </c>
      <c r="J11" s="234" t="s">
        <v>801</v>
      </c>
      <c r="L11" s="243" t="s">
        <v>801</v>
      </c>
      <c r="M11" s="183" t="s">
        <v>801</v>
      </c>
      <c r="N11" s="183" t="s">
        <v>801</v>
      </c>
      <c r="O11" s="183" t="s">
        <v>801</v>
      </c>
      <c r="P11" s="183" t="s">
        <v>801</v>
      </c>
      <c r="Q11" s="183" t="s">
        <v>801</v>
      </c>
      <c r="R11" s="183" t="s">
        <v>801</v>
      </c>
      <c r="S11" s="183" t="s">
        <v>801</v>
      </c>
      <c r="T11" s="183" t="s">
        <v>801</v>
      </c>
      <c r="U11" s="183" t="s">
        <v>801</v>
      </c>
      <c r="V11" s="256" t="s">
        <v>801</v>
      </c>
    </row>
    <row r="12" spans="1:22" ht="15.9" customHeight="1" x14ac:dyDescent="0.2">
      <c r="A12" s="32" t="s">
        <v>820</v>
      </c>
      <c r="B12" s="168" t="s">
        <v>832</v>
      </c>
      <c r="C12" s="174" t="s">
        <v>801</v>
      </c>
      <c r="D12" s="183" t="s">
        <v>801</v>
      </c>
      <c r="E12" s="191" t="s">
        <v>801</v>
      </c>
      <c r="F12" s="202"/>
      <c r="G12" s="210"/>
      <c r="H12" s="220" t="s">
        <v>801</v>
      </c>
      <c r="I12" s="220" t="s">
        <v>801</v>
      </c>
      <c r="J12" s="234" t="s">
        <v>801</v>
      </c>
      <c r="L12" s="243" t="s">
        <v>801</v>
      </c>
      <c r="M12" s="183" t="s">
        <v>801</v>
      </c>
      <c r="N12" s="183" t="s">
        <v>801</v>
      </c>
      <c r="O12" s="183" t="s">
        <v>801</v>
      </c>
      <c r="P12" s="183" t="s">
        <v>801</v>
      </c>
      <c r="Q12" s="183" t="s">
        <v>801</v>
      </c>
      <c r="R12" s="183" t="s">
        <v>801</v>
      </c>
      <c r="S12" s="183" t="s">
        <v>801</v>
      </c>
      <c r="T12" s="183" t="s">
        <v>801</v>
      </c>
      <c r="U12" s="183" t="s">
        <v>801</v>
      </c>
      <c r="V12" s="256" t="s">
        <v>801</v>
      </c>
    </row>
    <row r="13" spans="1:22" ht="15.9" customHeight="1" x14ac:dyDescent="0.2">
      <c r="A13" s="32" t="s">
        <v>821</v>
      </c>
      <c r="B13" s="168" t="s">
        <v>833</v>
      </c>
      <c r="C13" s="174" t="s">
        <v>801</v>
      </c>
      <c r="D13" s="183" t="s">
        <v>801</v>
      </c>
      <c r="E13" s="191" t="s">
        <v>801</v>
      </c>
      <c r="F13" s="202"/>
      <c r="G13" s="210"/>
      <c r="H13" s="220" t="s">
        <v>801</v>
      </c>
      <c r="I13" s="220" t="s">
        <v>801</v>
      </c>
      <c r="J13" s="234" t="s">
        <v>801</v>
      </c>
      <c r="L13" s="243" t="s">
        <v>801</v>
      </c>
      <c r="M13" s="183" t="s">
        <v>801</v>
      </c>
      <c r="N13" s="183" t="s">
        <v>801</v>
      </c>
      <c r="O13" s="183" t="s">
        <v>801</v>
      </c>
      <c r="P13" s="183" t="s">
        <v>801</v>
      </c>
      <c r="Q13" s="183" t="s">
        <v>801</v>
      </c>
      <c r="R13" s="183" t="s">
        <v>801</v>
      </c>
      <c r="S13" s="183" t="s">
        <v>801</v>
      </c>
      <c r="T13" s="183" t="s">
        <v>801</v>
      </c>
      <c r="U13" s="183" t="s">
        <v>801</v>
      </c>
      <c r="V13" s="256" t="s">
        <v>801</v>
      </c>
    </row>
    <row r="14" spans="1:22" ht="15.9" customHeight="1" x14ac:dyDescent="0.2">
      <c r="A14" s="165"/>
      <c r="B14" s="69" t="s">
        <v>834</v>
      </c>
      <c r="C14" s="175" t="str">
        <f t="shared" ref="C14:G14" si="0">IF(COUNT(C7:C13)&gt;0,SUM(C7:C13),"")</f>
        <v/>
      </c>
      <c r="D14" s="184" t="str">
        <f t="shared" si="0"/>
        <v/>
      </c>
      <c r="E14" s="192" t="str">
        <f t="shared" si="0"/>
        <v/>
      </c>
      <c r="F14" s="203" t="str">
        <f t="shared" si="0"/>
        <v/>
      </c>
      <c r="G14" s="211" t="str">
        <f t="shared" si="0"/>
        <v/>
      </c>
      <c r="H14" s="220" t="s">
        <v>801</v>
      </c>
      <c r="I14" s="220" t="s">
        <v>801</v>
      </c>
      <c r="J14" s="234" t="s">
        <v>801</v>
      </c>
      <c r="L14" s="244" t="str">
        <f t="shared" ref="L14:V14" si="1">IF(COUNT(L7:L13)&gt;0,SUM(L7:L13),"")</f>
        <v/>
      </c>
      <c r="M14" s="250" t="str">
        <f t="shared" si="1"/>
        <v/>
      </c>
      <c r="N14" s="250" t="str">
        <f t="shared" si="1"/>
        <v/>
      </c>
      <c r="O14" s="250" t="str">
        <f t="shared" si="1"/>
        <v/>
      </c>
      <c r="P14" s="250" t="str">
        <f t="shared" si="1"/>
        <v/>
      </c>
      <c r="Q14" s="250" t="str">
        <f t="shared" si="1"/>
        <v/>
      </c>
      <c r="R14" s="250" t="str">
        <f t="shared" si="1"/>
        <v/>
      </c>
      <c r="S14" s="250" t="str">
        <f t="shared" si="1"/>
        <v/>
      </c>
      <c r="T14" s="250" t="str">
        <f t="shared" si="1"/>
        <v/>
      </c>
      <c r="U14" s="250" t="str">
        <f t="shared" si="1"/>
        <v/>
      </c>
      <c r="V14" s="257" t="str">
        <f t="shared" si="1"/>
        <v/>
      </c>
    </row>
    <row r="15" spans="1:22" ht="15.9" customHeight="1" x14ac:dyDescent="0.2">
      <c r="A15" s="34" t="s">
        <v>104</v>
      </c>
      <c r="B15" s="66" t="s">
        <v>835</v>
      </c>
      <c r="C15" s="176"/>
      <c r="D15" s="185"/>
      <c r="E15" s="193"/>
      <c r="F15" s="204"/>
      <c r="G15" s="212"/>
      <c r="H15" s="221"/>
      <c r="I15" s="228"/>
      <c r="J15" s="235"/>
      <c r="L15" s="245"/>
      <c r="M15" s="251"/>
      <c r="N15" s="251"/>
      <c r="O15" s="251"/>
      <c r="P15" s="251"/>
      <c r="Q15" s="251"/>
      <c r="R15" s="251"/>
      <c r="S15" s="251"/>
      <c r="T15" s="251"/>
      <c r="U15" s="251"/>
      <c r="V15" s="258"/>
    </row>
    <row r="16" spans="1:22" ht="15.9" customHeight="1" x14ac:dyDescent="0.2">
      <c r="A16" s="32" t="s">
        <v>815</v>
      </c>
      <c r="B16" s="168" t="s">
        <v>836</v>
      </c>
      <c r="C16" s="174" t="s">
        <v>801</v>
      </c>
      <c r="D16" s="183" t="s">
        <v>801</v>
      </c>
      <c r="E16" s="191" t="s">
        <v>801</v>
      </c>
      <c r="F16" s="202"/>
      <c r="G16" s="210"/>
      <c r="H16" s="220" t="s">
        <v>801</v>
      </c>
      <c r="I16" s="220" t="s">
        <v>801</v>
      </c>
      <c r="J16" s="234" t="s">
        <v>801</v>
      </c>
      <c r="L16" s="243" t="s">
        <v>801</v>
      </c>
      <c r="M16" s="183" t="s">
        <v>801</v>
      </c>
      <c r="N16" s="183" t="s">
        <v>801</v>
      </c>
      <c r="O16" s="183" t="s">
        <v>801</v>
      </c>
      <c r="P16" s="183" t="s">
        <v>801</v>
      </c>
      <c r="Q16" s="183"/>
      <c r="R16" s="183" t="s">
        <v>801</v>
      </c>
      <c r="S16" s="183" t="s">
        <v>801</v>
      </c>
      <c r="T16" s="183" t="s">
        <v>801</v>
      </c>
      <c r="U16" s="183" t="s">
        <v>801</v>
      </c>
      <c r="V16" s="256" t="s">
        <v>801</v>
      </c>
    </row>
    <row r="17" spans="1:22" ht="15.9" customHeight="1" x14ac:dyDescent="0.2">
      <c r="A17" s="32" t="s">
        <v>816</v>
      </c>
      <c r="B17" s="168" t="s">
        <v>837</v>
      </c>
      <c r="C17" s="174" t="s">
        <v>801</v>
      </c>
      <c r="D17" s="183" t="s">
        <v>801</v>
      </c>
      <c r="E17" s="191" t="s">
        <v>801</v>
      </c>
      <c r="F17" s="202"/>
      <c r="G17" s="210"/>
      <c r="H17" s="220" t="s">
        <v>801</v>
      </c>
      <c r="I17" s="220" t="s">
        <v>801</v>
      </c>
      <c r="J17" s="234" t="s">
        <v>801</v>
      </c>
      <c r="L17" s="243" t="s">
        <v>801</v>
      </c>
      <c r="M17" s="183" t="s">
        <v>801</v>
      </c>
      <c r="N17" s="183" t="s">
        <v>801</v>
      </c>
      <c r="O17" s="183" t="s">
        <v>801</v>
      </c>
      <c r="P17" s="183" t="s">
        <v>801</v>
      </c>
      <c r="Q17" s="183" t="s">
        <v>801</v>
      </c>
      <c r="R17" s="183" t="s">
        <v>801</v>
      </c>
      <c r="S17" s="183" t="s">
        <v>801</v>
      </c>
      <c r="T17" s="183" t="s">
        <v>801</v>
      </c>
      <c r="U17" s="183" t="s">
        <v>801</v>
      </c>
      <c r="V17" s="256" t="s">
        <v>801</v>
      </c>
    </row>
    <row r="18" spans="1:22" ht="15.9" customHeight="1" x14ac:dyDescent="0.2">
      <c r="A18" s="32" t="s">
        <v>817</v>
      </c>
      <c r="B18" s="168" t="s">
        <v>838</v>
      </c>
      <c r="C18" s="174" t="s">
        <v>801</v>
      </c>
      <c r="D18" s="183" t="s">
        <v>801</v>
      </c>
      <c r="E18" s="191" t="s">
        <v>801</v>
      </c>
      <c r="F18" s="202"/>
      <c r="G18" s="210"/>
      <c r="H18" s="220" t="s">
        <v>801</v>
      </c>
      <c r="I18" s="220" t="s">
        <v>801</v>
      </c>
      <c r="J18" s="234" t="s">
        <v>801</v>
      </c>
      <c r="L18" s="243" t="s">
        <v>801</v>
      </c>
      <c r="M18" s="183" t="s">
        <v>801</v>
      </c>
      <c r="N18" s="183" t="s">
        <v>801</v>
      </c>
      <c r="O18" s="183" t="s">
        <v>801</v>
      </c>
      <c r="P18" s="183" t="s">
        <v>801</v>
      </c>
      <c r="Q18" s="183" t="s">
        <v>801</v>
      </c>
      <c r="R18" s="183" t="s">
        <v>801</v>
      </c>
      <c r="S18" s="183" t="s">
        <v>801</v>
      </c>
      <c r="T18" s="183" t="s">
        <v>801</v>
      </c>
      <c r="U18" s="183" t="s">
        <v>801</v>
      </c>
      <c r="V18" s="256" t="s">
        <v>801</v>
      </c>
    </row>
    <row r="19" spans="1:22" ht="15.9" customHeight="1" x14ac:dyDescent="0.2">
      <c r="A19" s="32" t="s">
        <v>818</v>
      </c>
      <c r="B19" s="67" t="s">
        <v>839</v>
      </c>
      <c r="C19" s="174" t="s">
        <v>801</v>
      </c>
      <c r="D19" s="183" t="s">
        <v>801</v>
      </c>
      <c r="E19" s="191" t="s">
        <v>801</v>
      </c>
      <c r="F19" s="202"/>
      <c r="G19" s="210"/>
      <c r="H19" s="220" t="s">
        <v>801</v>
      </c>
      <c r="I19" s="220" t="s">
        <v>801</v>
      </c>
      <c r="J19" s="234" t="s">
        <v>801</v>
      </c>
      <c r="L19" s="243" t="s">
        <v>801</v>
      </c>
      <c r="M19" s="183" t="s">
        <v>801</v>
      </c>
      <c r="N19" s="183" t="s">
        <v>801</v>
      </c>
      <c r="O19" s="183" t="s">
        <v>801</v>
      </c>
      <c r="P19" s="183" t="s">
        <v>801</v>
      </c>
      <c r="Q19" s="183" t="s">
        <v>801</v>
      </c>
      <c r="R19" s="183" t="s">
        <v>801</v>
      </c>
      <c r="S19" s="183" t="s">
        <v>801</v>
      </c>
      <c r="T19" s="183" t="s">
        <v>801</v>
      </c>
      <c r="U19" s="183" t="s">
        <v>801</v>
      </c>
      <c r="V19" s="256" t="s">
        <v>801</v>
      </c>
    </row>
    <row r="20" spans="1:22" ht="15.9" customHeight="1" x14ac:dyDescent="0.2">
      <c r="A20" s="32" t="s">
        <v>819</v>
      </c>
      <c r="B20" s="67" t="s">
        <v>840</v>
      </c>
      <c r="C20" s="174" t="s">
        <v>801</v>
      </c>
      <c r="D20" s="183" t="s">
        <v>801</v>
      </c>
      <c r="E20" s="191" t="s">
        <v>801</v>
      </c>
      <c r="F20" s="202"/>
      <c r="G20" s="210"/>
      <c r="H20" s="220" t="s">
        <v>801</v>
      </c>
      <c r="I20" s="220" t="s">
        <v>801</v>
      </c>
      <c r="J20" s="234" t="s">
        <v>801</v>
      </c>
      <c r="L20" s="243" t="s">
        <v>801</v>
      </c>
      <c r="M20" s="183" t="s">
        <v>801</v>
      </c>
      <c r="N20" s="183" t="s">
        <v>801</v>
      </c>
      <c r="O20" s="183" t="s">
        <v>801</v>
      </c>
      <c r="P20" s="183" t="s">
        <v>801</v>
      </c>
      <c r="Q20" s="183" t="s">
        <v>801</v>
      </c>
      <c r="R20" s="183" t="s">
        <v>801</v>
      </c>
      <c r="S20" s="183" t="s">
        <v>801</v>
      </c>
      <c r="T20" s="183" t="s">
        <v>801</v>
      </c>
      <c r="U20" s="183" t="s">
        <v>801</v>
      </c>
      <c r="V20" s="256" t="s">
        <v>801</v>
      </c>
    </row>
    <row r="21" spans="1:22" ht="15.9" customHeight="1" x14ac:dyDescent="0.2">
      <c r="A21" s="32" t="s">
        <v>820</v>
      </c>
      <c r="B21" s="67" t="s">
        <v>833</v>
      </c>
      <c r="C21" s="174" t="s">
        <v>801</v>
      </c>
      <c r="D21" s="183" t="s">
        <v>801</v>
      </c>
      <c r="E21" s="191" t="s">
        <v>801</v>
      </c>
      <c r="F21" s="202"/>
      <c r="G21" s="210"/>
      <c r="H21" s="220" t="s">
        <v>801</v>
      </c>
      <c r="I21" s="220" t="s">
        <v>801</v>
      </c>
      <c r="J21" s="234" t="s">
        <v>801</v>
      </c>
      <c r="L21" s="243" t="s">
        <v>801</v>
      </c>
      <c r="M21" s="183" t="s">
        <v>801</v>
      </c>
      <c r="N21" s="183" t="s">
        <v>801</v>
      </c>
      <c r="O21" s="183" t="s">
        <v>801</v>
      </c>
      <c r="P21" s="183" t="s">
        <v>801</v>
      </c>
      <c r="Q21" s="183" t="s">
        <v>801</v>
      </c>
      <c r="R21" s="183" t="s">
        <v>801</v>
      </c>
      <c r="S21" s="183" t="s">
        <v>801</v>
      </c>
      <c r="T21" s="183" t="s">
        <v>801</v>
      </c>
      <c r="U21" s="183" t="s">
        <v>801</v>
      </c>
      <c r="V21" s="256" t="s">
        <v>801</v>
      </c>
    </row>
    <row r="22" spans="1:22" ht="15.9" customHeight="1" x14ac:dyDescent="0.2">
      <c r="A22" s="35"/>
      <c r="B22" s="68" t="s">
        <v>834</v>
      </c>
      <c r="C22" s="175" t="str">
        <f t="shared" ref="C22:G22" si="2">IF(COUNT(C16:C21)&gt;0,SUM(C16:C21),"")</f>
        <v/>
      </c>
      <c r="D22" s="184" t="str">
        <f t="shared" si="2"/>
        <v/>
      </c>
      <c r="E22" s="192" t="str">
        <f t="shared" si="2"/>
        <v/>
      </c>
      <c r="F22" s="203" t="str">
        <f t="shared" si="2"/>
        <v/>
      </c>
      <c r="G22" s="211" t="str">
        <f t="shared" si="2"/>
        <v/>
      </c>
      <c r="H22" s="222" t="s">
        <v>801</v>
      </c>
      <c r="I22" s="222" t="s">
        <v>801</v>
      </c>
      <c r="J22" s="236" t="s">
        <v>801</v>
      </c>
      <c r="L22" s="244" t="str">
        <f t="shared" ref="L22:V22" si="3">IF(COUNT(L16:L21)&gt;0,SUM(L16:L21),"")</f>
        <v/>
      </c>
      <c r="M22" s="250" t="str">
        <f t="shared" si="3"/>
        <v/>
      </c>
      <c r="N22" s="250" t="str">
        <f t="shared" si="3"/>
        <v/>
      </c>
      <c r="O22" s="250" t="str">
        <f t="shared" si="3"/>
        <v/>
      </c>
      <c r="P22" s="250" t="str">
        <f t="shared" si="3"/>
        <v/>
      </c>
      <c r="Q22" s="250" t="str">
        <f t="shared" si="3"/>
        <v/>
      </c>
      <c r="R22" s="250" t="str">
        <f t="shared" si="3"/>
        <v/>
      </c>
      <c r="S22" s="250" t="str">
        <f t="shared" si="3"/>
        <v/>
      </c>
      <c r="T22" s="250" t="str">
        <f t="shared" si="3"/>
        <v/>
      </c>
      <c r="U22" s="250" t="str">
        <f t="shared" si="3"/>
        <v/>
      </c>
      <c r="V22" s="257" t="str">
        <f t="shared" si="3"/>
        <v/>
      </c>
    </row>
    <row r="23" spans="1:22" ht="15.9" customHeight="1" x14ac:dyDescent="0.2">
      <c r="A23" s="30" t="s">
        <v>822</v>
      </c>
      <c r="B23" s="63" t="s">
        <v>841</v>
      </c>
      <c r="C23" s="177"/>
      <c r="D23" s="186"/>
      <c r="E23" s="194"/>
      <c r="F23" s="205"/>
      <c r="G23" s="213"/>
      <c r="H23" s="223" t="s">
        <v>801</v>
      </c>
      <c r="I23" s="223" t="s">
        <v>801</v>
      </c>
      <c r="J23" s="237" t="s">
        <v>801</v>
      </c>
      <c r="L23" s="246"/>
      <c r="M23" s="186"/>
      <c r="N23" s="186"/>
      <c r="O23" s="186"/>
      <c r="P23" s="186"/>
      <c r="Q23" s="186"/>
      <c r="R23" s="186"/>
      <c r="S23" s="186"/>
      <c r="T23" s="186"/>
      <c r="U23" s="186"/>
      <c r="V23" s="259"/>
    </row>
    <row r="24" spans="1:22" ht="15.9" customHeight="1" x14ac:dyDescent="0.2">
      <c r="A24" s="30" t="s">
        <v>605</v>
      </c>
      <c r="B24" s="63" t="s">
        <v>842</v>
      </c>
      <c r="C24" s="177" t="s">
        <v>801</v>
      </c>
      <c r="D24" s="186" t="s">
        <v>801</v>
      </c>
      <c r="E24" s="194" t="s">
        <v>801</v>
      </c>
      <c r="F24" s="205"/>
      <c r="G24" s="213"/>
      <c r="H24" s="223" t="s">
        <v>801</v>
      </c>
      <c r="I24" s="223" t="s">
        <v>801</v>
      </c>
      <c r="J24" s="237" t="s">
        <v>801</v>
      </c>
      <c r="L24" s="246"/>
      <c r="M24" s="186"/>
      <c r="N24" s="186"/>
      <c r="O24" s="186"/>
      <c r="P24" s="186"/>
      <c r="Q24" s="186"/>
      <c r="R24" s="186"/>
      <c r="S24" s="186"/>
      <c r="T24" s="186"/>
      <c r="U24" s="186"/>
      <c r="V24" s="259"/>
    </row>
    <row r="25" spans="1:22" ht="15.9" customHeight="1" x14ac:dyDescent="0.2">
      <c r="A25" s="30" t="s">
        <v>606</v>
      </c>
      <c r="B25" s="65" t="s">
        <v>843</v>
      </c>
      <c r="C25" s="177" t="s">
        <v>801</v>
      </c>
      <c r="D25" s="186" t="s">
        <v>801</v>
      </c>
      <c r="E25" s="194"/>
      <c r="F25" s="205"/>
      <c r="G25" s="213"/>
      <c r="H25" s="223" t="s">
        <v>801</v>
      </c>
      <c r="I25" s="223" t="s">
        <v>801</v>
      </c>
      <c r="J25" s="237" t="s">
        <v>801</v>
      </c>
      <c r="L25" s="246"/>
      <c r="M25" s="186"/>
      <c r="N25" s="186"/>
      <c r="O25" s="186"/>
      <c r="P25" s="186"/>
      <c r="Q25" s="186"/>
      <c r="R25" s="186"/>
      <c r="S25" s="186"/>
      <c r="T25" s="186"/>
      <c r="U25" s="186"/>
      <c r="V25" s="259"/>
    </row>
    <row r="26" spans="1:22" ht="15.9" customHeight="1" thickBot="1" x14ac:dyDescent="0.25">
      <c r="A26" s="30" t="s">
        <v>823</v>
      </c>
      <c r="B26" s="65" t="s">
        <v>844</v>
      </c>
      <c r="C26" s="177" t="s">
        <v>801</v>
      </c>
      <c r="D26" s="186" t="s">
        <v>801</v>
      </c>
      <c r="E26" s="195" t="s">
        <v>801</v>
      </c>
      <c r="F26" s="205"/>
      <c r="G26" s="213"/>
      <c r="H26" s="223" t="s">
        <v>801</v>
      </c>
      <c r="I26" s="223" t="s">
        <v>801</v>
      </c>
      <c r="J26" s="237" t="s">
        <v>801</v>
      </c>
      <c r="L26" s="247"/>
      <c r="M26" s="252"/>
      <c r="N26" s="253"/>
      <c r="O26" s="253"/>
      <c r="P26" s="253"/>
      <c r="Q26" s="253"/>
      <c r="R26" s="253"/>
      <c r="S26" s="253"/>
      <c r="T26" s="253"/>
      <c r="U26" s="253"/>
      <c r="V26" s="260"/>
    </row>
    <row r="27" spans="1:22" ht="26.4" x14ac:dyDescent="0.2">
      <c r="A27" s="30" t="s">
        <v>824</v>
      </c>
      <c r="B27" s="63" t="s">
        <v>845</v>
      </c>
      <c r="C27" s="612" t="str">
        <f>IF(COUNT(F27:G27)&gt;0,SUM(F27:G27),"")</f>
        <v/>
      </c>
      <c r="D27" s="648"/>
      <c r="E27" s="613"/>
      <c r="F27" s="206"/>
      <c r="G27" s="214"/>
      <c r="H27" s="224" t="s">
        <v>801</v>
      </c>
      <c r="I27" s="224" t="s">
        <v>801</v>
      </c>
      <c r="J27" s="238" t="s">
        <v>801</v>
      </c>
      <c r="L27" s="649"/>
      <c r="M27" s="650"/>
      <c r="N27" s="650"/>
      <c r="O27" s="650"/>
      <c r="P27" s="650"/>
      <c r="Q27" s="650"/>
      <c r="R27" s="650"/>
      <c r="S27" s="650"/>
      <c r="T27" s="650"/>
      <c r="U27" s="650"/>
      <c r="V27" s="651"/>
    </row>
    <row r="28" spans="1:22" ht="15.9" customHeight="1" x14ac:dyDescent="0.2">
      <c r="A28" s="658" t="s">
        <v>825</v>
      </c>
      <c r="B28" s="659"/>
      <c r="C28" s="179"/>
      <c r="D28" s="187"/>
      <c r="E28" s="196"/>
      <c r="F28" s="179"/>
      <c r="G28" s="196"/>
      <c r="H28" s="225"/>
      <c r="I28" s="229"/>
      <c r="J28" s="239"/>
      <c r="L28" s="652"/>
      <c r="M28" s="653"/>
      <c r="N28" s="653"/>
      <c r="O28" s="653"/>
      <c r="P28" s="653"/>
      <c r="Q28" s="653"/>
      <c r="R28" s="653"/>
      <c r="S28" s="653"/>
      <c r="T28" s="653"/>
      <c r="U28" s="653"/>
      <c r="V28" s="654"/>
    </row>
    <row r="29" spans="1:22" ht="15.9" customHeight="1" thickBot="1" x14ac:dyDescent="0.25">
      <c r="A29" s="166"/>
      <c r="B29" s="169" t="s">
        <v>846</v>
      </c>
      <c r="C29" s="180"/>
      <c r="D29" s="188"/>
      <c r="E29" s="197"/>
      <c r="F29" s="180"/>
      <c r="G29" s="197"/>
      <c r="H29" s="226"/>
      <c r="I29" s="226"/>
      <c r="J29" s="240"/>
      <c r="L29" s="655"/>
      <c r="M29" s="656"/>
      <c r="N29" s="656"/>
      <c r="O29" s="656"/>
      <c r="P29" s="656"/>
      <c r="Q29" s="656"/>
      <c r="R29" s="656"/>
      <c r="S29" s="656"/>
      <c r="T29" s="656"/>
      <c r="U29" s="656"/>
      <c r="V29" s="657"/>
    </row>
    <row r="30" spans="1:22" x14ac:dyDescent="0.2">
      <c r="B30" s="170"/>
      <c r="C30" s="170"/>
      <c r="D30" s="170"/>
      <c r="E30" s="170"/>
      <c r="F30" s="170"/>
      <c r="L30" s="18"/>
      <c r="M30" s="18"/>
      <c r="N30" s="18"/>
      <c r="O30" s="18"/>
      <c r="P30" s="18"/>
      <c r="Q30" s="18"/>
      <c r="R30" s="18"/>
      <c r="S30" s="18"/>
      <c r="T30" s="18"/>
      <c r="U30" s="18"/>
      <c r="V30" s="18"/>
    </row>
    <row r="31" spans="1:22" ht="13.8" thickBot="1" x14ac:dyDescent="0.25">
      <c r="D31" s="170"/>
      <c r="E31" s="170"/>
      <c r="F31" s="170"/>
      <c r="G31" s="170"/>
      <c r="H31" s="170"/>
      <c r="I31" s="230"/>
      <c r="J31" s="18"/>
      <c r="L31" s="18"/>
      <c r="M31" s="18"/>
      <c r="N31" s="18"/>
      <c r="O31" s="18"/>
      <c r="P31" s="18"/>
      <c r="Q31" s="18"/>
      <c r="R31" s="18"/>
      <c r="S31" s="18"/>
      <c r="T31" s="18"/>
      <c r="U31" s="18"/>
      <c r="V31" s="18"/>
    </row>
    <row r="32" spans="1:22" ht="13.5" customHeight="1" x14ac:dyDescent="0.2">
      <c r="B32" s="539" t="s">
        <v>847</v>
      </c>
      <c r="C32" s="665"/>
      <c r="D32" s="662"/>
      <c r="E32" s="663"/>
      <c r="F32" s="207" t="s">
        <v>40</v>
      </c>
      <c r="G32" s="215" t="s">
        <v>857</v>
      </c>
      <c r="J32" s="18"/>
      <c r="L32" s="18"/>
      <c r="M32" s="18"/>
      <c r="N32" s="18"/>
      <c r="O32" s="18"/>
      <c r="P32" s="18"/>
      <c r="Q32" s="18"/>
      <c r="R32" s="18"/>
      <c r="S32" s="18"/>
      <c r="T32" s="18"/>
      <c r="U32" s="18"/>
      <c r="V32" s="18"/>
    </row>
    <row r="33" spans="1:22" x14ac:dyDescent="0.2">
      <c r="D33" s="666" t="s">
        <v>562</v>
      </c>
      <c r="E33" s="74" t="s">
        <v>853</v>
      </c>
      <c r="F33" s="208" t="s">
        <v>801</v>
      </c>
      <c r="G33" s="216" t="s">
        <v>801</v>
      </c>
      <c r="J33" s="18"/>
      <c r="L33" s="18"/>
      <c r="M33" s="18"/>
      <c r="N33" s="18"/>
      <c r="O33" s="18"/>
      <c r="P33" s="18"/>
      <c r="Q33" s="18"/>
      <c r="R33" s="18"/>
      <c r="S33" s="18"/>
      <c r="T33" s="18"/>
      <c r="U33" s="18"/>
      <c r="V33" s="18"/>
    </row>
    <row r="34" spans="1:22" x14ac:dyDescent="0.2">
      <c r="D34" s="666"/>
      <c r="E34" s="74" t="s">
        <v>854</v>
      </c>
      <c r="F34" s="208"/>
      <c r="G34" s="216"/>
      <c r="J34" s="18"/>
      <c r="L34" s="18"/>
      <c r="M34" s="18"/>
      <c r="N34" s="18"/>
      <c r="O34" s="18"/>
      <c r="P34" s="18"/>
    </row>
    <row r="35" spans="1:22" ht="13.5" customHeight="1" x14ac:dyDescent="0.2">
      <c r="B35" s="667"/>
      <c r="C35" s="668"/>
      <c r="D35" s="666" t="s">
        <v>851</v>
      </c>
      <c r="E35" s="74" t="s">
        <v>854</v>
      </c>
      <c r="F35" s="208" t="s">
        <v>801</v>
      </c>
      <c r="G35" s="216" t="s">
        <v>801</v>
      </c>
      <c r="J35" s="18"/>
      <c r="L35" s="248"/>
      <c r="M35" s="248"/>
      <c r="N35" s="248"/>
      <c r="O35" s="248"/>
      <c r="P35" s="248"/>
    </row>
    <row r="36" spans="1:22" ht="13.8" thickBot="1" x14ac:dyDescent="0.25">
      <c r="D36" s="669"/>
      <c r="E36" s="199" t="s">
        <v>853</v>
      </c>
      <c r="F36" s="209"/>
      <c r="G36" s="217"/>
      <c r="J36" s="18"/>
      <c r="L36" s="248"/>
      <c r="M36" s="248"/>
      <c r="N36" s="248"/>
      <c r="O36" s="248"/>
      <c r="P36" s="248"/>
    </row>
    <row r="37" spans="1:22" x14ac:dyDescent="0.2">
      <c r="D37" s="171"/>
      <c r="E37" s="171"/>
      <c r="F37" s="171"/>
      <c r="G37" s="171"/>
      <c r="H37" s="171"/>
      <c r="I37" s="231"/>
      <c r="J37" s="18"/>
      <c r="L37" s="248"/>
      <c r="M37" s="248"/>
      <c r="N37" s="248"/>
      <c r="O37" s="248"/>
      <c r="P37" s="248"/>
    </row>
    <row r="38" spans="1:22" ht="13.5" customHeight="1" x14ac:dyDescent="0.2">
      <c r="A38" s="605" t="s">
        <v>750</v>
      </c>
      <c r="B38" s="605"/>
      <c r="C38" s="605"/>
      <c r="D38" s="605"/>
      <c r="E38" s="605"/>
      <c r="F38" s="605"/>
      <c r="G38" s="605"/>
      <c r="H38" s="605"/>
      <c r="I38" s="605"/>
      <c r="J38" s="605"/>
      <c r="K38" s="605"/>
      <c r="L38" s="605"/>
      <c r="M38" s="605"/>
      <c r="N38" s="605"/>
      <c r="O38" s="605"/>
      <c r="P38" s="605"/>
      <c r="Q38" s="605"/>
      <c r="R38" s="605"/>
      <c r="S38" s="605"/>
      <c r="T38" s="605"/>
      <c r="U38" s="605"/>
      <c r="V38" s="605"/>
    </row>
    <row r="39" spans="1:22" ht="180" customHeight="1" x14ac:dyDescent="0.2">
      <c r="A39" s="605"/>
      <c r="B39" s="605"/>
      <c r="C39" s="605"/>
      <c r="D39" s="605"/>
      <c r="E39" s="605"/>
      <c r="F39" s="605"/>
      <c r="G39" s="605"/>
      <c r="H39" s="605"/>
      <c r="I39" s="605"/>
      <c r="J39" s="605"/>
      <c r="K39" s="605"/>
      <c r="L39" s="605"/>
      <c r="M39" s="605"/>
      <c r="N39" s="605"/>
      <c r="O39" s="605"/>
      <c r="P39" s="605"/>
      <c r="Q39" s="605"/>
      <c r="R39" s="605"/>
      <c r="S39" s="605"/>
      <c r="T39" s="605"/>
      <c r="U39" s="605"/>
      <c r="V39" s="605"/>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77" right="0.39370078740157477" top="0.39370078740157477" bottom="0.39370078740157477" header="0.19685039370078738" footer="0.19685039370078738"/>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x14ac:dyDescent="0.2"/>
  <cols>
    <col min="1" max="1" width="9" style="58" customWidth="1"/>
    <col min="2" max="2" width="28.44140625" style="58" customWidth="1"/>
    <col min="3" max="3" width="14.33203125" style="58" customWidth="1"/>
    <col min="4" max="4" width="37.109375" style="58" bestFit="1" customWidth="1"/>
    <col min="5" max="13" width="14.6640625" style="58" customWidth="1"/>
    <col min="14" max="15" width="9" style="25" customWidth="1"/>
    <col min="16" max="249" width="9" style="58" customWidth="1"/>
    <col min="250" max="250" width="28.44140625" style="58" customWidth="1"/>
    <col min="251" max="251" width="12.6640625" style="58" customWidth="1"/>
    <col min="252" max="252" width="37.109375" style="58" customWidth="1"/>
    <col min="253" max="263" width="14.6640625" style="58" customWidth="1"/>
    <col min="264" max="505" width="9" style="58" customWidth="1"/>
    <col min="506" max="506" width="28.44140625" style="58" customWidth="1"/>
    <col min="507" max="507" width="12.6640625" style="58" customWidth="1"/>
    <col min="508" max="508" width="37.109375" style="58" customWidth="1"/>
    <col min="509" max="519" width="14.6640625" style="58" customWidth="1"/>
    <col min="520" max="761" width="9" style="58" customWidth="1"/>
    <col min="762" max="762" width="28.44140625" style="58" customWidth="1"/>
    <col min="763" max="763" width="12.6640625" style="58" customWidth="1"/>
    <col min="764" max="764" width="37.109375" style="58" customWidth="1"/>
    <col min="765" max="775" width="14.6640625" style="58" customWidth="1"/>
    <col min="776" max="1017" width="9" style="58" customWidth="1"/>
    <col min="1018" max="1018" width="28.44140625" style="58" customWidth="1"/>
    <col min="1019" max="1019" width="12.6640625" style="58" customWidth="1"/>
    <col min="1020" max="1020" width="37.109375" style="58" customWidth="1"/>
    <col min="1021" max="1031" width="14.6640625" style="58" customWidth="1"/>
    <col min="1032" max="1273" width="9" style="58" customWidth="1"/>
    <col min="1274" max="1274" width="28.44140625" style="58" customWidth="1"/>
    <col min="1275" max="1275" width="12.6640625" style="58" customWidth="1"/>
    <col min="1276" max="1276" width="37.109375" style="58" customWidth="1"/>
    <col min="1277" max="1287" width="14.6640625" style="58" customWidth="1"/>
    <col min="1288" max="1529" width="9" style="58" customWidth="1"/>
    <col min="1530" max="1530" width="28.44140625" style="58" customWidth="1"/>
    <col min="1531" max="1531" width="12.6640625" style="58" customWidth="1"/>
    <col min="1532" max="1532" width="37.109375" style="58" customWidth="1"/>
    <col min="1533" max="1543" width="14.6640625" style="58" customWidth="1"/>
    <col min="1544" max="1785" width="9" style="58" customWidth="1"/>
    <col min="1786" max="1786" width="28.44140625" style="58" customWidth="1"/>
    <col min="1787" max="1787" width="12.6640625" style="58" customWidth="1"/>
    <col min="1788" max="1788" width="37.109375" style="58" customWidth="1"/>
    <col min="1789" max="1799" width="14.6640625" style="58" customWidth="1"/>
    <col min="1800" max="2041" width="9" style="58" customWidth="1"/>
    <col min="2042" max="2042" width="28.44140625" style="58" customWidth="1"/>
    <col min="2043" max="2043" width="12.6640625" style="58" customWidth="1"/>
    <col min="2044" max="2044" width="37.109375" style="58" customWidth="1"/>
    <col min="2045" max="2055" width="14.6640625" style="58" customWidth="1"/>
    <col min="2056" max="2297" width="9" style="58" customWidth="1"/>
    <col min="2298" max="2298" width="28.44140625" style="58" customWidth="1"/>
    <col min="2299" max="2299" width="12.6640625" style="58" customWidth="1"/>
    <col min="2300" max="2300" width="37.109375" style="58" customWidth="1"/>
    <col min="2301" max="2311" width="14.6640625" style="58" customWidth="1"/>
    <col min="2312" max="2553" width="9" style="58" customWidth="1"/>
    <col min="2554" max="2554" width="28.44140625" style="58" customWidth="1"/>
    <col min="2555" max="2555" width="12.6640625" style="58" customWidth="1"/>
    <col min="2556" max="2556" width="37.109375" style="58" customWidth="1"/>
    <col min="2557" max="2567" width="14.6640625" style="58" customWidth="1"/>
    <col min="2568" max="2809" width="9" style="58" customWidth="1"/>
    <col min="2810" max="2810" width="28.44140625" style="58" customWidth="1"/>
    <col min="2811" max="2811" width="12.6640625" style="58" customWidth="1"/>
    <col min="2812" max="2812" width="37.109375" style="58" customWidth="1"/>
    <col min="2813" max="2823" width="14.6640625" style="58" customWidth="1"/>
    <col min="2824" max="3065" width="9" style="58" customWidth="1"/>
    <col min="3066" max="3066" width="28.44140625" style="58" customWidth="1"/>
    <col min="3067" max="3067" width="12.6640625" style="58" customWidth="1"/>
    <col min="3068" max="3068" width="37.109375" style="58" customWidth="1"/>
    <col min="3069" max="3079" width="14.6640625" style="58" customWidth="1"/>
    <col min="3080" max="3321" width="9" style="58" customWidth="1"/>
    <col min="3322" max="3322" width="28.44140625" style="58" customWidth="1"/>
    <col min="3323" max="3323" width="12.6640625" style="58" customWidth="1"/>
    <col min="3324" max="3324" width="37.109375" style="58" customWidth="1"/>
    <col min="3325" max="3335" width="14.6640625" style="58" customWidth="1"/>
    <col min="3336" max="3577" width="9" style="58" customWidth="1"/>
    <col min="3578" max="3578" width="28.44140625" style="58" customWidth="1"/>
    <col min="3579" max="3579" width="12.6640625" style="58" customWidth="1"/>
    <col min="3580" max="3580" width="37.109375" style="58" customWidth="1"/>
    <col min="3581" max="3591" width="14.6640625" style="58" customWidth="1"/>
    <col min="3592" max="3833" width="9" style="58" customWidth="1"/>
    <col min="3834" max="3834" width="28.44140625" style="58" customWidth="1"/>
    <col min="3835" max="3835" width="12.6640625" style="58" customWidth="1"/>
    <col min="3836" max="3836" width="37.109375" style="58" customWidth="1"/>
    <col min="3837" max="3847" width="14.6640625" style="58" customWidth="1"/>
    <col min="3848" max="4089" width="9" style="58" customWidth="1"/>
    <col min="4090" max="4090" width="28.44140625" style="58" customWidth="1"/>
    <col min="4091" max="4091" width="12.6640625" style="58" customWidth="1"/>
    <col min="4092" max="4092" width="37.109375" style="58" customWidth="1"/>
    <col min="4093" max="4103" width="14.6640625" style="58" customWidth="1"/>
    <col min="4104" max="4345" width="9" style="58" customWidth="1"/>
    <col min="4346" max="4346" width="28.44140625" style="58" customWidth="1"/>
    <col min="4347" max="4347" width="12.6640625" style="58" customWidth="1"/>
    <col min="4348" max="4348" width="37.109375" style="58" customWidth="1"/>
    <col min="4349" max="4359" width="14.6640625" style="58" customWidth="1"/>
    <col min="4360" max="4601" width="9" style="58" customWidth="1"/>
    <col min="4602" max="4602" width="28.44140625" style="58" customWidth="1"/>
    <col min="4603" max="4603" width="12.6640625" style="58" customWidth="1"/>
    <col min="4604" max="4604" width="37.109375" style="58" customWidth="1"/>
    <col min="4605" max="4615" width="14.6640625" style="58" customWidth="1"/>
    <col min="4616" max="4857" width="9" style="58" customWidth="1"/>
    <col min="4858" max="4858" width="28.44140625" style="58" customWidth="1"/>
    <col min="4859" max="4859" width="12.6640625" style="58" customWidth="1"/>
    <col min="4860" max="4860" width="37.109375" style="58" customWidth="1"/>
    <col min="4861" max="4871" width="14.6640625" style="58" customWidth="1"/>
    <col min="4872" max="5113" width="9" style="58" customWidth="1"/>
    <col min="5114" max="5114" width="28.44140625" style="58" customWidth="1"/>
    <col min="5115" max="5115" width="12.6640625" style="58" customWidth="1"/>
    <col min="5116" max="5116" width="37.109375" style="58" customWidth="1"/>
    <col min="5117" max="5127" width="14.6640625" style="58" customWidth="1"/>
    <col min="5128" max="5369" width="9" style="58" customWidth="1"/>
    <col min="5370" max="5370" width="28.44140625" style="58" customWidth="1"/>
    <col min="5371" max="5371" width="12.6640625" style="58" customWidth="1"/>
    <col min="5372" max="5372" width="37.109375" style="58" customWidth="1"/>
    <col min="5373" max="5383" width="14.6640625" style="58" customWidth="1"/>
    <col min="5384" max="5625" width="9" style="58" customWidth="1"/>
    <col min="5626" max="5626" width="28.44140625" style="58" customWidth="1"/>
    <col min="5627" max="5627" width="12.6640625" style="58" customWidth="1"/>
    <col min="5628" max="5628" width="37.109375" style="58" customWidth="1"/>
    <col min="5629" max="5639" width="14.6640625" style="58" customWidth="1"/>
    <col min="5640" max="5881" width="9" style="58" customWidth="1"/>
    <col min="5882" max="5882" width="28.44140625" style="58" customWidth="1"/>
    <col min="5883" max="5883" width="12.6640625" style="58" customWidth="1"/>
    <col min="5884" max="5884" width="37.109375" style="58" customWidth="1"/>
    <col min="5885" max="5895" width="14.6640625" style="58" customWidth="1"/>
    <col min="5896" max="6137" width="9" style="58" customWidth="1"/>
    <col min="6138" max="6138" width="28.44140625" style="58" customWidth="1"/>
    <col min="6139" max="6139" width="12.6640625" style="58" customWidth="1"/>
    <col min="6140" max="6140" width="37.109375" style="58" customWidth="1"/>
    <col min="6141" max="6151" width="14.6640625" style="58" customWidth="1"/>
    <col min="6152" max="6393" width="9" style="58" customWidth="1"/>
    <col min="6394" max="6394" width="28.44140625" style="58" customWidth="1"/>
    <col min="6395" max="6395" width="12.6640625" style="58" customWidth="1"/>
    <col min="6396" max="6396" width="37.109375" style="58" customWidth="1"/>
    <col min="6397" max="6407" width="14.6640625" style="58" customWidth="1"/>
    <col min="6408" max="6649" width="9" style="58" customWidth="1"/>
    <col min="6650" max="6650" width="28.44140625" style="58" customWidth="1"/>
    <col min="6651" max="6651" width="12.6640625" style="58" customWidth="1"/>
    <col min="6652" max="6652" width="37.109375" style="58" customWidth="1"/>
    <col min="6653" max="6663" width="14.6640625" style="58" customWidth="1"/>
    <col min="6664" max="6905" width="9" style="58" customWidth="1"/>
    <col min="6906" max="6906" width="28.44140625" style="58" customWidth="1"/>
    <col min="6907" max="6907" width="12.6640625" style="58" customWidth="1"/>
    <col min="6908" max="6908" width="37.109375" style="58" customWidth="1"/>
    <col min="6909" max="6919" width="14.6640625" style="58" customWidth="1"/>
    <col min="6920" max="7161" width="9" style="58" customWidth="1"/>
    <col min="7162" max="7162" width="28.44140625" style="58" customWidth="1"/>
    <col min="7163" max="7163" width="12.6640625" style="58" customWidth="1"/>
    <col min="7164" max="7164" width="37.109375" style="58" customWidth="1"/>
    <col min="7165" max="7175" width="14.6640625" style="58" customWidth="1"/>
    <col min="7176" max="7417" width="9" style="58" customWidth="1"/>
    <col min="7418" max="7418" width="28.44140625" style="58" customWidth="1"/>
    <col min="7419" max="7419" width="12.6640625" style="58" customWidth="1"/>
    <col min="7420" max="7420" width="37.109375" style="58" customWidth="1"/>
    <col min="7421" max="7431" width="14.6640625" style="58" customWidth="1"/>
    <col min="7432" max="7673" width="9" style="58" customWidth="1"/>
    <col min="7674" max="7674" width="28.44140625" style="58" customWidth="1"/>
    <col min="7675" max="7675" width="12.6640625" style="58" customWidth="1"/>
    <col min="7676" max="7676" width="37.109375" style="58" customWidth="1"/>
    <col min="7677" max="7687" width="14.6640625" style="58" customWidth="1"/>
    <col min="7688" max="7929" width="9" style="58" customWidth="1"/>
    <col min="7930" max="7930" width="28.44140625" style="58" customWidth="1"/>
    <col min="7931" max="7931" width="12.6640625" style="58" customWidth="1"/>
    <col min="7932" max="7932" width="37.109375" style="58" customWidth="1"/>
    <col min="7933" max="7943" width="14.6640625" style="58" customWidth="1"/>
    <col min="7944" max="8185" width="9" style="58" customWidth="1"/>
    <col min="8186" max="8186" width="28.44140625" style="58" customWidth="1"/>
    <col min="8187" max="8187" width="12.6640625" style="58" customWidth="1"/>
    <col min="8188" max="8188" width="37.109375" style="58" customWidth="1"/>
    <col min="8189" max="8199" width="14.6640625" style="58" customWidth="1"/>
    <col min="8200" max="8441" width="9" style="58" customWidth="1"/>
    <col min="8442" max="8442" width="28.44140625" style="58" customWidth="1"/>
    <col min="8443" max="8443" width="12.6640625" style="58" customWidth="1"/>
    <col min="8444" max="8444" width="37.109375" style="58" customWidth="1"/>
    <col min="8445" max="8455" width="14.6640625" style="58" customWidth="1"/>
    <col min="8456" max="8697" width="9" style="58" customWidth="1"/>
    <col min="8698" max="8698" width="28.44140625" style="58" customWidth="1"/>
    <col min="8699" max="8699" width="12.6640625" style="58" customWidth="1"/>
    <col min="8700" max="8700" width="37.109375" style="58" customWidth="1"/>
    <col min="8701" max="8711" width="14.6640625" style="58" customWidth="1"/>
    <col min="8712" max="8953" width="9" style="58" customWidth="1"/>
    <col min="8954" max="8954" width="28.44140625" style="58" customWidth="1"/>
    <col min="8955" max="8955" width="12.6640625" style="58" customWidth="1"/>
    <col min="8956" max="8956" width="37.109375" style="58" customWidth="1"/>
    <col min="8957" max="8967" width="14.6640625" style="58" customWidth="1"/>
    <col min="8968" max="9209" width="9" style="58" customWidth="1"/>
    <col min="9210" max="9210" width="28.44140625" style="58" customWidth="1"/>
    <col min="9211" max="9211" width="12.6640625" style="58" customWidth="1"/>
    <col min="9212" max="9212" width="37.109375" style="58" customWidth="1"/>
    <col min="9213" max="9223" width="14.6640625" style="58" customWidth="1"/>
    <col min="9224" max="9465" width="9" style="58" customWidth="1"/>
    <col min="9466" max="9466" width="28.44140625" style="58" customWidth="1"/>
    <col min="9467" max="9467" width="12.6640625" style="58" customWidth="1"/>
    <col min="9468" max="9468" width="37.109375" style="58" customWidth="1"/>
    <col min="9469" max="9479" width="14.6640625" style="58" customWidth="1"/>
    <col min="9480" max="9721" width="9" style="58" customWidth="1"/>
    <col min="9722" max="9722" width="28.44140625" style="58" customWidth="1"/>
    <col min="9723" max="9723" width="12.6640625" style="58" customWidth="1"/>
    <col min="9724" max="9724" width="37.109375" style="58" customWidth="1"/>
    <col min="9725" max="9735" width="14.6640625" style="58" customWidth="1"/>
    <col min="9736" max="9977" width="9" style="58" customWidth="1"/>
    <col min="9978" max="9978" width="28.44140625" style="58" customWidth="1"/>
    <col min="9979" max="9979" width="12.6640625" style="58" customWidth="1"/>
    <col min="9980" max="9980" width="37.109375" style="58" customWidth="1"/>
    <col min="9981" max="9991" width="14.6640625" style="58" customWidth="1"/>
    <col min="9992" max="10233" width="9" style="58" customWidth="1"/>
    <col min="10234" max="10234" width="28.44140625" style="58" customWidth="1"/>
    <col min="10235" max="10235" width="12.6640625" style="58" customWidth="1"/>
    <col min="10236" max="10236" width="37.109375" style="58" customWidth="1"/>
    <col min="10237" max="10247" width="14.6640625" style="58" customWidth="1"/>
    <col min="10248" max="10489" width="9" style="58" customWidth="1"/>
    <col min="10490" max="10490" width="28.44140625" style="58" customWidth="1"/>
    <col min="10491" max="10491" width="12.6640625" style="58" customWidth="1"/>
    <col min="10492" max="10492" width="37.109375" style="58" customWidth="1"/>
    <col min="10493" max="10503" width="14.6640625" style="58" customWidth="1"/>
    <col min="10504" max="10745" width="9" style="58" customWidth="1"/>
    <col min="10746" max="10746" width="28.44140625" style="58" customWidth="1"/>
    <col min="10747" max="10747" width="12.6640625" style="58" customWidth="1"/>
    <col min="10748" max="10748" width="37.109375" style="58" customWidth="1"/>
    <col min="10749" max="10759" width="14.6640625" style="58" customWidth="1"/>
    <col min="10760" max="11001" width="9" style="58" customWidth="1"/>
    <col min="11002" max="11002" width="28.44140625" style="58" customWidth="1"/>
    <col min="11003" max="11003" width="12.6640625" style="58" customWidth="1"/>
    <col min="11004" max="11004" width="37.109375" style="58" customWidth="1"/>
    <col min="11005" max="11015" width="14.6640625" style="58" customWidth="1"/>
    <col min="11016" max="11257" width="9" style="58" customWidth="1"/>
    <col min="11258" max="11258" width="28.44140625" style="58" customWidth="1"/>
    <col min="11259" max="11259" width="12.6640625" style="58" customWidth="1"/>
    <col min="11260" max="11260" width="37.109375" style="58" customWidth="1"/>
    <col min="11261" max="11271" width="14.6640625" style="58" customWidth="1"/>
    <col min="11272" max="11513" width="9" style="58" customWidth="1"/>
    <col min="11514" max="11514" width="28.44140625" style="58" customWidth="1"/>
    <col min="11515" max="11515" width="12.6640625" style="58" customWidth="1"/>
    <col min="11516" max="11516" width="37.109375" style="58" customWidth="1"/>
    <col min="11517" max="11527" width="14.6640625" style="58" customWidth="1"/>
    <col min="11528" max="11769" width="9" style="58" customWidth="1"/>
    <col min="11770" max="11770" width="28.44140625" style="58" customWidth="1"/>
    <col min="11771" max="11771" width="12.6640625" style="58" customWidth="1"/>
    <col min="11772" max="11772" width="37.109375" style="58" customWidth="1"/>
    <col min="11773" max="11783" width="14.6640625" style="58" customWidth="1"/>
    <col min="11784" max="12025" width="9" style="58" customWidth="1"/>
    <col min="12026" max="12026" width="28.44140625" style="58" customWidth="1"/>
    <col min="12027" max="12027" width="12.6640625" style="58" customWidth="1"/>
    <col min="12028" max="12028" width="37.109375" style="58" customWidth="1"/>
    <col min="12029" max="12039" width="14.6640625" style="58" customWidth="1"/>
    <col min="12040" max="12281" width="9" style="58" customWidth="1"/>
    <col min="12282" max="12282" width="28.44140625" style="58" customWidth="1"/>
    <col min="12283" max="12283" width="12.6640625" style="58" customWidth="1"/>
    <col min="12284" max="12284" width="37.109375" style="58" customWidth="1"/>
    <col min="12285" max="12295" width="14.6640625" style="58" customWidth="1"/>
    <col min="12296" max="12537" width="9" style="58" customWidth="1"/>
    <col min="12538" max="12538" width="28.44140625" style="58" customWidth="1"/>
    <col min="12539" max="12539" width="12.6640625" style="58" customWidth="1"/>
    <col min="12540" max="12540" width="37.109375" style="58" customWidth="1"/>
    <col min="12541" max="12551" width="14.6640625" style="58" customWidth="1"/>
    <col min="12552" max="12793" width="9" style="58" customWidth="1"/>
    <col min="12794" max="12794" width="28.44140625" style="58" customWidth="1"/>
    <col min="12795" max="12795" width="12.6640625" style="58" customWidth="1"/>
    <col min="12796" max="12796" width="37.109375" style="58" customWidth="1"/>
    <col min="12797" max="12807" width="14.6640625" style="58" customWidth="1"/>
    <col min="12808" max="13049" width="9" style="58" customWidth="1"/>
    <col min="13050" max="13050" width="28.44140625" style="58" customWidth="1"/>
    <col min="13051" max="13051" width="12.6640625" style="58" customWidth="1"/>
    <col min="13052" max="13052" width="37.109375" style="58" customWidth="1"/>
    <col min="13053" max="13063" width="14.6640625" style="58" customWidth="1"/>
    <col min="13064" max="13305" width="9" style="58" customWidth="1"/>
    <col min="13306" max="13306" width="28.44140625" style="58" customWidth="1"/>
    <col min="13307" max="13307" width="12.6640625" style="58" customWidth="1"/>
    <col min="13308" max="13308" width="37.109375" style="58" customWidth="1"/>
    <col min="13309" max="13319" width="14.6640625" style="58" customWidth="1"/>
    <col min="13320" max="13561" width="9" style="58" customWidth="1"/>
    <col min="13562" max="13562" width="28.44140625" style="58" customWidth="1"/>
    <col min="13563" max="13563" width="12.6640625" style="58" customWidth="1"/>
    <col min="13564" max="13564" width="37.109375" style="58" customWidth="1"/>
    <col min="13565" max="13575" width="14.6640625" style="58" customWidth="1"/>
    <col min="13576" max="13817" width="9" style="58" customWidth="1"/>
    <col min="13818" max="13818" width="28.44140625" style="58" customWidth="1"/>
    <col min="13819" max="13819" width="12.6640625" style="58" customWidth="1"/>
    <col min="13820" max="13820" width="37.109375" style="58" customWidth="1"/>
    <col min="13821" max="13831" width="14.6640625" style="58" customWidth="1"/>
    <col min="13832" max="14073" width="9" style="58" customWidth="1"/>
    <col min="14074" max="14074" width="28.44140625" style="58" customWidth="1"/>
    <col min="14075" max="14075" width="12.6640625" style="58" customWidth="1"/>
    <col min="14076" max="14076" width="37.109375" style="58" customWidth="1"/>
    <col min="14077" max="14087" width="14.6640625" style="58" customWidth="1"/>
    <col min="14088" max="14329" width="9" style="58" customWidth="1"/>
    <col min="14330" max="14330" width="28.44140625" style="58" customWidth="1"/>
    <col min="14331" max="14331" width="12.6640625" style="58" customWidth="1"/>
    <col min="14332" max="14332" width="37.109375" style="58" customWidth="1"/>
    <col min="14333" max="14343" width="14.6640625" style="58" customWidth="1"/>
    <col min="14344" max="14585" width="9" style="58" customWidth="1"/>
    <col min="14586" max="14586" width="28.44140625" style="58" customWidth="1"/>
    <col min="14587" max="14587" width="12.6640625" style="58" customWidth="1"/>
    <col min="14588" max="14588" width="37.109375" style="58" customWidth="1"/>
    <col min="14589" max="14599" width="14.6640625" style="58" customWidth="1"/>
    <col min="14600" max="14841" width="9" style="58" customWidth="1"/>
    <col min="14842" max="14842" width="28.44140625" style="58" customWidth="1"/>
    <col min="14843" max="14843" width="12.6640625" style="58" customWidth="1"/>
    <col min="14844" max="14844" width="37.109375" style="58" customWidth="1"/>
    <col min="14845" max="14855" width="14.6640625" style="58" customWidth="1"/>
    <col min="14856" max="15097" width="9" style="58" customWidth="1"/>
    <col min="15098" max="15098" width="28.44140625" style="58" customWidth="1"/>
    <col min="15099" max="15099" width="12.6640625" style="58" customWidth="1"/>
    <col min="15100" max="15100" width="37.109375" style="58" customWidth="1"/>
    <col min="15101" max="15111" width="14.6640625" style="58" customWidth="1"/>
    <col min="15112" max="15353" width="9" style="58" customWidth="1"/>
    <col min="15354" max="15354" width="28.44140625" style="58" customWidth="1"/>
    <col min="15355" max="15355" width="12.6640625" style="58" customWidth="1"/>
    <col min="15356" max="15356" width="37.109375" style="58" customWidth="1"/>
    <col min="15357" max="15367" width="14.6640625" style="58" customWidth="1"/>
    <col min="15368" max="15609" width="9" style="58" customWidth="1"/>
    <col min="15610" max="15610" width="28.44140625" style="58" customWidth="1"/>
    <col min="15611" max="15611" width="12.6640625" style="58" customWidth="1"/>
    <col min="15612" max="15612" width="37.109375" style="58" customWidth="1"/>
    <col min="15613" max="15623" width="14.6640625" style="58" customWidth="1"/>
    <col min="15624" max="15865" width="9" style="58" customWidth="1"/>
    <col min="15866" max="15866" width="28.44140625" style="58" customWidth="1"/>
    <col min="15867" max="15867" width="12.6640625" style="58" customWidth="1"/>
    <col min="15868" max="15868" width="37.109375" style="58" customWidth="1"/>
    <col min="15869" max="15879" width="14.6640625" style="58" customWidth="1"/>
    <col min="15880" max="16121" width="9" style="58" customWidth="1"/>
    <col min="16122" max="16122" width="28.44140625" style="58" customWidth="1"/>
    <col min="16123" max="16123" width="12.6640625" style="58" customWidth="1"/>
    <col min="16124" max="16124" width="37.109375" style="58" customWidth="1"/>
    <col min="16125" max="16135" width="14.6640625" style="58" customWidth="1"/>
    <col min="16136" max="16378" width="9" style="58" customWidth="1"/>
  </cols>
  <sheetData>
    <row r="1" spans="1:13" x14ac:dyDescent="0.2">
      <c r="A1" s="24" t="s">
        <v>596</v>
      </c>
      <c r="K1"/>
      <c r="L1"/>
    </row>
    <row r="2" spans="1:13" x14ac:dyDescent="0.2">
      <c r="A2" s="670" t="s">
        <v>3</v>
      </c>
      <c r="B2" s="670"/>
      <c r="C2" s="670"/>
      <c r="D2" s="670"/>
      <c r="E2" s="670"/>
      <c r="F2" s="670"/>
      <c r="G2" s="670"/>
      <c r="H2" s="670"/>
      <c r="I2" s="670"/>
      <c r="J2" s="670"/>
      <c r="K2" s="670"/>
      <c r="L2" s="57"/>
      <c r="M2" s="148" t="s">
        <v>812</v>
      </c>
    </row>
    <row r="3" spans="1:13" ht="13.8" thickBot="1" x14ac:dyDescent="0.25">
      <c r="A3" s="25" t="s">
        <v>597</v>
      </c>
      <c r="B3" s="57"/>
      <c r="C3" s="57"/>
      <c r="D3" s="88"/>
      <c r="E3" s="88"/>
      <c r="F3" s="103"/>
      <c r="G3" s="118" t="s">
        <v>804</v>
      </c>
      <c r="H3" s="131"/>
      <c r="I3" s="134" t="s">
        <v>807</v>
      </c>
      <c r="J3" s="135">
        <v>1</v>
      </c>
      <c r="K3" s="146"/>
      <c r="L3" s="88"/>
      <c r="M3" s="88" t="s">
        <v>11</v>
      </c>
    </row>
    <row r="4" spans="1:13" ht="24" customHeight="1" x14ac:dyDescent="0.2">
      <c r="A4" s="26"/>
      <c r="B4" s="59"/>
      <c r="C4" s="685" t="s">
        <v>787</v>
      </c>
      <c r="D4" s="686"/>
      <c r="E4" s="101"/>
      <c r="F4" s="101"/>
      <c r="G4" s="101"/>
      <c r="H4" s="101"/>
      <c r="I4" s="101"/>
      <c r="J4" s="101"/>
      <c r="K4" s="101"/>
      <c r="L4" s="101"/>
      <c r="M4" s="149"/>
    </row>
    <row r="5" spans="1:13" ht="52.5" customHeight="1" x14ac:dyDescent="0.2">
      <c r="A5" s="27" t="s">
        <v>598</v>
      </c>
      <c r="B5" s="60" t="s">
        <v>751</v>
      </c>
      <c r="C5" s="72" t="s">
        <v>788</v>
      </c>
      <c r="D5" s="687" t="s">
        <v>800</v>
      </c>
      <c r="E5" s="695" t="s">
        <v>802</v>
      </c>
      <c r="F5" s="696" t="s">
        <v>803</v>
      </c>
      <c r="G5" s="698" t="s">
        <v>805</v>
      </c>
      <c r="H5" s="689" t="s">
        <v>806</v>
      </c>
      <c r="I5" s="689" t="s">
        <v>808</v>
      </c>
      <c r="J5" s="691" t="s">
        <v>809</v>
      </c>
      <c r="K5" s="689" t="s">
        <v>810</v>
      </c>
      <c r="L5" s="693" t="s">
        <v>811</v>
      </c>
      <c r="M5" s="683" t="s">
        <v>813</v>
      </c>
    </row>
    <row r="6" spans="1:13" ht="40.5" customHeight="1" thickBot="1" x14ac:dyDescent="0.25">
      <c r="A6" s="28"/>
      <c r="B6" s="61"/>
      <c r="C6" s="61"/>
      <c r="D6" s="688"/>
      <c r="E6" s="690"/>
      <c r="F6" s="697"/>
      <c r="G6" s="699"/>
      <c r="H6" s="690"/>
      <c r="I6" s="690"/>
      <c r="J6" s="692"/>
      <c r="K6" s="690"/>
      <c r="L6" s="694"/>
      <c r="M6" s="684"/>
    </row>
    <row r="7" spans="1:13" ht="14.1" customHeight="1" x14ac:dyDescent="0.2">
      <c r="A7" s="29" t="s">
        <v>593</v>
      </c>
      <c r="B7" s="62" t="s">
        <v>752</v>
      </c>
      <c r="C7" s="73">
        <v>0</v>
      </c>
      <c r="D7" s="89"/>
      <c r="E7" s="89"/>
      <c r="F7" s="104"/>
      <c r="G7" s="119"/>
      <c r="H7" s="132"/>
      <c r="I7" s="89"/>
      <c r="J7" s="136"/>
      <c r="K7" s="132"/>
      <c r="L7" s="104"/>
      <c r="M7" s="150"/>
    </row>
    <row r="8" spans="1:13" ht="27" customHeight="1" x14ac:dyDescent="0.2">
      <c r="A8" s="30" t="s">
        <v>599</v>
      </c>
      <c r="B8" s="63" t="s">
        <v>753</v>
      </c>
      <c r="C8" s="74">
        <v>0</v>
      </c>
      <c r="D8" s="90"/>
      <c r="E8" s="90"/>
      <c r="F8" s="105"/>
      <c r="G8" s="120"/>
      <c r="H8" s="120"/>
      <c r="I8" s="90"/>
      <c r="J8" s="137"/>
      <c r="K8" s="120"/>
      <c r="L8" s="115"/>
      <c r="M8" s="151"/>
    </row>
    <row r="9" spans="1:13" ht="14.1" customHeight="1" x14ac:dyDescent="0.2">
      <c r="A9" s="31" t="s">
        <v>600</v>
      </c>
      <c r="B9" s="550" t="s">
        <v>754</v>
      </c>
      <c r="C9" s="75">
        <v>0</v>
      </c>
      <c r="D9" s="91"/>
      <c r="E9" s="91"/>
      <c r="F9" s="106"/>
      <c r="G9" s="121"/>
      <c r="H9" s="121"/>
      <c r="I9" s="91"/>
      <c r="J9" s="138"/>
      <c r="K9" s="121"/>
      <c r="L9" s="111"/>
      <c r="M9" s="152"/>
    </row>
    <row r="10" spans="1:13" ht="14.1" customHeight="1" x14ac:dyDescent="0.2">
      <c r="A10" s="32" t="s">
        <v>601</v>
      </c>
      <c r="B10" s="551"/>
      <c r="C10" s="76">
        <v>20</v>
      </c>
      <c r="D10" s="92"/>
      <c r="E10" s="92"/>
      <c r="F10" s="107"/>
      <c r="G10" s="122"/>
      <c r="H10" s="122"/>
      <c r="I10" s="92"/>
      <c r="J10" s="139"/>
      <c r="K10" s="122"/>
      <c r="L10" s="109"/>
      <c r="M10" s="153"/>
    </row>
    <row r="11" spans="1:13" ht="14.1" customHeight="1" x14ac:dyDescent="0.2">
      <c r="A11" s="32" t="s">
        <v>602</v>
      </c>
      <c r="B11" s="551"/>
      <c r="C11" s="76">
        <v>50</v>
      </c>
      <c r="D11" s="92"/>
      <c r="E11" s="92"/>
      <c r="F11" s="107"/>
      <c r="G11" s="122"/>
      <c r="H11" s="122"/>
      <c r="I11" s="92"/>
      <c r="J11" s="139"/>
      <c r="K11" s="122"/>
      <c r="L11" s="109"/>
      <c r="M11" s="153"/>
    </row>
    <row r="12" spans="1:13" ht="14.1" customHeight="1" x14ac:dyDescent="0.2">
      <c r="A12" s="32" t="s">
        <v>603</v>
      </c>
      <c r="B12" s="551"/>
      <c r="C12" s="76">
        <v>100</v>
      </c>
      <c r="D12" s="92"/>
      <c r="E12" s="92"/>
      <c r="F12" s="107"/>
      <c r="G12" s="122"/>
      <c r="H12" s="122"/>
      <c r="I12" s="92"/>
      <c r="J12" s="139"/>
      <c r="K12" s="122"/>
      <c r="L12" s="109"/>
      <c r="M12" s="153"/>
    </row>
    <row r="13" spans="1:13" ht="14.1" customHeight="1" x14ac:dyDescent="0.2">
      <c r="A13" s="33" t="s">
        <v>604</v>
      </c>
      <c r="B13" s="555"/>
      <c r="C13" s="77">
        <v>150</v>
      </c>
      <c r="D13" s="93"/>
      <c r="E13" s="93"/>
      <c r="F13" s="108"/>
      <c r="G13" s="123"/>
      <c r="H13" s="123"/>
      <c r="I13" s="93"/>
      <c r="J13" s="140"/>
      <c r="K13" s="123"/>
      <c r="L13" s="110"/>
      <c r="M13" s="154"/>
    </row>
    <row r="14" spans="1:13" ht="14.1" customHeight="1" x14ac:dyDescent="0.2">
      <c r="A14" s="30" t="s">
        <v>605</v>
      </c>
      <c r="B14" s="65" t="s">
        <v>755</v>
      </c>
      <c r="C14" s="74">
        <v>0</v>
      </c>
      <c r="D14" s="90"/>
      <c r="E14" s="90"/>
      <c r="F14" s="105"/>
      <c r="G14" s="120"/>
      <c r="H14" s="120"/>
      <c r="I14" s="90"/>
      <c r="J14" s="137"/>
      <c r="K14" s="120"/>
      <c r="L14" s="115"/>
      <c r="M14" s="151"/>
    </row>
    <row r="15" spans="1:13" ht="14.1" customHeight="1" x14ac:dyDescent="0.2">
      <c r="A15" s="30" t="s">
        <v>606</v>
      </c>
      <c r="B15" s="65" t="s">
        <v>756</v>
      </c>
      <c r="C15" s="74">
        <v>0</v>
      </c>
      <c r="D15" s="90"/>
      <c r="E15" s="90"/>
      <c r="F15" s="105"/>
      <c r="G15" s="120"/>
      <c r="H15" s="120"/>
      <c r="I15" s="90"/>
      <c r="J15" s="137"/>
      <c r="K15" s="120"/>
      <c r="L15" s="115"/>
      <c r="M15" s="151"/>
    </row>
    <row r="16" spans="1:13" ht="14.1" customHeight="1" x14ac:dyDescent="0.2">
      <c r="A16" s="31" t="s">
        <v>607</v>
      </c>
      <c r="B16" s="552" t="s">
        <v>757</v>
      </c>
      <c r="C16" s="75">
        <v>20</v>
      </c>
      <c r="D16" s="91"/>
      <c r="E16" s="91"/>
      <c r="F16" s="106"/>
      <c r="G16" s="121"/>
      <c r="H16" s="121"/>
      <c r="I16" s="91"/>
      <c r="J16" s="138"/>
      <c r="K16" s="121"/>
      <c r="L16" s="111"/>
      <c r="M16" s="152"/>
    </row>
    <row r="17" spans="1:15" ht="14.1" customHeight="1" x14ac:dyDescent="0.2">
      <c r="A17" s="32" t="s">
        <v>608</v>
      </c>
      <c r="B17" s="553"/>
      <c r="C17" s="76">
        <v>50</v>
      </c>
      <c r="D17" s="92"/>
      <c r="E17" s="92"/>
      <c r="F17" s="109"/>
      <c r="G17" s="122"/>
      <c r="H17" s="122"/>
      <c r="I17" s="92"/>
      <c r="J17" s="139"/>
      <c r="K17" s="122"/>
      <c r="L17" s="109"/>
      <c r="M17" s="153"/>
    </row>
    <row r="18" spans="1:15" ht="14.1" customHeight="1" x14ac:dyDescent="0.2">
      <c r="A18" s="32" t="s">
        <v>609</v>
      </c>
      <c r="B18" s="553"/>
      <c r="C18" s="76">
        <v>100</v>
      </c>
      <c r="D18" s="92"/>
      <c r="E18" s="92"/>
      <c r="F18" s="109"/>
      <c r="G18" s="122"/>
      <c r="H18" s="122"/>
      <c r="I18" s="92"/>
      <c r="J18" s="139"/>
      <c r="K18" s="122"/>
      <c r="L18" s="109"/>
      <c r="M18" s="153"/>
    </row>
    <row r="19" spans="1:15" ht="14.1" customHeight="1" x14ac:dyDescent="0.2">
      <c r="A19" s="33" t="s">
        <v>610</v>
      </c>
      <c r="B19" s="681"/>
      <c r="C19" s="77">
        <v>150</v>
      </c>
      <c r="D19" s="93"/>
      <c r="E19" s="93"/>
      <c r="F19" s="110"/>
      <c r="G19" s="123"/>
      <c r="H19" s="123"/>
      <c r="I19" s="93"/>
      <c r="J19" s="140"/>
      <c r="K19" s="123"/>
      <c r="L19" s="110"/>
      <c r="M19" s="154"/>
    </row>
    <row r="20" spans="1:15" ht="14.1" customHeight="1" x14ac:dyDescent="0.2">
      <c r="A20" s="34" t="s">
        <v>611</v>
      </c>
      <c r="B20" s="678" t="s">
        <v>758</v>
      </c>
      <c r="C20" s="75">
        <v>0</v>
      </c>
      <c r="D20" s="91"/>
      <c r="E20" s="91"/>
      <c r="F20" s="111"/>
      <c r="G20" s="121"/>
      <c r="H20" s="121"/>
      <c r="I20" s="91"/>
      <c r="J20" s="138"/>
      <c r="K20" s="121"/>
      <c r="L20" s="111"/>
      <c r="M20" s="152"/>
    </row>
    <row r="21" spans="1:15" ht="14.1" customHeight="1" x14ac:dyDescent="0.2">
      <c r="A21" s="32" t="s">
        <v>612</v>
      </c>
      <c r="B21" s="679"/>
      <c r="C21" s="76">
        <v>20</v>
      </c>
      <c r="D21" s="92"/>
      <c r="E21" s="92"/>
      <c r="F21" s="109"/>
      <c r="G21" s="122"/>
      <c r="H21" s="122"/>
      <c r="I21" s="92"/>
      <c r="J21" s="139"/>
      <c r="K21" s="122"/>
      <c r="L21" s="109"/>
      <c r="M21" s="153"/>
    </row>
    <row r="22" spans="1:15" s="163" customFormat="1" ht="14.1" customHeight="1" x14ac:dyDescent="0.2">
      <c r="A22" s="32" t="s">
        <v>613</v>
      </c>
      <c r="B22" s="679"/>
      <c r="C22" s="76">
        <v>30</v>
      </c>
      <c r="D22" s="92"/>
      <c r="E22" s="92"/>
      <c r="F22" s="109"/>
      <c r="G22" s="122"/>
      <c r="H22" s="122"/>
      <c r="I22" s="92"/>
      <c r="J22" s="139"/>
      <c r="K22" s="122"/>
      <c r="L22" s="109"/>
      <c r="M22" s="153"/>
      <c r="N22" s="25"/>
      <c r="O22" s="25"/>
    </row>
    <row r="23" spans="1:15" s="163" customFormat="1" ht="14.1" customHeight="1" x14ac:dyDescent="0.2">
      <c r="A23" s="32" t="s">
        <v>614</v>
      </c>
      <c r="B23" s="679"/>
      <c r="C23" s="76">
        <v>50</v>
      </c>
      <c r="D23" s="92"/>
      <c r="E23" s="92"/>
      <c r="F23" s="109"/>
      <c r="G23" s="122"/>
      <c r="H23" s="122"/>
      <c r="I23" s="92"/>
      <c r="J23" s="139"/>
      <c r="K23" s="122"/>
      <c r="L23" s="109"/>
      <c r="M23" s="153"/>
      <c r="N23" s="25"/>
      <c r="O23" s="25"/>
    </row>
    <row r="24" spans="1:15" s="163" customFormat="1" ht="14.1" customHeight="1" x14ac:dyDescent="0.2">
      <c r="A24" s="32" t="s">
        <v>615</v>
      </c>
      <c r="B24" s="679"/>
      <c r="C24" s="76">
        <v>100</v>
      </c>
      <c r="D24" s="92"/>
      <c r="E24" s="92"/>
      <c r="F24" s="109"/>
      <c r="G24" s="122"/>
      <c r="H24" s="122"/>
      <c r="I24" s="92"/>
      <c r="J24" s="139"/>
      <c r="K24" s="122"/>
      <c r="L24" s="109"/>
      <c r="M24" s="153"/>
      <c r="N24" s="25"/>
      <c r="O24" s="25"/>
    </row>
    <row r="25" spans="1:15" s="163" customFormat="1" ht="14.1" customHeight="1" x14ac:dyDescent="0.2">
      <c r="A25" s="35" t="s">
        <v>616</v>
      </c>
      <c r="B25" s="680"/>
      <c r="C25" s="77">
        <v>150</v>
      </c>
      <c r="D25" s="93"/>
      <c r="E25" s="93"/>
      <c r="F25" s="110"/>
      <c r="G25" s="123"/>
      <c r="H25" s="123"/>
      <c r="I25" s="93"/>
      <c r="J25" s="140"/>
      <c r="K25" s="123"/>
      <c r="L25" s="110"/>
      <c r="M25" s="154"/>
      <c r="N25" s="25"/>
      <c r="O25" s="25"/>
    </row>
    <row r="26" spans="1:15" s="163" customFormat="1" ht="14.1" customHeight="1" x14ac:dyDescent="0.2">
      <c r="A26" s="31" t="s">
        <v>617</v>
      </c>
      <c r="B26" s="547" t="s">
        <v>759</v>
      </c>
      <c r="C26" s="75">
        <v>10</v>
      </c>
      <c r="D26" s="91"/>
      <c r="E26" s="91"/>
      <c r="F26" s="111"/>
      <c r="G26" s="121"/>
      <c r="H26" s="121"/>
      <c r="I26" s="91"/>
      <c r="J26" s="138"/>
      <c r="K26" s="121"/>
      <c r="L26" s="111"/>
      <c r="M26" s="152"/>
      <c r="N26" s="25"/>
      <c r="O26" s="25"/>
    </row>
    <row r="27" spans="1:15" s="163" customFormat="1" ht="14.1" customHeight="1" x14ac:dyDescent="0.2">
      <c r="A27" s="33" t="s">
        <v>618</v>
      </c>
      <c r="B27" s="559"/>
      <c r="C27" s="76">
        <v>20</v>
      </c>
      <c r="D27" s="92"/>
      <c r="E27" s="92"/>
      <c r="F27" s="109"/>
      <c r="G27" s="122"/>
      <c r="H27" s="122"/>
      <c r="I27" s="92"/>
      <c r="J27" s="139"/>
      <c r="K27" s="122"/>
      <c r="L27" s="109"/>
      <c r="M27" s="153"/>
      <c r="N27" s="25"/>
      <c r="O27" s="25"/>
    </row>
    <row r="28" spans="1:15" s="163" customFormat="1" ht="14.1" customHeight="1" x14ac:dyDescent="0.2">
      <c r="A28" s="33" t="s">
        <v>619</v>
      </c>
      <c r="B28" s="559"/>
      <c r="C28" s="76">
        <v>50</v>
      </c>
      <c r="D28" s="92"/>
      <c r="E28" s="92"/>
      <c r="F28" s="109"/>
      <c r="G28" s="122"/>
      <c r="H28" s="122"/>
      <c r="I28" s="92"/>
      <c r="J28" s="139"/>
      <c r="K28" s="122"/>
      <c r="L28" s="109"/>
      <c r="M28" s="153"/>
      <c r="N28" s="25"/>
      <c r="O28" s="25"/>
    </row>
    <row r="29" spans="1:15" s="163" customFormat="1" ht="14.1" customHeight="1" x14ac:dyDescent="0.2">
      <c r="A29" s="33" t="s">
        <v>620</v>
      </c>
      <c r="B29" s="559"/>
      <c r="C29" s="60">
        <v>100</v>
      </c>
      <c r="D29" s="94"/>
      <c r="E29" s="94"/>
      <c r="F29" s="112"/>
      <c r="G29" s="124"/>
      <c r="H29" s="124"/>
      <c r="I29" s="94"/>
      <c r="J29" s="141"/>
      <c r="K29" s="124"/>
      <c r="L29" s="112"/>
      <c r="M29" s="155"/>
      <c r="N29" s="25"/>
      <c r="O29" s="25"/>
    </row>
    <row r="30" spans="1:15" s="163" customFormat="1" ht="14.1" customHeight="1" x14ac:dyDescent="0.2">
      <c r="A30" s="33" t="s">
        <v>621</v>
      </c>
      <c r="B30" s="549"/>
      <c r="C30" s="77">
        <v>150</v>
      </c>
      <c r="D30" s="93"/>
      <c r="E30" s="93"/>
      <c r="F30" s="110"/>
      <c r="G30" s="123"/>
      <c r="H30" s="123"/>
      <c r="I30" s="93"/>
      <c r="J30" s="140"/>
      <c r="K30" s="123"/>
      <c r="L30" s="110"/>
      <c r="M30" s="154"/>
      <c r="N30" s="25"/>
      <c r="O30" s="25"/>
    </row>
    <row r="31" spans="1:15" s="163" customFormat="1" ht="14.1" customHeight="1" x14ac:dyDescent="0.2">
      <c r="A31" s="36" t="s">
        <v>622</v>
      </c>
      <c r="B31" s="558" t="s">
        <v>760</v>
      </c>
      <c r="C31" s="75">
        <v>10</v>
      </c>
      <c r="D31" s="91"/>
      <c r="E31" s="91"/>
      <c r="F31" s="111"/>
      <c r="G31" s="121"/>
      <c r="H31" s="121"/>
      <c r="I31" s="91"/>
      <c r="J31" s="111"/>
      <c r="K31" s="121"/>
      <c r="L31" s="111"/>
      <c r="M31" s="111"/>
      <c r="N31" s="25"/>
      <c r="O31" s="25"/>
    </row>
    <row r="32" spans="1:15" s="163" customFormat="1" ht="14.1" customHeight="1" x14ac:dyDescent="0.2">
      <c r="A32" s="33" t="s">
        <v>623</v>
      </c>
      <c r="B32" s="559"/>
      <c r="C32" s="76">
        <v>20</v>
      </c>
      <c r="D32" s="92"/>
      <c r="E32" s="92"/>
      <c r="F32" s="109"/>
      <c r="G32" s="122"/>
      <c r="H32" s="122"/>
      <c r="I32" s="92"/>
      <c r="J32" s="109"/>
      <c r="K32" s="122"/>
      <c r="L32" s="109"/>
      <c r="M32" s="109"/>
      <c r="N32" s="25"/>
      <c r="O32" s="25"/>
    </row>
    <row r="33" spans="1:15" s="163" customFormat="1" ht="14.1" customHeight="1" x14ac:dyDescent="0.2">
      <c r="A33" s="33" t="s">
        <v>624</v>
      </c>
      <c r="B33" s="559"/>
      <c r="C33" s="76">
        <v>50</v>
      </c>
      <c r="D33" s="92"/>
      <c r="E33" s="92"/>
      <c r="F33" s="109"/>
      <c r="G33" s="122"/>
      <c r="H33" s="122"/>
      <c r="I33" s="92"/>
      <c r="J33" s="139"/>
      <c r="K33" s="122"/>
      <c r="L33" s="109"/>
      <c r="M33" s="153"/>
      <c r="N33" s="25"/>
      <c r="O33" s="25"/>
    </row>
    <row r="34" spans="1:15" s="163" customFormat="1" ht="14.1" customHeight="1" x14ac:dyDescent="0.2">
      <c r="A34" s="33" t="s">
        <v>625</v>
      </c>
      <c r="B34" s="559"/>
      <c r="C34" s="76">
        <v>100</v>
      </c>
      <c r="D34" s="92"/>
      <c r="E34" s="92"/>
      <c r="F34" s="109"/>
      <c r="G34" s="122"/>
      <c r="H34" s="122"/>
      <c r="I34" s="92"/>
      <c r="J34" s="139"/>
      <c r="K34" s="122"/>
      <c r="L34" s="109"/>
      <c r="M34" s="153"/>
      <c r="N34" s="25"/>
      <c r="O34" s="25"/>
    </row>
    <row r="35" spans="1:15" s="163" customFormat="1" ht="14.1" customHeight="1" x14ac:dyDescent="0.2">
      <c r="A35" s="33" t="s">
        <v>626</v>
      </c>
      <c r="B35" s="560"/>
      <c r="C35" s="73">
        <v>150</v>
      </c>
      <c r="D35" s="94"/>
      <c r="E35" s="94"/>
      <c r="F35" s="112"/>
      <c r="G35" s="124"/>
      <c r="H35" s="124"/>
      <c r="I35" s="94"/>
      <c r="J35" s="141"/>
      <c r="K35" s="124"/>
      <c r="L35" s="112"/>
      <c r="M35" s="155"/>
      <c r="N35" s="25"/>
      <c r="O35" s="25"/>
    </row>
    <row r="36" spans="1:15" s="163" customFormat="1" ht="14.1" customHeight="1" x14ac:dyDescent="0.2">
      <c r="A36" s="37" t="s">
        <v>627</v>
      </c>
      <c r="B36" s="558" t="s">
        <v>761</v>
      </c>
      <c r="C36" s="75">
        <v>20</v>
      </c>
      <c r="D36" s="95"/>
      <c r="E36" s="95"/>
      <c r="F36" s="113"/>
      <c r="G36" s="125"/>
      <c r="H36" s="125"/>
      <c r="I36" s="95"/>
      <c r="J36" s="142"/>
      <c r="K36" s="125"/>
      <c r="L36" s="113"/>
      <c r="M36" s="156"/>
      <c r="N36" s="25"/>
      <c r="O36" s="25"/>
    </row>
    <row r="37" spans="1:15" s="163" customFormat="1" ht="14.1" customHeight="1" x14ac:dyDescent="0.2">
      <c r="A37" s="33" t="s">
        <v>628</v>
      </c>
      <c r="B37" s="559"/>
      <c r="C37" s="76">
        <v>50</v>
      </c>
      <c r="D37" s="92"/>
      <c r="E37" s="92"/>
      <c r="F37" s="109"/>
      <c r="G37" s="122"/>
      <c r="H37" s="122"/>
      <c r="I37" s="92"/>
      <c r="J37" s="139"/>
      <c r="K37" s="122"/>
      <c r="L37" s="109"/>
      <c r="M37" s="153"/>
      <c r="N37" s="25"/>
      <c r="O37" s="25"/>
    </row>
    <row r="38" spans="1:15" s="163" customFormat="1" ht="14.1" customHeight="1" x14ac:dyDescent="0.2">
      <c r="A38" s="33" t="s">
        <v>629</v>
      </c>
      <c r="B38" s="559"/>
      <c r="C38" s="76">
        <v>100</v>
      </c>
      <c r="D38" s="92"/>
      <c r="E38" s="92"/>
      <c r="F38" s="109"/>
      <c r="G38" s="122"/>
      <c r="H38" s="122"/>
      <c r="I38" s="92"/>
      <c r="J38" s="139"/>
      <c r="K38" s="122"/>
      <c r="L38" s="109"/>
      <c r="M38" s="153"/>
      <c r="N38" s="25"/>
      <c r="O38" s="25"/>
    </row>
    <row r="39" spans="1:15" s="163" customFormat="1" ht="14.1" customHeight="1" x14ac:dyDescent="0.2">
      <c r="A39" s="38" t="s">
        <v>630</v>
      </c>
      <c r="B39" s="560"/>
      <c r="C39" s="60">
        <v>150</v>
      </c>
      <c r="D39" s="94"/>
      <c r="E39" s="94"/>
      <c r="F39" s="112"/>
      <c r="G39" s="124"/>
      <c r="H39" s="124"/>
      <c r="I39" s="94"/>
      <c r="J39" s="141"/>
      <c r="K39" s="124"/>
      <c r="L39" s="112"/>
      <c r="M39" s="155"/>
      <c r="N39" s="25"/>
      <c r="O39" s="25"/>
    </row>
    <row r="40" spans="1:15" s="163" customFormat="1" ht="14.1" customHeight="1" x14ac:dyDescent="0.2">
      <c r="A40" s="31" t="s">
        <v>631</v>
      </c>
      <c r="B40" s="550" t="s">
        <v>569</v>
      </c>
      <c r="C40" s="75">
        <v>20</v>
      </c>
      <c r="D40" s="91"/>
      <c r="E40" s="91"/>
      <c r="F40" s="111"/>
      <c r="G40" s="121"/>
      <c r="H40" s="121"/>
      <c r="I40" s="91"/>
      <c r="J40" s="138"/>
      <c r="K40" s="121"/>
      <c r="L40" s="111"/>
      <c r="M40" s="152"/>
      <c r="N40" s="25"/>
      <c r="O40" s="25"/>
    </row>
    <row r="41" spans="1:15" s="163" customFormat="1" ht="14.1" customHeight="1" x14ac:dyDescent="0.2">
      <c r="A41" s="31" t="s">
        <v>632</v>
      </c>
      <c r="B41" s="551"/>
      <c r="C41" s="78">
        <v>30</v>
      </c>
      <c r="D41" s="96"/>
      <c r="E41" s="96"/>
      <c r="F41" s="114"/>
      <c r="G41" s="126"/>
      <c r="H41" s="126"/>
      <c r="I41" s="96"/>
      <c r="J41" s="143"/>
      <c r="K41" s="126"/>
      <c r="L41" s="114"/>
      <c r="M41" s="157"/>
      <c r="N41" s="25"/>
      <c r="O41" s="25"/>
    </row>
    <row r="42" spans="1:15" s="163" customFormat="1" ht="14.1" customHeight="1" x14ac:dyDescent="0.2">
      <c r="A42" s="31" t="s">
        <v>633</v>
      </c>
      <c r="B42" s="551"/>
      <c r="C42" s="78">
        <v>40</v>
      </c>
      <c r="D42" s="96"/>
      <c r="E42" s="96"/>
      <c r="F42" s="114"/>
      <c r="G42" s="126"/>
      <c r="H42" s="126"/>
      <c r="I42" s="96"/>
      <c r="J42" s="143"/>
      <c r="K42" s="126"/>
      <c r="L42" s="114"/>
      <c r="M42" s="157"/>
      <c r="N42" s="25"/>
      <c r="O42" s="25"/>
    </row>
    <row r="43" spans="1:15" s="163" customFormat="1" ht="14.1" customHeight="1" x14ac:dyDescent="0.2">
      <c r="A43" s="32" t="s">
        <v>634</v>
      </c>
      <c r="B43" s="551"/>
      <c r="C43" s="76">
        <v>50</v>
      </c>
      <c r="D43" s="92"/>
      <c r="E43" s="92"/>
      <c r="F43" s="109"/>
      <c r="G43" s="122"/>
      <c r="H43" s="122"/>
      <c r="I43" s="92"/>
      <c r="J43" s="139"/>
      <c r="K43" s="122"/>
      <c r="L43" s="109"/>
      <c r="M43" s="153"/>
      <c r="N43" s="25"/>
      <c r="O43" s="25"/>
    </row>
    <row r="44" spans="1:15" s="163" customFormat="1" ht="14.1" customHeight="1" x14ac:dyDescent="0.2">
      <c r="A44" s="31" t="s">
        <v>635</v>
      </c>
      <c r="B44" s="551"/>
      <c r="C44" s="76">
        <v>75</v>
      </c>
      <c r="D44" s="92"/>
      <c r="E44" s="92"/>
      <c r="F44" s="109"/>
      <c r="G44" s="122"/>
      <c r="H44" s="122"/>
      <c r="I44" s="92"/>
      <c r="J44" s="139"/>
      <c r="K44" s="122"/>
      <c r="L44" s="109"/>
      <c r="M44" s="153"/>
      <c r="N44" s="25"/>
      <c r="O44" s="25"/>
    </row>
    <row r="45" spans="1:15" s="163" customFormat="1" ht="14.1" customHeight="1" x14ac:dyDescent="0.2">
      <c r="A45" s="32" t="s">
        <v>636</v>
      </c>
      <c r="B45" s="551"/>
      <c r="C45" s="76">
        <v>100</v>
      </c>
      <c r="D45" s="92"/>
      <c r="E45" s="92"/>
      <c r="F45" s="109"/>
      <c r="G45" s="122"/>
      <c r="H45" s="122"/>
      <c r="I45" s="92"/>
      <c r="J45" s="139"/>
      <c r="K45" s="122"/>
      <c r="L45" s="109"/>
      <c r="M45" s="153"/>
      <c r="N45" s="25"/>
      <c r="O45" s="25"/>
    </row>
    <row r="46" spans="1:15" s="163" customFormat="1" ht="14.1" customHeight="1" x14ac:dyDescent="0.2">
      <c r="A46" s="33" t="s">
        <v>637</v>
      </c>
      <c r="B46" s="551"/>
      <c r="C46" s="76">
        <v>150</v>
      </c>
      <c r="D46" s="92"/>
      <c r="E46" s="92"/>
      <c r="F46" s="109"/>
      <c r="G46" s="122"/>
      <c r="H46" s="122"/>
      <c r="I46" s="92"/>
      <c r="J46" s="139"/>
      <c r="K46" s="122"/>
      <c r="L46" s="109"/>
      <c r="M46" s="153"/>
      <c r="N46" s="25"/>
      <c r="O46" s="25"/>
    </row>
    <row r="47" spans="1:15" s="163" customFormat="1" ht="14.1" customHeight="1" x14ac:dyDescent="0.2">
      <c r="A47" s="38" t="s">
        <v>638</v>
      </c>
      <c r="B47" s="555"/>
      <c r="C47" s="77">
        <v>250</v>
      </c>
      <c r="D47" s="93"/>
      <c r="E47" s="93"/>
      <c r="F47" s="110"/>
      <c r="G47" s="123"/>
      <c r="H47" s="123"/>
      <c r="I47" s="93"/>
      <c r="J47" s="140"/>
      <c r="K47" s="123"/>
      <c r="L47" s="110"/>
      <c r="M47" s="154"/>
      <c r="N47" s="25"/>
      <c r="O47" s="25"/>
    </row>
    <row r="48" spans="1:15" s="163" customFormat="1" ht="14.1" customHeight="1" x14ac:dyDescent="0.2">
      <c r="A48" s="39" t="s">
        <v>639</v>
      </c>
      <c r="B48" s="678" t="s">
        <v>762</v>
      </c>
      <c r="C48" s="78">
        <v>10</v>
      </c>
      <c r="D48" s="91"/>
      <c r="E48" s="91"/>
      <c r="F48" s="111"/>
      <c r="G48" s="121"/>
      <c r="H48" s="121"/>
      <c r="I48" s="91"/>
      <c r="J48" s="138"/>
      <c r="K48" s="121"/>
      <c r="L48" s="111"/>
      <c r="M48" s="152"/>
      <c r="N48" s="25"/>
      <c r="O48" s="25"/>
    </row>
    <row r="49" spans="1:15" s="163" customFormat="1" ht="14.1" customHeight="1" x14ac:dyDescent="0.2">
      <c r="A49" s="31" t="s">
        <v>640</v>
      </c>
      <c r="B49" s="679"/>
      <c r="C49" s="78">
        <v>15</v>
      </c>
      <c r="D49" s="92"/>
      <c r="E49" s="92"/>
      <c r="F49" s="109"/>
      <c r="G49" s="122"/>
      <c r="H49" s="122"/>
      <c r="I49" s="92"/>
      <c r="J49" s="139"/>
      <c r="K49" s="122"/>
      <c r="L49" s="109"/>
      <c r="M49" s="153"/>
      <c r="N49" s="25"/>
      <c r="O49" s="25"/>
    </row>
    <row r="50" spans="1:15" s="163" customFormat="1" ht="14.1" customHeight="1" x14ac:dyDescent="0.2">
      <c r="A50" s="31" t="s">
        <v>641</v>
      </c>
      <c r="B50" s="679"/>
      <c r="C50" s="78">
        <v>20</v>
      </c>
      <c r="D50" s="92"/>
      <c r="E50" s="92"/>
      <c r="F50" s="109"/>
      <c r="G50" s="122"/>
      <c r="H50" s="122"/>
      <c r="I50" s="92"/>
      <c r="J50" s="139"/>
      <c r="K50" s="122"/>
      <c r="L50" s="109"/>
      <c r="M50" s="153"/>
      <c r="N50" s="25"/>
      <c r="O50" s="25"/>
    </row>
    <row r="51" spans="1:15" s="163" customFormat="1" ht="14.1" customHeight="1" x14ac:dyDescent="0.2">
      <c r="A51" s="32" t="s">
        <v>642</v>
      </c>
      <c r="B51" s="679"/>
      <c r="C51" s="76">
        <v>25</v>
      </c>
      <c r="D51" s="92"/>
      <c r="E51" s="92"/>
      <c r="F51" s="109"/>
      <c r="G51" s="122"/>
      <c r="H51" s="122"/>
      <c r="I51" s="92"/>
      <c r="J51" s="139"/>
      <c r="K51" s="122"/>
      <c r="L51" s="109"/>
      <c r="M51" s="153"/>
      <c r="N51" s="25"/>
      <c r="O51" s="25"/>
    </row>
    <row r="52" spans="1:15" s="163" customFormat="1" ht="14.1" customHeight="1" x14ac:dyDescent="0.2">
      <c r="A52" s="31" t="s">
        <v>643</v>
      </c>
      <c r="B52" s="679"/>
      <c r="C52" s="78">
        <v>35</v>
      </c>
      <c r="D52" s="92"/>
      <c r="E52" s="92"/>
      <c r="F52" s="109"/>
      <c r="G52" s="122"/>
      <c r="H52" s="122"/>
      <c r="I52" s="92"/>
      <c r="J52" s="139"/>
      <c r="K52" s="122"/>
      <c r="L52" s="109"/>
      <c r="M52" s="153"/>
      <c r="N52" s="25"/>
      <c r="O52" s="25"/>
    </row>
    <row r="53" spans="1:15" s="163" customFormat="1" ht="14.1" customHeight="1" x14ac:dyDescent="0.2">
      <c r="A53" s="32" t="s">
        <v>644</v>
      </c>
      <c r="B53" s="679"/>
      <c r="C53" s="76">
        <v>50</v>
      </c>
      <c r="D53" s="92"/>
      <c r="E53" s="92"/>
      <c r="F53" s="109"/>
      <c r="G53" s="122"/>
      <c r="H53" s="122"/>
      <c r="I53" s="92"/>
      <c r="J53" s="139"/>
      <c r="K53" s="122"/>
      <c r="L53" s="109"/>
      <c r="M53" s="153"/>
      <c r="N53" s="25"/>
      <c r="O53" s="25"/>
    </row>
    <row r="54" spans="1:15" s="163" customFormat="1" ht="14.1" customHeight="1" x14ac:dyDescent="0.2">
      <c r="A54" s="38" t="s">
        <v>645</v>
      </c>
      <c r="B54" s="680"/>
      <c r="C54" s="79">
        <v>100</v>
      </c>
      <c r="D54" s="93"/>
      <c r="E54" s="93"/>
      <c r="F54" s="110"/>
      <c r="G54" s="123"/>
      <c r="H54" s="123"/>
      <c r="I54" s="93"/>
      <c r="J54" s="140"/>
      <c r="K54" s="123"/>
      <c r="L54" s="110"/>
      <c r="M54" s="154"/>
      <c r="N54" s="25"/>
      <c r="O54" s="25"/>
    </row>
    <row r="55" spans="1:15" s="163" customFormat="1" ht="14.1" customHeight="1" x14ac:dyDescent="0.2">
      <c r="A55" s="31" t="s">
        <v>646</v>
      </c>
      <c r="B55" s="678" t="s">
        <v>763</v>
      </c>
      <c r="C55" s="75">
        <v>20</v>
      </c>
      <c r="D55" s="91"/>
      <c r="E55" s="91"/>
      <c r="F55" s="111"/>
      <c r="G55" s="121"/>
      <c r="H55" s="121"/>
      <c r="I55" s="91"/>
      <c r="J55" s="138"/>
      <c r="K55" s="121"/>
      <c r="L55" s="111"/>
      <c r="M55" s="152"/>
      <c r="N55" s="25"/>
      <c r="O55" s="25"/>
    </row>
    <row r="56" spans="1:15" s="163" customFormat="1" ht="14.1" customHeight="1" x14ac:dyDescent="0.2">
      <c r="A56" s="32" t="s">
        <v>647</v>
      </c>
      <c r="B56" s="679"/>
      <c r="C56" s="76">
        <v>50</v>
      </c>
      <c r="D56" s="92"/>
      <c r="E56" s="92"/>
      <c r="F56" s="109"/>
      <c r="G56" s="122"/>
      <c r="H56" s="122"/>
      <c r="I56" s="92"/>
      <c r="J56" s="139"/>
      <c r="K56" s="122"/>
      <c r="L56" s="109"/>
      <c r="M56" s="153"/>
      <c r="N56" s="25"/>
      <c r="O56" s="25"/>
    </row>
    <row r="57" spans="1:15" s="163" customFormat="1" ht="14.1" customHeight="1" x14ac:dyDescent="0.2">
      <c r="A57" s="32" t="s">
        <v>648</v>
      </c>
      <c r="B57" s="679"/>
      <c r="C57" s="76">
        <v>75</v>
      </c>
      <c r="D57" s="92"/>
      <c r="E57" s="92"/>
      <c r="F57" s="109"/>
      <c r="G57" s="122"/>
      <c r="H57" s="122"/>
      <c r="I57" s="92"/>
      <c r="J57" s="139"/>
      <c r="K57" s="122"/>
      <c r="L57" s="109"/>
      <c r="M57" s="153"/>
      <c r="N57" s="25"/>
      <c r="O57" s="25"/>
    </row>
    <row r="58" spans="1:15" s="163" customFormat="1" ht="14.1" customHeight="1" x14ac:dyDescent="0.2">
      <c r="A58" s="32" t="s">
        <v>649</v>
      </c>
      <c r="B58" s="679"/>
      <c r="C58" s="76">
        <v>85</v>
      </c>
      <c r="D58" s="92"/>
      <c r="E58" s="92"/>
      <c r="F58" s="109"/>
      <c r="G58" s="122"/>
      <c r="H58" s="122"/>
      <c r="I58" s="92"/>
      <c r="J58" s="139"/>
      <c r="K58" s="122"/>
      <c r="L58" s="109"/>
      <c r="M58" s="153"/>
      <c r="N58" s="25"/>
      <c r="O58" s="25"/>
    </row>
    <row r="59" spans="1:15" s="163" customFormat="1" ht="14.1" customHeight="1" x14ac:dyDescent="0.2">
      <c r="A59" s="32" t="s">
        <v>650</v>
      </c>
      <c r="B59" s="679"/>
      <c r="C59" s="76">
        <v>100</v>
      </c>
      <c r="D59" s="92"/>
      <c r="E59" s="92"/>
      <c r="F59" s="109"/>
      <c r="G59" s="122"/>
      <c r="H59" s="122"/>
      <c r="I59" s="92"/>
      <c r="J59" s="139"/>
      <c r="K59" s="122"/>
      <c r="L59" s="109"/>
      <c r="M59" s="153"/>
      <c r="N59" s="25"/>
      <c r="O59" s="25"/>
    </row>
    <row r="60" spans="1:15" s="163" customFormat="1" ht="14.1" customHeight="1" x14ac:dyDescent="0.2">
      <c r="A60" s="33" t="s">
        <v>651</v>
      </c>
      <c r="B60" s="679"/>
      <c r="C60" s="76">
        <v>150</v>
      </c>
      <c r="D60" s="92"/>
      <c r="E60" s="92"/>
      <c r="F60" s="109"/>
      <c r="G60" s="122"/>
      <c r="H60" s="122"/>
      <c r="I60" s="92"/>
      <c r="J60" s="139"/>
      <c r="K60" s="122"/>
      <c r="L60" s="109"/>
      <c r="M60" s="153"/>
      <c r="N60" s="25"/>
      <c r="O60" s="25"/>
    </row>
    <row r="61" spans="1:15" s="163" customFormat="1" ht="14.1" customHeight="1" x14ac:dyDescent="0.2">
      <c r="A61" s="38" t="s">
        <v>652</v>
      </c>
      <c r="B61" s="680"/>
      <c r="C61" s="77">
        <v>250</v>
      </c>
      <c r="D61" s="93"/>
      <c r="E61" s="93"/>
      <c r="F61" s="110"/>
      <c r="G61" s="123"/>
      <c r="H61" s="123"/>
      <c r="I61" s="93"/>
      <c r="J61" s="140"/>
      <c r="K61" s="123"/>
      <c r="L61" s="110"/>
      <c r="M61" s="154"/>
      <c r="N61" s="25"/>
      <c r="O61" s="25"/>
    </row>
    <row r="62" spans="1:15" s="163" customFormat="1" ht="14.1" customHeight="1" x14ac:dyDescent="0.2">
      <c r="A62" s="36" t="s">
        <v>653</v>
      </c>
      <c r="B62" s="678" t="s">
        <v>764</v>
      </c>
      <c r="C62" s="75">
        <v>20</v>
      </c>
      <c r="D62" s="91"/>
      <c r="E62" s="91"/>
      <c r="F62" s="111"/>
      <c r="G62" s="121"/>
      <c r="H62" s="121"/>
      <c r="I62" s="91"/>
      <c r="J62" s="138"/>
      <c r="K62" s="121"/>
      <c r="L62" s="111"/>
      <c r="M62" s="152"/>
      <c r="N62" s="25"/>
      <c r="O62" s="25"/>
    </row>
    <row r="63" spans="1:15" s="163" customFormat="1" ht="14.1" customHeight="1" x14ac:dyDescent="0.2">
      <c r="A63" s="40" t="s">
        <v>654</v>
      </c>
      <c r="B63" s="679"/>
      <c r="C63" s="76">
        <v>50</v>
      </c>
      <c r="D63" s="92"/>
      <c r="E63" s="92"/>
      <c r="F63" s="109"/>
      <c r="G63" s="122"/>
      <c r="H63" s="122"/>
      <c r="I63" s="92"/>
      <c r="J63" s="139"/>
      <c r="K63" s="122"/>
      <c r="L63" s="109"/>
      <c r="M63" s="153"/>
      <c r="N63" s="25"/>
      <c r="O63" s="25"/>
    </row>
    <row r="64" spans="1:15" s="163" customFormat="1" ht="14.1" customHeight="1" x14ac:dyDescent="0.2">
      <c r="A64" s="40" t="s">
        <v>655</v>
      </c>
      <c r="B64" s="679"/>
      <c r="C64" s="76">
        <v>75</v>
      </c>
      <c r="D64" s="92"/>
      <c r="E64" s="92"/>
      <c r="F64" s="109"/>
      <c r="G64" s="122"/>
      <c r="H64" s="122"/>
      <c r="I64" s="92"/>
      <c r="J64" s="139"/>
      <c r="K64" s="122"/>
      <c r="L64" s="109"/>
      <c r="M64" s="153"/>
      <c r="N64" s="25"/>
      <c r="O64" s="25"/>
    </row>
    <row r="65" spans="1:15" s="163" customFormat="1" ht="14.1" customHeight="1" x14ac:dyDescent="0.2">
      <c r="A65" s="40" t="s">
        <v>656</v>
      </c>
      <c r="B65" s="679"/>
      <c r="C65" s="76">
        <v>80</v>
      </c>
      <c r="D65" s="92"/>
      <c r="E65" s="92"/>
      <c r="F65" s="109"/>
      <c r="G65" s="122"/>
      <c r="H65" s="122"/>
      <c r="I65" s="92"/>
      <c r="J65" s="139"/>
      <c r="K65" s="122"/>
      <c r="L65" s="109"/>
      <c r="M65" s="153"/>
      <c r="N65" s="25"/>
      <c r="O65" s="25"/>
    </row>
    <row r="66" spans="1:15" s="163" customFormat="1" ht="14.1" customHeight="1" x14ac:dyDescent="0.2">
      <c r="A66" s="41" t="s">
        <v>657</v>
      </c>
      <c r="B66" s="679"/>
      <c r="C66" s="76">
        <v>100</v>
      </c>
      <c r="D66" s="92"/>
      <c r="E66" s="92"/>
      <c r="F66" s="109"/>
      <c r="G66" s="122"/>
      <c r="H66" s="122"/>
      <c r="I66" s="92"/>
      <c r="J66" s="139"/>
      <c r="K66" s="122"/>
      <c r="L66" s="109"/>
      <c r="M66" s="153"/>
      <c r="N66" s="25"/>
      <c r="O66" s="25"/>
    </row>
    <row r="67" spans="1:15" s="163" customFormat="1" ht="14.1" customHeight="1" x14ac:dyDescent="0.2">
      <c r="A67" s="41" t="s">
        <v>658</v>
      </c>
      <c r="B67" s="679"/>
      <c r="C67" s="60">
        <v>130</v>
      </c>
      <c r="D67" s="92"/>
      <c r="E67" s="92"/>
      <c r="F67" s="109"/>
      <c r="G67" s="122"/>
      <c r="H67" s="122"/>
      <c r="I67" s="92"/>
      <c r="J67" s="139"/>
      <c r="K67" s="122"/>
      <c r="L67" s="109"/>
      <c r="M67" s="153"/>
      <c r="N67" s="25"/>
      <c r="O67" s="25"/>
    </row>
    <row r="68" spans="1:15" s="163" customFormat="1" ht="14.1" customHeight="1" x14ac:dyDescent="0.2">
      <c r="A68" s="41" t="s">
        <v>659</v>
      </c>
      <c r="B68" s="679"/>
      <c r="C68" s="76">
        <v>150</v>
      </c>
      <c r="D68" s="92"/>
      <c r="E68" s="92"/>
      <c r="F68" s="109"/>
      <c r="G68" s="122"/>
      <c r="H68" s="122"/>
      <c r="I68" s="92"/>
      <c r="J68" s="139"/>
      <c r="K68" s="122"/>
      <c r="L68" s="109"/>
      <c r="M68" s="153"/>
      <c r="N68" s="25"/>
      <c r="O68" s="25"/>
    </row>
    <row r="69" spans="1:15" s="163" customFormat="1" ht="14.1" customHeight="1" x14ac:dyDescent="0.2">
      <c r="A69" s="36" t="s">
        <v>660</v>
      </c>
      <c r="B69" s="671" t="s">
        <v>765</v>
      </c>
      <c r="C69" s="75">
        <v>45</v>
      </c>
      <c r="D69" s="91"/>
      <c r="E69" s="91"/>
      <c r="F69" s="111"/>
      <c r="G69" s="121"/>
      <c r="H69" s="121"/>
      <c r="I69" s="91"/>
      <c r="J69" s="138"/>
      <c r="K69" s="121"/>
      <c r="L69" s="111"/>
      <c r="M69" s="152"/>
      <c r="N69" s="25"/>
      <c r="O69" s="25"/>
    </row>
    <row r="70" spans="1:15" s="163" customFormat="1" ht="14.1" customHeight="1" x14ac:dyDescent="0.2">
      <c r="A70" s="41" t="s">
        <v>661</v>
      </c>
      <c r="B70" s="672"/>
      <c r="C70" s="60">
        <v>75</v>
      </c>
      <c r="D70" s="92"/>
      <c r="E70" s="92"/>
      <c r="F70" s="109"/>
      <c r="G70" s="122"/>
      <c r="H70" s="122"/>
      <c r="I70" s="92"/>
      <c r="J70" s="139"/>
      <c r="K70" s="122"/>
      <c r="L70" s="109"/>
      <c r="M70" s="153"/>
      <c r="N70" s="25"/>
      <c r="O70" s="25"/>
    </row>
    <row r="71" spans="1:15" s="163" customFormat="1" ht="14.1" customHeight="1" x14ac:dyDescent="0.2">
      <c r="A71" s="42" t="s">
        <v>662</v>
      </c>
      <c r="B71" s="674"/>
      <c r="C71" s="77">
        <v>100</v>
      </c>
      <c r="D71" s="93"/>
      <c r="E71" s="93"/>
      <c r="F71" s="110"/>
      <c r="G71" s="123"/>
      <c r="H71" s="123"/>
      <c r="I71" s="93"/>
      <c r="J71" s="140"/>
      <c r="K71" s="123"/>
      <c r="L71" s="110"/>
      <c r="M71" s="154"/>
      <c r="N71" s="25"/>
      <c r="O71" s="25"/>
    </row>
    <row r="72" spans="1:15" s="163" customFormat="1" ht="14.1" customHeight="1" x14ac:dyDescent="0.2">
      <c r="A72" s="31" t="s">
        <v>663</v>
      </c>
      <c r="B72" s="678" t="s">
        <v>766</v>
      </c>
      <c r="C72" s="78">
        <v>20</v>
      </c>
      <c r="D72" s="91"/>
      <c r="E72" s="91"/>
      <c r="F72" s="111"/>
      <c r="G72" s="121"/>
      <c r="H72" s="121"/>
      <c r="I72" s="91"/>
      <c r="J72" s="138"/>
      <c r="K72" s="121"/>
      <c r="L72" s="111"/>
      <c r="M72" s="152"/>
      <c r="N72" s="25"/>
      <c r="O72" s="25"/>
    </row>
    <row r="73" spans="1:15" s="163" customFormat="1" ht="14.1" customHeight="1" x14ac:dyDescent="0.2">
      <c r="A73" s="31" t="s">
        <v>664</v>
      </c>
      <c r="B73" s="679"/>
      <c r="C73" s="78">
        <v>25</v>
      </c>
      <c r="D73" s="92"/>
      <c r="E73" s="92"/>
      <c r="F73" s="109"/>
      <c r="G73" s="122"/>
      <c r="H73" s="122"/>
      <c r="I73" s="92"/>
      <c r="J73" s="139"/>
      <c r="K73" s="122"/>
      <c r="L73" s="109"/>
      <c r="M73" s="153"/>
      <c r="N73" s="25"/>
      <c r="O73" s="25"/>
    </row>
    <row r="74" spans="1:15" s="163" customFormat="1" ht="14.1" customHeight="1" x14ac:dyDescent="0.2">
      <c r="A74" s="31" t="s">
        <v>665</v>
      </c>
      <c r="B74" s="679"/>
      <c r="C74" s="78">
        <v>30</v>
      </c>
      <c r="D74" s="92"/>
      <c r="E74" s="92"/>
      <c r="F74" s="109"/>
      <c r="G74" s="122"/>
      <c r="H74" s="122"/>
      <c r="I74" s="92"/>
      <c r="J74" s="139"/>
      <c r="K74" s="122"/>
      <c r="L74" s="109"/>
      <c r="M74" s="153"/>
      <c r="N74" s="25"/>
      <c r="O74" s="25"/>
    </row>
    <row r="75" spans="1:15" s="163" customFormat="1" ht="14.1" customHeight="1" x14ac:dyDescent="0.2">
      <c r="A75" s="31" t="s">
        <v>666</v>
      </c>
      <c r="B75" s="679"/>
      <c r="C75" s="78">
        <v>31.25</v>
      </c>
      <c r="D75" s="92"/>
      <c r="E75" s="92"/>
      <c r="F75" s="109"/>
      <c r="G75" s="122"/>
      <c r="H75" s="122"/>
      <c r="I75" s="92"/>
      <c r="J75" s="139"/>
      <c r="K75" s="122"/>
      <c r="L75" s="109"/>
      <c r="M75" s="153"/>
      <c r="N75" s="25"/>
      <c r="O75" s="25"/>
    </row>
    <row r="76" spans="1:15" s="163" customFormat="1" ht="14.1" customHeight="1" x14ac:dyDescent="0.2">
      <c r="A76" s="31" t="s">
        <v>667</v>
      </c>
      <c r="B76" s="679"/>
      <c r="C76" s="78">
        <v>35</v>
      </c>
      <c r="D76" s="92"/>
      <c r="E76" s="92"/>
      <c r="F76" s="109"/>
      <c r="G76" s="122"/>
      <c r="H76" s="122"/>
      <c r="I76" s="92"/>
      <c r="J76" s="139"/>
      <c r="K76" s="122"/>
      <c r="L76" s="109"/>
      <c r="M76" s="153"/>
      <c r="N76" s="25"/>
      <c r="O76" s="25"/>
    </row>
    <row r="77" spans="1:15" s="163" customFormat="1" ht="14.1" customHeight="1" x14ac:dyDescent="0.2">
      <c r="A77" s="31" t="s">
        <v>668</v>
      </c>
      <c r="B77" s="679"/>
      <c r="C77" s="78">
        <v>37.5</v>
      </c>
      <c r="D77" s="92"/>
      <c r="E77" s="92"/>
      <c r="F77" s="109"/>
      <c r="G77" s="122"/>
      <c r="H77" s="122"/>
      <c r="I77" s="92"/>
      <c r="J77" s="139"/>
      <c r="K77" s="122"/>
      <c r="L77" s="109"/>
      <c r="M77" s="153"/>
      <c r="N77" s="25"/>
      <c r="O77" s="25"/>
    </row>
    <row r="78" spans="1:15" s="163" customFormat="1" ht="14.1" customHeight="1" x14ac:dyDescent="0.2">
      <c r="A78" s="32" t="s">
        <v>669</v>
      </c>
      <c r="B78" s="679"/>
      <c r="C78" s="76">
        <v>40</v>
      </c>
      <c r="D78" s="92"/>
      <c r="E78" s="92"/>
      <c r="F78" s="109"/>
      <c r="G78" s="122"/>
      <c r="H78" s="122"/>
      <c r="I78" s="92"/>
      <c r="J78" s="139"/>
      <c r="K78" s="122"/>
      <c r="L78" s="109"/>
      <c r="M78" s="153"/>
      <c r="N78" s="25"/>
      <c r="O78" s="25"/>
    </row>
    <row r="79" spans="1:15" s="163" customFormat="1" ht="14.1" customHeight="1" x14ac:dyDescent="0.2">
      <c r="A79" s="31" t="s">
        <v>670</v>
      </c>
      <c r="B79" s="679"/>
      <c r="C79" s="78">
        <v>50</v>
      </c>
      <c r="D79" s="92"/>
      <c r="E79" s="92"/>
      <c r="F79" s="109"/>
      <c r="G79" s="122"/>
      <c r="H79" s="122"/>
      <c r="I79" s="92"/>
      <c r="J79" s="139"/>
      <c r="K79" s="122"/>
      <c r="L79" s="109"/>
      <c r="M79" s="153"/>
      <c r="N79" s="25"/>
      <c r="O79" s="25"/>
    </row>
    <row r="80" spans="1:15" s="163" customFormat="1" ht="14.1" customHeight="1" x14ac:dyDescent="0.2">
      <c r="A80" s="31" t="s">
        <v>671</v>
      </c>
      <c r="B80" s="679"/>
      <c r="C80" s="78">
        <v>62.5</v>
      </c>
      <c r="D80" s="92"/>
      <c r="E80" s="92"/>
      <c r="F80" s="109"/>
      <c r="G80" s="122"/>
      <c r="H80" s="122"/>
      <c r="I80" s="92"/>
      <c r="J80" s="139"/>
      <c r="K80" s="122"/>
      <c r="L80" s="109"/>
      <c r="M80" s="153"/>
      <c r="N80" s="25"/>
      <c r="O80" s="25"/>
    </row>
    <row r="81" spans="1:15" s="163" customFormat="1" ht="14.1" customHeight="1" x14ac:dyDescent="0.2">
      <c r="A81" s="32" t="s">
        <v>672</v>
      </c>
      <c r="B81" s="679"/>
      <c r="C81" s="76">
        <v>70</v>
      </c>
      <c r="D81" s="92"/>
      <c r="E81" s="92"/>
      <c r="F81" s="109"/>
      <c r="G81" s="122"/>
      <c r="H81" s="122"/>
      <c r="I81" s="92"/>
      <c r="J81" s="139"/>
      <c r="K81" s="122"/>
      <c r="L81" s="109"/>
      <c r="M81" s="153"/>
      <c r="N81" s="25"/>
      <c r="O81" s="25"/>
    </row>
    <row r="82" spans="1:15" s="163" customFormat="1" ht="14.1" customHeight="1" x14ac:dyDescent="0.2">
      <c r="A82" s="38" t="s">
        <v>673</v>
      </c>
      <c r="B82" s="680"/>
      <c r="C82" s="79">
        <v>75</v>
      </c>
      <c r="D82" s="93"/>
      <c r="E82" s="93"/>
      <c r="F82" s="110"/>
      <c r="G82" s="123"/>
      <c r="H82" s="123"/>
      <c r="I82" s="93"/>
      <c r="J82" s="140"/>
      <c r="K82" s="123"/>
      <c r="L82" s="110"/>
      <c r="M82" s="154"/>
      <c r="N82" s="25"/>
      <c r="O82" s="25"/>
    </row>
    <row r="83" spans="1:15" s="163" customFormat="1" ht="14.1" customHeight="1" x14ac:dyDescent="0.2">
      <c r="A83" s="36" t="s">
        <v>674</v>
      </c>
      <c r="B83" s="678" t="s">
        <v>767</v>
      </c>
      <c r="C83" s="78">
        <v>30</v>
      </c>
      <c r="D83" s="91"/>
      <c r="E83" s="91"/>
      <c r="F83" s="111"/>
      <c r="G83" s="121"/>
      <c r="H83" s="121"/>
      <c r="I83" s="91"/>
      <c r="J83" s="138"/>
      <c r="K83" s="121"/>
      <c r="L83" s="111"/>
      <c r="M83" s="152"/>
      <c r="N83" s="25"/>
      <c r="O83" s="25"/>
    </row>
    <row r="84" spans="1:15" s="163" customFormat="1" ht="14.1" customHeight="1" x14ac:dyDescent="0.2">
      <c r="A84" s="31" t="s">
        <v>675</v>
      </c>
      <c r="B84" s="679"/>
      <c r="C84" s="78">
        <v>35</v>
      </c>
      <c r="D84" s="92"/>
      <c r="E84" s="92"/>
      <c r="F84" s="109"/>
      <c r="G84" s="122"/>
      <c r="H84" s="122"/>
      <c r="I84" s="92"/>
      <c r="J84" s="139"/>
      <c r="K84" s="122"/>
      <c r="L84" s="109"/>
      <c r="M84" s="153"/>
      <c r="N84" s="25"/>
      <c r="O84" s="25"/>
    </row>
    <row r="85" spans="1:15" s="163" customFormat="1" ht="14.1" customHeight="1" x14ac:dyDescent="0.2">
      <c r="A85" s="31" t="s">
        <v>676</v>
      </c>
      <c r="B85" s="679"/>
      <c r="C85" s="78">
        <v>43.75</v>
      </c>
      <c r="D85" s="92"/>
      <c r="E85" s="92"/>
      <c r="F85" s="109"/>
      <c r="G85" s="122"/>
      <c r="H85" s="122"/>
      <c r="I85" s="92"/>
      <c r="J85" s="139"/>
      <c r="K85" s="122"/>
      <c r="L85" s="109"/>
      <c r="M85" s="153"/>
      <c r="N85" s="25"/>
      <c r="O85" s="25"/>
    </row>
    <row r="86" spans="1:15" s="163" customFormat="1" ht="14.1" customHeight="1" x14ac:dyDescent="0.2">
      <c r="A86" s="31" t="s">
        <v>677</v>
      </c>
      <c r="B86" s="679"/>
      <c r="C86" s="78">
        <v>45</v>
      </c>
      <c r="D86" s="92"/>
      <c r="E86" s="92"/>
      <c r="F86" s="109"/>
      <c r="G86" s="122"/>
      <c r="H86" s="122"/>
      <c r="I86" s="92"/>
      <c r="J86" s="139"/>
      <c r="K86" s="122"/>
      <c r="L86" s="109"/>
      <c r="M86" s="153"/>
      <c r="N86" s="25"/>
      <c r="O86" s="25"/>
    </row>
    <row r="87" spans="1:15" s="163" customFormat="1" ht="14.1" customHeight="1" x14ac:dyDescent="0.2">
      <c r="A87" s="31" t="s">
        <v>678</v>
      </c>
      <c r="B87" s="679"/>
      <c r="C87" s="78">
        <v>56.25</v>
      </c>
      <c r="D87" s="92"/>
      <c r="E87" s="92"/>
      <c r="F87" s="109"/>
      <c r="G87" s="122"/>
      <c r="H87" s="122"/>
      <c r="I87" s="92"/>
      <c r="J87" s="139"/>
      <c r="K87" s="122"/>
      <c r="L87" s="109"/>
      <c r="M87" s="153"/>
      <c r="N87" s="25"/>
      <c r="O87" s="25"/>
    </row>
    <row r="88" spans="1:15" s="163" customFormat="1" ht="14.1" customHeight="1" x14ac:dyDescent="0.2">
      <c r="A88" s="31" t="s">
        <v>679</v>
      </c>
      <c r="B88" s="679"/>
      <c r="C88" s="78">
        <v>60</v>
      </c>
      <c r="D88" s="92"/>
      <c r="E88" s="92"/>
      <c r="F88" s="109"/>
      <c r="G88" s="122"/>
      <c r="H88" s="122"/>
      <c r="I88" s="92"/>
      <c r="J88" s="139"/>
      <c r="K88" s="122"/>
      <c r="L88" s="109"/>
      <c r="M88" s="153"/>
      <c r="N88" s="25"/>
      <c r="O88" s="25"/>
    </row>
    <row r="89" spans="1:15" s="163" customFormat="1" ht="14.1" customHeight="1" x14ac:dyDescent="0.2">
      <c r="A89" s="32" t="s">
        <v>680</v>
      </c>
      <c r="B89" s="679"/>
      <c r="C89" s="76">
        <v>75</v>
      </c>
      <c r="D89" s="92"/>
      <c r="E89" s="92"/>
      <c r="F89" s="109"/>
      <c r="G89" s="122"/>
      <c r="H89" s="122"/>
      <c r="I89" s="92"/>
      <c r="J89" s="139"/>
      <c r="K89" s="122"/>
      <c r="L89" s="109"/>
      <c r="M89" s="153"/>
      <c r="N89" s="25"/>
      <c r="O89" s="25"/>
    </row>
    <row r="90" spans="1:15" s="163" customFormat="1" ht="14.1" customHeight="1" x14ac:dyDescent="0.2">
      <c r="A90" s="31" t="s">
        <v>681</v>
      </c>
      <c r="B90" s="679"/>
      <c r="C90" s="78">
        <v>93.75</v>
      </c>
      <c r="D90" s="92"/>
      <c r="E90" s="92"/>
      <c r="F90" s="109"/>
      <c r="G90" s="122"/>
      <c r="H90" s="122"/>
      <c r="I90" s="92"/>
      <c r="J90" s="139"/>
      <c r="K90" s="122"/>
      <c r="L90" s="109"/>
      <c r="M90" s="153"/>
      <c r="N90" s="25"/>
      <c r="O90" s="25"/>
    </row>
    <row r="91" spans="1:15" s="163" customFormat="1" ht="14.1" customHeight="1" x14ac:dyDescent="0.2">
      <c r="A91" s="31" t="s">
        <v>682</v>
      </c>
      <c r="B91" s="679"/>
      <c r="C91" s="78">
        <v>105</v>
      </c>
      <c r="D91" s="92"/>
      <c r="E91" s="92"/>
      <c r="F91" s="109"/>
      <c r="G91" s="122"/>
      <c r="H91" s="122"/>
      <c r="I91" s="92"/>
      <c r="J91" s="139"/>
      <c r="K91" s="122"/>
      <c r="L91" s="109"/>
      <c r="M91" s="153"/>
      <c r="N91" s="25"/>
      <c r="O91" s="25"/>
    </row>
    <row r="92" spans="1:15" s="163" customFormat="1" ht="14.1" customHeight="1" x14ac:dyDescent="0.2">
      <c r="A92" s="38" t="s">
        <v>683</v>
      </c>
      <c r="B92" s="680"/>
      <c r="C92" s="79">
        <v>150</v>
      </c>
      <c r="D92" s="93"/>
      <c r="E92" s="93"/>
      <c r="F92" s="110"/>
      <c r="G92" s="123"/>
      <c r="H92" s="123"/>
      <c r="I92" s="93"/>
      <c r="J92" s="140"/>
      <c r="K92" s="123"/>
      <c r="L92" s="110"/>
      <c r="M92" s="154"/>
      <c r="N92" s="25"/>
      <c r="O92" s="25"/>
    </row>
    <row r="93" spans="1:15" s="163" customFormat="1" ht="14.1" customHeight="1" x14ac:dyDescent="0.2">
      <c r="A93" s="31" t="s">
        <v>684</v>
      </c>
      <c r="B93" s="671" t="s">
        <v>768</v>
      </c>
      <c r="C93" s="78">
        <v>70</v>
      </c>
      <c r="D93" s="91"/>
      <c r="E93" s="91"/>
      <c r="F93" s="111"/>
      <c r="G93" s="121"/>
      <c r="H93" s="121"/>
      <c r="I93" s="91"/>
      <c r="J93" s="138"/>
      <c r="K93" s="121"/>
      <c r="L93" s="111"/>
      <c r="M93" s="152"/>
      <c r="N93" s="25"/>
      <c r="O93" s="25"/>
    </row>
    <row r="94" spans="1:15" s="163" customFormat="1" ht="14.1" customHeight="1" x14ac:dyDescent="0.2">
      <c r="A94" s="31" t="s">
        <v>685</v>
      </c>
      <c r="B94" s="672"/>
      <c r="C94" s="78">
        <v>90</v>
      </c>
      <c r="D94" s="92"/>
      <c r="E94" s="92"/>
      <c r="F94" s="109"/>
      <c r="G94" s="122"/>
      <c r="H94" s="122"/>
      <c r="I94" s="92"/>
      <c r="J94" s="139"/>
      <c r="K94" s="122"/>
      <c r="L94" s="109"/>
      <c r="M94" s="153"/>
      <c r="N94" s="25"/>
      <c r="O94" s="25"/>
    </row>
    <row r="95" spans="1:15" s="163" customFormat="1" ht="14.1" customHeight="1" x14ac:dyDescent="0.2">
      <c r="A95" s="31" t="s">
        <v>686</v>
      </c>
      <c r="B95" s="672"/>
      <c r="C95" s="78">
        <v>110</v>
      </c>
      <c r="D95" s="92"/>
      <c r="E95" s="92"/>
      <c r="F95" s="109"/>
      <c r="G95" s="122"/>
      <c r="H95" s="122"/>
      <c r="I95" s="92"/>
      <c r="J95" s="139"/>
      <c r="K95" s="122"/>
      <c r="L95" s="109"/>
      <c r="M95" s="153"/>
      <c r="N95" s="25"/>
      <c r="O95" s="25"/>
    </row>
    <row r="96" spans="1:15" s="163" customFormat="1" ht="14.1" customHeight="1" x14ac:dyDescent="0.2">
      <c r="A96" s="31" t="s">
        <v>687</v>
      </c>
      <c r="B96" s="673"/>
      <c r="C96" s="78">
        <v>112.5</v>
      </c>
      <c r="D96" s="92"/>
      <c r="E96" s="92"/>
      <c r="F96" s="109"/>
      <c r="G96" s="122"/>
      <c r="H96" s="122"/>
      <c r="I96" s="92"/>
      <c r="J96" s="139"/>
      <c r="K96" s="122"/>
      <c r="L96" s="109"/>
      <c r="M96" s="153"/>
      <c r="N96" s="25"/>
      <c r="O96" s="25"/>
    </row>
    <row r="97" spans="1:15" s="163" customFormat="1" ht="14.1" customHeight="1" x14ac:dyDescent="0.2">
      <c r="A97" s="38" t="s">
        <v>688</v>
      </c>
      <c r="B97" s="674"/>
      <c r="C97" s="79">
        <v>150</v>
      </c>
      <c r="D97" s="93"/>
      <c r="E97" s="93"/>
      <c r="F97" s="110"/>
      <c r="G97" s="123"/>
      <c r="H97" s="123"/>
      <c r="I97" s="93"/>
      <c r="J97" s="140"/>
      <c r="K97" s="123"/>
      <c r="L97" s="110"/>
      <c r="M97" s="154"/>
      <c r="N97" s="25"/>
      <c r="O97" s="25"/>
    </row>
    <row r="98" spans="1:15" s="163" customFormat="1" ht="14.1" customHeight="1" x14ac:dyDescent="0.2">
      <c r="A98" s="43" t="s">
        <v>689</v>
      </c>
      <c r="B98" s="64" t="s">
        <v>769</v>
      </c>
      <c r="C98" s="74">
        <v>60</v>
      </c>
      <c r="D98" s="94"/>
      <c r="E98" s="94"/>
      <c r="F98" s="112"/>
      <c r="G98" s="124"/>
      <c r="H98" s="124"/>
      <c r="I98" s="94"/>
      <c r="J98" s="141"/>
      <c r="K98" s="124"/>
      <c r="L98" s="112"/>
      <c r="M98" s="155"/>
      <c r="N98" s="25"/>
      <c r="O98" s="25"/>
    </row>
    <row r="99" spans="1:15" s="163" customFormat="1" ht="14.1" customHeight="1" x14ac:dyDescent="0.2">
      <c r="A99" s="31" t="s">
        <v>690</v>
      </c>
      <c r="B99" s="550" t="s">
        <v>770</v>
      </c>
      <c r="C99" s="78">
        <v>100</v>
      </c>
      <c r="D99" s="91"/>
      <c r="E99" s="91"/>
      <c r="F99" s="111"/>
      <c r="G99" s="121"/>
      <c r="H99" s="121"/>
      <c r="I99" s="91"/>
      <c r="J99" s="138"/>
      <c r="K99" s="121"/>
      <c r="L99" s="111"/>
      <c r="M99" s="152"/>
      <c r="N99" s="25"/>
      <c r="O99" s="25"/>
    </row>
    <row r="100" spans="1:15" s="163" customFormat="1" ht="14.1" customHeight="1" x14ac:dyDescent="0.2">
      <c r="A100" s="38" t="s">
        <v>691</v>
      </c>
      <c r="B100" s="555"/>
      <c r="C100" s="79">
        <v>150</v>
      </c>
      <c r="D100" s="93"/>
      <c r="E100" s="93"/>
      <c r="F100" s="110"/>
      <c r="G100" s="123"/>
      <c r="H100" s="123"/>
      <c r="I100" s="93"/>
      <c r="J100" s="140"/>
      <c r="K100" s="123"/>
      <c r="L100" s="110"/>
      <c r="M100" s="154"/>
      <c r="N100" s="25"/>
      <c r="O100" s="25"/>
    </row>
    <row r="101" spans="1:15" s="163" customFormat="1" ht="14.1" customHeight="1" x14ac:dyDescent="0.2">
      <c r="A101" s="31" t="s">
        <v>692</v>
      </c>
      <c r="B101" s="550" t="s">
        <v>771</v>
      </c>
      <c r="C101" s="78">
        <v>100</v>
      </c>
      <c r="D101" s="91"/>
      <c r="E101" s="91"/>
      <c r="F101" s="111"/>
      <c r="G101" s="121"/>
      <c r="H101" s="121"/>
      <c r="I101" s="91"/>
      <c r="J101" s="138"/>
      <c r="K101" s="121"/>
      <c r="L101" s="111"/>
      <c r="M101" s="152"/>
      <c r="N101" s="25"/>
      <c r="O101" s="25"/>
    </row>
    <row r="102" spans="1:15" s="163" customFormat="1" ht="14.1" customHeight="1" x14ac:dyDescent="0.2">
      <c r="A102" s="31" t="s">
        <v>693</v>
      </c>
      <c r="B102" s="551"/>
      <c r="C102" s="60">
        <v>125</v>
      </c>
      <c r="D102" s="94"/>
      <c r="E102" s="94"/>
      <c r="F102" s="112"/>
      <c r="G102" s="124"/>
      <c r="H102" s="124"/>
      <c r="I102" s="94"/>
      <c r="J102" s="141"/>
      <c r="K102" s="124"/>
      <c r="L102" s="112"/>
      <c r="M102" s="155"/>
      <c r="N102" s="25"/>
      <c r="O102" s="25"/>
    </row>
    <row r="103" spans="1:15" s="163" customFormat="1" ht="14.1" customHeight="1" x14ac:dyDescent="0.2">
      <c r="A103" s="38" t="s">
        <v>694</v>
      </c>
      <c r="B103" s="555"/>
      <c r="C103" s="79">
        <v>150</v>
      </c>
      <c r="D103" s="93"/>
      <c r="E103" s="93"/>
      <c r="F103" s="110"/>
      <c r="G103" s="123"/>
      <c r="H103" s="123"/>
      <c r="I103" s="93"/>
      <c r="J103" s="140"/>
      <c r="K103" s="123"/>
      <c r="L103" s="110"/>
      <c r="M103" s="154"/>
      <c r="N103" s="25"/>
      <c r="O103" s="25"/>
    </row>
    <row r="104" spans="1:15" ht="14.1" customHeight="1" x14ac:dyDescent="0.2">
      <c r="A104" s="44" t="s">
        <v>695</v>
      </c>
      <c r="B104" s="678" t="s">
        <v>772</v>
      </c>
      <c r="C104" s="80">
        <v>50</v>
      </c>
      <c r="D104" s="97"/>
      <c r="E104" s="97"/>
      <c r="F104" s="111"/>
      <c r="G104" s="127"/>
      <c r="H104" s="127"/>
      <c r="I104" s="97"/>
      <c r="J104" s="138"/>
      <c r="K104" s="127"/>
      <c r="L104" s="111"/>
      <c r="M104" s="152"/>
    </row>
    <row r="105" spans="1:15" ht="14.1" customHeight="1" x14ac:dyDescent="0.2">
      <c r="A105" s="45" t="s">
        <v>696</v>
      </c>
      <c r="B105" s="679"/>
      <c r="C105" s="81">
        <v>100</v>
      </c>
      <c r="D105" s="98"/>
      <c r="E105" s="98"/>
      <c r="F105" s="109"/>
      <c r="G105" s="128"/>
      <c r="H105" s="128"/>
      <c r="I105" s="98"/>
      <c r="J105" s="139"/>
      <c r="K105" s="128"/>
      <c r="L105" s="109"/>
      <c r="M105" s="153"/>
    </row>
    <row r="106" spans="1:15" ht="14.1" customHeight="1" x14ac:dyDescent="0.2">
      <c r="A106" s="33" t="s">
        <v>697</v>
      </c>
      <c r="B106" s="680"/>
      <c r="C106" s="77">
        <v>150</v>
      </c>
      <c r="D106" s="93"/>
      <c r="E106" s="93"/>
      <c r="F106" s="110"/>
      <c r="G106" s="123"/>
      <c r="H106" s="123"/>
      <c r="I106" s="93"/>
      <c r="J106" s="140"/>
      <c r="K106" s="123"/>
      <c r="L106" s="110"/>
      <c r="M106" s="154"/>
    </row>
    <row r="107" spans="1:15" ht="14.1" customHeight="1" x14ac:dyDescent="0.2">
      <c r="A107" s="46" t="s">
        <v>698</v>
      </c>
      <c r="B107" s="70" t="s">
        <v>773</v>
      </c>
      <c r="C107" s="82">
        <v>20</v>
      </c>
      <c r="D107" s="99"/>
      <c r="E107" s="99"/>
      <c r="F107" s="115"/>
      <c r="G107" s="129"/>
      <c r="H107" s="129"/>
      <c r="I107" s="99"/>
      <c r="J107" s="137"/>
      <c r="K107" s="129"/>
      <c r="L107" s="115"/>
      <c r="M107" s="151"/>
    </row>
    <row r="108" spans="1:15" ht="14.1" customHeight="1" x14ac:dyDescent="0.2">
      <c r="A108" s="46" t="s">
        <v>699</v>
      </c>
      <c r="B108" s="71" t="s">
        <v>774</v>
      </c>
      <c r="C108" s="82">
        <v>10</v>
      </c>
      <c r="D108" s="99"/>
      <c r="E108" s="99"/>
      <c r="F108" s="115"/>
      <c r="G108" s="129"/>
      <c r="H108" s="129"/>
      <c r="I108" s="99"/>
      <c r="J108" s="137"/>
      <c r="K108" s="129"/>
      <c r="L108" s="115"/>
      <c r="M108" s="151"/>
    </row>
    <row r="109" spans="1:15" ht="30" customHeight="1" x14ac:dyDescent="0.2">
      <c r="A109" s="46" t="s">
        <v>700</v>
      </c>
      <c r="B109" s="71" t="s">
        <v>775</v>
      </c>
      <c r="C109" s="82">
        <v>10</v>
      </c>
      <c r="D109" s="99"/>
      <c r="E109" s="99"/>
      <c r="F109" s="115"/>
      <c r="G109" s="129"/>
      <c r="H109" s="129"/>
      <c r="I109" s="99"/>
      <c r="J109" s="137"/>
      <c r="K109" s="129"/>
      <c r="L109" s="115"/>
      <c r="M109" s="151"/>
    </row>
    <row r="110" spans="1:15" s="163" customFormat="1" ht="14.1" customHeight="1" x14ac:dyDescent="0.2">
      <c r="A110" s="47" t="s">
        <v>701</v>
      </c>
      <c r="B110" s="550" t="s">
        <v>568</v>
      </c>
      <c r="C110" s="75">
        <v>100</v>
      </c>
      <c r="D110" s="91"/>
      <c r="E110" s="91"/>
      <c r="F110" s="111"/>
      <c r="G110" s="121"/>
      <c r="H110" s="121"/>
      <c r="I110" s="91"/>
      <c r="J110" s="138"/>
      <c r="K110" s="121"/>
      <c r="L110" s="111"/>
      <c r="M110" s="111"/>
      <c r="N110" s="25"/>
      <c r="O110" s="25"/>
    </row>
    <row r="111" spans="1:15" s="163" customFormat="1" ht="14.1" customHeight="1" x14ac:dyDescent="0.2">
      <c r="A111" s="48" t="s">
        <v>702</v>
      </c>
      <c r="B111" s="551"/>
      <c r="C111" s="76">
        <v>130</v>
      </c>
      <c r="D111" s="92"/>
      <c r="E111" s="92"/>
      <c r="F111" s="109"/>
      <c r="G111" s="122"/>
      <c r="H111" s="122"/>
      <c r="I111" s="92"/>
      <c r="J111" s="139"/>
      <c r="K111" s="122"/>
      <c r="L111" s="109"/>
      <c r="M111" s="109"/>
      <c r="N111" s="25"/>
      <c r="O111" s="25"/>
    </row>
    <row r="112" spans="1:15" s="163" customFormat="1" ht="14.1" customHeight="1" x14ac:dyDescent="0.2">
      <c r="A112" s="49" t="s">
        <v>703</v>
      </c>
      <c r="B112" s="551"/>
      <c r="C112" s="60">
        <v>160</v>
      </c>
      <c r="D112" s="92"/>
      <c r="E112" s="92"/>
      <c r="F112" s="109"/>
      <c r="G112" s="122"/>
      <c r="H112" s="122"/>
      <c r="I112" s="92"/>
      <c r="J112" s="139"/>
      <c r="K112" s="122"/>
      <c r="L112" s="109"/>
      <c r="M112" s="109"/>
      <c r="N112" s="25"/>
      <c r="O112" s="25"/>
    </row>
    <row r="113" spans="1:15" s="163" customFormat="1" ht="14.1" customHeight="1" x14ac:dyDescent="0.2">
      <c r="A113" s="49" t="s">
        <v>704</v>
      </c>
      <c r="B113" s="551"/>
      <c r="C113" s="76">
        <v>190</v>
      </c>
      <c r="D113" s="92"/>
      <c r="E113" s="92"/>
      <c r="F113" s="109"/>
      <c r="G113" s="122"/>
      <c r="H113" s="122"/>
      <c r="I113" s="92"/>
      <c r="J113" s="139"/>
      <c r="K113" s="122"/>
      <c r="L113" s="109"/>
      <c r="M113" s="109"/>
      <c r="N113" s="25"/>
      <c r="O113" s="25"/>
    </row>
    <row r="114" spans="1:15" s="163" customFormat="1" ht="14.1" customHeight="1" x14ac:dyDescent="0.2">
      <c r="A114" s="49" t="s">
        <v>705</v>
      </c>
      <c r="B114" s="551"/>
      <c r="C114" s="76">
        <v>220</v>
      </c>
      <c r="D114" s="92"/>
      <c r="E114" s="92"/>
      <c r="F114" s="109"/>
      <c r="G114" s="122"/>
      <c r="H114" s="122"/>
      <c r="I114" s="92"/>
      <c r="J114" s="139"/>
      <c r="K114" s="122"/>
      <c r="L114" s="109"/>
      <c r="M114" s="109"/>
      <c r="N114" s="25"/>
      <c r="O114" s="25"/>
    </row>
    <row r="115" spans="1:15" s="163" customFormat="1" ht="14.1" customHeight="1" x14ac:dyDescent="0.2">
      <c r="A115" s="48" t="s">
        <v>706</v>
      </c>
      <c r="B115" s="551"/>
      <c r="C115" s="83">
        <v>250</v>
      </c>
      <c r="D115" s="92"/>
      <c r="E115" s="92"/>
      <c r="F115" s="109"/>
      <c r="G115" s="122"/>
      <c r="H115" s="122"/>
      <c r="I115" s="92"/>
      <c r="J115" s="139"/>
      <c r="K115" s="122"/>
      <c r="L115" s="109"/>
      <c r="M115" s="109"/>
      <c r="N115" s="25"/>
      <c r="O115" s="25"/>
    </row>
    <row r="116" spans="1:15" s="163" customFormat="1" ht="14.1" customHeight="1" x14ac:dyDescent="0.2">
      <c r="A116" s="49" t="s">
        <v>707</v>
      </c>
      <c r="B116" s="551"/>
      <c r="C116" s="76">
        <v>280</v>
      </c>
      <c r="D116" s="92"/>
      <c r="E116" s="92"/>
      <c r="F116" s="109"/>
      <c r="G116" s="122"/>
      <c r="H116" s="122"/>
      <c r="I116" s="92"/>
      <c r="J116" s="139"/>
      <c r="K116" s="122"/>
      <c r="L116" s="109"/>
      <c r="M116" s="109"/>
      <c r="N116" s="25"/>
      <c r="O116" s="25"/>
    </row>
    <row r="117" spans="1:15" s="163" customFormat="1" ht="14.1" customHeight="1" x14ac:dyDescent="0.2">
      <c r="A117" s="48" t="s">
        <v>708</v>
      </c>
      <c r="B117" s="551"/>
      <c r="C117" s="76">
        <v>340</v>
      </c>
      <c r="D117" s="92"/>
      <c r="E117" s="92"/>
      <c r="F117" s="109"/>
      <c r="G117" s="122"/>
      <c r="H117" s="122"/>
      <c r="I117" s="92"/>
      <c r="J117" s="139"/>
      <c r="K117" s="122"/>
      <c r="L117" s="109"/>
      <c r="M117" s="109"/>
      <c r="N117" s="25"/>
      <c r="O117" s="25"/>
    </row>
    <row r="118" spans="1:15" s="163" customFormat="1" ht="14.1" customHeight="1" x14ac:dyDescent="0.2">
      <c r="A118" s="50" t="s">
        <v>709</v>
      </c>
      <c r="B118" s="555"/>
      <c r="C118" s="79">
        <v>400</v>
      </c>
      <c r="D118" s="93"/>
      <c r="E118" s="93"/>
      <c r="F118" s="110"/>
      <c r="G118" s="123"/>
      <c r="H118" s="123"/>
      <c r="I118" s="93"/>
      <c r="J118" s="140"/>
      <c r="K118" s="123"/>
      <c r="L118" s="110"/>
      <c r="M118" s="110"/>
      <c r="N118" s="25"/>
      <c r="O118" s="25"/>
    </row>
    <row r="119" spans="1:15" s="163" customFormat="1" ht="14.1" customHeight="1" x14ac:dyDescent="0.2">
      <c r="A119" s="51" t="s">
        <v>710</v>
      </c>
      <c r="B119" s="63" t="s">
        <v>776</v>
      </c>
      <c r="C119" s="74">
        <v>1250</v>
      </c>
      <c r="D119" s="90"/>
      <c r="E119" s="90"/>
      <c r="F119" s="115"/>
      <c r="G119" s="120"/>
      <c r="H119" s="120"/>
      <c r="I119" s="90"/>
      <c r="J119" s="137"/>
      <c r="K119" s="120"/>
      <c r="L119" s="115"/>
      <c r="M119" s="115"/>
      <c r="N119" s="25"/>
      <c r="O119" s="25"/>
    </row>
    <row r="120" spans="1:15" s="163" customFormat="1" ht="14.1" customHeight="1" x14ac:dyDescent="0.2">
      <c r="A120" s="31" t="s">
        <v>711</v>
      </c>
      <c r="B120" s="550" t="s">
        <v>777</v>
      </c>
      <c r="C120" s="78">
        <v>150</v>
      </c>
      <c r="D120" s="91"/>
      <c r="E120" s="91"/>
      <c r="F120" s="111"/>
      <c r="G120" s="121"/>
      <c r="H120" s="121"/>
      <c r="I120" s="91"/>
      <c r="J120" s="138"/>
      <c r="K120" s="121"/>
      <c r="L120" s="111"/>
      <c r="M120" s="152"/>
      <c r="N120" s="25"/>
      <c r="O120" s="25"/>
    </row>
    <row r="121" spans="1:15" s="163" customFormat="1" ht="14.1" customHeight="1" x14ac:dyDescent="0.2">
      <c r="A121" s="38" t="s">
        <v>712</v>
      </c>
      <c r="B121" s="555"/>
      <c r="C121" s="79">
        <v>250</v>
      </c>
      <c r="D121" s="93"/>
      <c r="E121" s="93"/>
      <c r="F121" s="110"/>
      <c r="G121" s="123"/>
      <c r="H121" s="123"/>
      <c r="I121" s="93"/>
      <c r="J121" s="140"/>
      <c r="K121" s="123"/>
      <c r="L121" s="110"/>
      <c r="M121" s="154"/>
      <c r="N121" s="25"/>
      <c r="O121" s="25"/>
    </row>
    <row r="122" spans="1:15" s="163" customFormat="1" ht="14.1" customHeight="1" x14ac:dyDescent="0.2">
      <c r="A122" s="31" t="s">
        <v>713</v>
      </c>
      <c r="B122" s="550" t="s">
        <v>778</v>
      </c>
      <c r="C122" s="78">
        <v>30</v>
      </c>
      <c r="D122" s="91"/>
      <c r="E122" s="91"/>
      <c r="F122" s="111"/>
      <c r="G122" s="121"/>
      <c r="H122" s="121"/>
      <c r="I122" s="91"/>
      <c r="J122" s="138"/>
      <c r="K122" s="121"/>
      <c r="L122" s="111"/>
      <c r="M122" s="152"/>
      <c r="N122" s="25"/>
      <c r="O122" s="25"/>
    </row>
    <row r="123" spans="1:15" s="163" customFormat="1" ht="14.1" customHeight="1" x14ac:dyDescent="0.2">
      <c r="A123" s="31" t="s">
        <v>714</v>
      </c>
      <c r="B123" s="551"/>
      <c r="C123" s="78">
        <f>25*1.5</f>
        <v>37.5</v>
      </c>
      <c r="D123" s="92"/>
      <c r="E123" s="92"/>
      <c r="F123" s="109"/>
      <c r="G123" s="122"/>
      <c r="H123" s="122"/>
      <c r="I123" s="92"/>
      <c r="J123" s="139"/>
      <c r="K123" s="122"/>
      <c r="L123" s="109"/>
      <c r="M123" s="153"/>
      <c r="N123" s="25"/>
      <c r="O123" s="25"/>
    </row>
    <row r="124" spans="1:15" s="163" customFormat="1" ht="14.1" customHeight="1" x14ac:dyDescent="0.2">
      <c r="A124" s="31" t="s">
        <v>715</v>
      </c>
      <c r="B124" s="551"/>
      <c r="C124" s="78">
        <v>45</v>
      </c>
      <c r="D124" s="92"/>
      <c r="E124" s="92"/>
      <c r="F124" s="109"/>
      <c r="G124" s="122"/>
      <c r="H124" s="122"/>
      <c r="I124" s="92"/>
      <c r="J124" s="139"/>
      <c r="K124" s="122"/>
      <c r="L124" s="109"/>
      <c r="M124" s="153"/>
      <c r="N124" s="25"/>
      <c r="O124" s="25"/>
    </row>
    <row r="125" spans="1:15" s="163" customFormat="1" ht="14.1" customHeight="1" x14ac:dyDescent="0.2">
      <c r="A125" s="31" t="s">
        <v>716</v>
      </c>
      <c r="B125" s="551"/>
      <c r="C125" s="78">
        <v>46.875</v>
      </c>
      <c r="D125" s="92"/>
      <c r="E125" s="92"/>
      <c r="F125" s="109"/>
      <c r="G125" s="122"/>
      <c r="H125" s="122"/>
      <c r="I125" s="92"/>
      <c r="J125" s="139"/>
      <c r="K125" s="122"/>
      <c r="L125" s="109"/>
      <c r="M125" s="153"/>
      <c r="N125" s="25"/>
      <c r="O125" s="25"/>
    </row>
    <row r="126" spans="1:15" s="163" customFormat="1" ht="14.1" customHeight="1" x14ac:dyDescent="0.2">
      <c r="A126" s="31" t="s">
        <v>717</v>
      </c>
      <c r="B126" s="551"/>
      <c r="C126" s="78">
        <f>35*1.5</f>
        <v>52.5</v>
      </c>
      <c r="D126" s="92"/>
      <c r="E126" s="92"/>
      <c r="F126" s="109"/>
      <c r="G126" s="122"/>
      <c r="H126" s="122"/>
      <c r="I126" s="92"/>
      <c r="J126" s="139"/>
      <c r="K126" s="122"/>
      <c r="L126" s="109"/>
      <c r="M126" s="153"/>
      <c r="N126" s="25"/>
      <c r="O126" s="25"/>
    </row>
    <row r="127" spans="1:15" s="163" customFormat="1" ht="14.1" customHeight="1" x14ac:dyDescent="0.2">
      <c r="A127" s="31" t="s">
        <v>718</v>
      </c>
      <c r="B127" s="551"/>
      <c r="C127" s="78">
        <v>56.25</v>
      </c>
      <c r="D127" s="92"/>
      <c r="E127" s="92"/>
      <c r="F127" s="109"/>
      <c r="G127" s="122"/>
      <c r="H127" s="122"/>
      <c r="I127" s="92"/>
      <c r="J127" s="139"/>
      <c r="K127" s="122"/>
      <c r="L127" s="109"/>
      <c r="M127" s="153"/>
      <c r="N127" s="25"/>
      <c r="O127" s="25"/>
    </row>
    <row r="128" spans="1:15" s="163" customFormat="1" ht="14.1" customHeight="1" x14ac:dyDescent="0.2">
      <c r="A128" s="32" t="s">
        <v>719</v>
      </c>
      <c r="B128" s="551"/>
      <c r="C128" s="76">
        <v>60</v>
      </c>
      <c r="D128" s="92"/>
      <c r="E128" s="92"/>
      <c r="F128" s="109"/>
      <c r="G128" s="122"/>
      <c r="H128" s="122"/>
      <c r="I128" s="92"/>
      <c r="J128" s="139"/>
      <c r="K128" s="122"/>
      <c r="L128" s="109"/>
      <c r="M128" s="153"/>
      <c r="N128" s="25"/>
      <c r="O128" s="25"/>
    </row>
    <row r="129" spans="1:15" s="163" customFormat="1" ht="14.1" customHeight="1" x14ac:dyDescent="0.2">
      <c r="A129" s="32" t="s">
        <v>720</v>
      </c>
      <c r="B129" s="551"/>
      <c r="C129" s="76">
        <v>65.625</v>
      </c>
      <c r="D129" s="92"/>
      <c r="E129" s="92"/>
      <c r="F129" s="109"/>
      <c r="G129" s="122"/>
      <c r="H129" s="122"/>
      <c r="I129" s="92"/>
      <c r="J129" s="139"/>
      <c r="K129" s="122"/>
      <c r="L129" s="109"/>
      <c r="M129" s="153"/>
      <c r="N129" s="25"/>
      <c r="O129" s="25"/>
    </row>
    <row r="130" spans="1:15" s="163" customFormat="1" ht="14.1" customHeight="1" x14ac:dyDescent="0.2">
      <c r="A130" s="31" t="s">
        <v>721</v>
      </c>
      <c r="B130" s="551"/>
      <c r="C130" s="78">
        <f>45*1.5</f>
        <v>67.5</v>
      </c>
      <c r="D130" s="92"/>
      <c r="E130" s="92"/>
      <c r="F130" s="109"/>
      <c r="G130" s="122"/>
      <c r="H130" s="122"/>
      <c r="I130" s="92"/>
      <c r="J130" s="139"/>
      <c r="K130" s="122"/>
      <c r="L130" s="109"/>
      <c r="M130" s="153"/>
      <c r="N130" s="25"/>
      <c r="O130" s="25"/>
    </row>
    <row r="131" spans="1:15" s="163" customFormat="1" ht="14.1" customHeight="1" x14ac:dyDescent="0.2">
      <c r="A131" s="31" t="s">
        <v>722</v>
      </c>
      <c r="B131" s="551"/>
      <c r="C131" s="78">
        <v>75</v>
      </c>
      <c r="D131" s="92"/>
      <c r="E131" s="92"/>
      <c r="F131" s="109"/>
      <c r="G131" s="122"/>
      <c r="H131" s="122"/>
      <c r="I131" s="92"/>
      <c r="J131" s="139"/>
      <c r="K131" s="122"/>
      <c r="L131" s="109"/>
      <c r="M131" s="153"/>
      <c r="N131" s="25"/>
      <c r="O131" s="25"/>
    </row>
    <row r="132" spans="1:15" s="163" customFormat="1" ht="14.1" customHeight="1" x14ac:dyDescent="0.2">
      <c r="A132" s="31" t="s">
        <v>723</v>
      </c>
      <c r="B132" s="551"/>
      <c r="C132" s="78">
        <v>84.375</v>
      </c>
      <c r="D132" s="92"/>
      <c r="E132" s="92"/>
      <c r="F132" s="109"/>
      <c r="G132" s="122"/>
      <c r="H132" s="122"/>
      <c r="I132" s="92"/>
      <c r="J132" s="139"/>
      <c r="K132" s="122"/>
      <c r="L132" s="109"/>
      <c r="M132" s="153"/>
      <c r="N132" s="25"/>
      <c r="O132" s="25"/>
    </row>
    <row r="133" spans="1:15" s="163" customFormat="1" ht="14.1" customHeight="1" x14ac:dyDescent="0.2">
      <c r="A133" s="31" t="s">
        <v>724</v>
      </c>
      <c r="B133" s="551"/>
      <c r="C133" s="78">
        <v>90</v>
      </c>
      <c r="D133" s="92"/>
      <c r="E133" s="92"/>
      <c r="F133" s="109"/>
      <c r="G133" s="122"/>
      <c r="H133" s="122"/>
      <c r="I133" s="92"/>
      <c r="J133" s="139"/>
      <c r="K133" s="122"/>
      <c r="L133" s="109"/>
      <c r="M133" s="153"/>
      <c r="N133" s="25"/>
      <c r="O133" s="25"/>
    </row>
    <row r="134" spans="1:15" s="163" customFormat="1" ht="14.1" customHeight="1" x14ac:dyDescent="0.2">
      <c r="A134" s="31" t="s">
        <v>725</v>
      </c>
      <c r="B134" s="551"/>
      <c r="C134" s="78">
        <v>93.75</v>
      </c>
      <c r="D134" s="92"/>
      <c r="E134" s="92"/>
      <c r="F134" s="109"/>
      <c r="G134" s="122"/>
      <c r="H134" s="122"/>
      <c r="I134" s="92"/>
      <c r="J134" s="139"/>
      <c r="K134" s="122"/>
      <c r="L134" s="109"/>
      <c r="M134" s="153"/>
      <c r="N134" s="25"/>
      <c r="O134" s="25"/>
    </row>
    <row r="135" spans="1:15" s="163" customFormat="1" ht="14.1" customHeight="1" x14ac:dyDescent="0.2">
      <c r="A135" s="32" t="s">
        <v>726</v>
      </c>
      <c r="B135" s="551"/>
      <c r="C135" s="76">
        <v>105</v>
      </c>
      <c r="D135" s="92"/>
      <c r="E135" s="92"/>
      <c r="F135" s="109"/>
      <c r="G135" s="122"/>
      <c r="H135" s="122"/>
      <c r="I135" s="92"/>
      <c r="J135" s="139"/>
      <c r="K135" s="122"/>
      <c r="L135" s="109"/>
      <c r="M135" s="153"/>
      <c r="N135" s="25"/>
      <c r="O135" s="25"/>
    </row>
    <row r="136" spans="1:15" s="163" customFormat="1" ht="14.1" customHeight="1" x14ac:dyDescent="0.2">
      <c r="A136" s="33" t="s">
        <v>727</v>
      </c>
      <c r="B136" s="551"/>
      <c r="C136" s="83">
        <f>75*1.5</f>
        <v>112.5</v>
      </c>
      <c r="D136" s="92"/>
      <c r="E136" s="92"/>
      <c r="F136" s="109"/>
      <c r="G136" s="122"/>
      <c r="H136" s="122"/>
      <c r="I136" s="92"/>
      <c r="J136" s="139"/>
      <c r="K136" s="122"/>
      <c r="L136" s="109"/>
      <c r="M136" s="153"/>
      <c r="N136" s="25"/>
      <c r="O136" s="25"/>
    </row>
    <row r="137" spans="1:15" s="163" customFormat="1" ht="14.1" customHeight="1" x14ac:dyDescent="0.2">
      <c r="A137" s="33" t="s">
        <v>728</v>
      </c>
      <c r="B137" s="551"/>
      <c r="C137" s="83">
        <v>140.625</v>
      </c>
      <c r="D137" s="92"/>
      <c r="E137" s="92"/>
      <c r="F137" s="109"/>
      <c r="G137" s="122"/>
      <c r="H137" s="122"/>
      <c r="I137" s="92"/>
      <c r="J137" s="139"/>
      <c r="K137" s="122"/>
      <c r="L137" s="109"/>
      <c r="M137" s="153"/>
      <c r="N137" s="25"/>
      <c r="O137" s="25"/>
    </row>
    <row r="138" spans="1:15" s="163" customFormat="1" ht="14.1" customHeight="1" x14ac:dyDescent="0.2">
      <c r="A138" s="38" t="s">
        <v>729</v>
      </c>
      <c r="B138" s="555"/>
      <c r="C138" s="79">
        <v>150</v>
      </c>
      <c r="D138" s="93"/>
      <c r="E138" s="93"/>
      <c r="F138" s="110"/>
      <c r="G138" s="123"/>
      <c r="H138" s="123"/>
      <c r="I138" s="93"/>
      <c r="J138" s="140"/>
      <c r="K138" s="123"/>
      <c r="L138" s="110"/>
      <c r="M138" s="154"/>
      <c r="N138" s="25"/>
      <c r="O138" s="25"/>
    </row>
    <row r="139" spans="1:15" ht="14.1" customHeight="1" x14ac:dyDescent="0.2">
      <c r="A139" s="52" t="s">
        <v>730</v>
      </c>
      <c r="B139" s="65" t="s">
        <v>779</v>
      </c>
      <c r="C139" s="74">
        <v>100</v>
      </c>
      <c r="D139" s="90"/>
      <c r="E139" s="90"/>
      <c r="F139" s="115"/>
      <c r="G139" s="120"/>
      <c r="H139" s="120"/>
      <c r="I139" s="90"/>
      <c r="J139" s="137"/>
      <c r="K139" s="120"/>
      <c r="L139" s="115"/>
      <c r="M139" s="151"/>
    </row>
    <row r="140" spans="1:15" ht="14.1" customHeight="1" x14ac:dyDescent="0.2">
      <c r="A140" s="53" t="s">
        <v>731</v>
      </c>
      <c r="B140" s="671" t="s">
        <v>780</v>
      </c>
      <c r="C140" s="84" t="s">
        <v>789</v>
      </c>
      <c r="D140" s="91"/>
      <c r="E140" s="91"/>
      <c r="F140" s="111"/>
      <c r="G140" s="121"/>
      <c r="H140" s="121"/>
      <c r="I140" s="91"/>
      <c r="J140" s="138"/>
      <c r="K140" s="121"/>
      <c r="L140" s="111"/>
      <c r="M140" s="152"/>
    </row>
    <row r="141" spans="1:15" ht="14.1" customHeight="1" x14ac:dyDescent="0.2">
      <c r="A141" s="32" t="s">
        <v>732</v>
      </c>
      <c r="B141" s="672"/>
      <c r="C141" s="85" t="s">
        <v>790</v>
      </c>
      <c r="D141" s="92"/>
      <c r="E141" s="92"/>
      <c r="F141" s="107"/>
      <c r="G141" s="122"/>
      <c r="H141" s="122"/>
      <c r="I141" s="92"/>
      <c r="J141" s="139"/>
      <c r="K141" s="122"/>
      <c r="L141" s="109"/>
      <c r="M141" s="153"/>
    </row>
    <row r="142" spans="1:15" ht="14.1" customHeight="1" x14ac:dyDescent="0.2">
      <c r="A142" s="32" t="s">
        <v>733</v>
      </c>
      <c r="B142" s="672"/>
      <c r="C142" s="85" t="s">
        <v>791</v>
      </c>
      <c r="D142" s="92"/>
      <c r="E142" s="92"/>
      <c r="F142" s="107"/>
      <c r="G142" s="122"/>
      <c r="H142" s="122"/>
      <c r="I142" s="92"/>
      <c r="J142" s="139"/>
      <c r="K142" s="122"/>
      <c r="L142" s="109"/>
      <c r="M142" s="153"/>
    </row>
    <row r="143" spans="1:15" ht="14.1" customHeight="1" x14ac:dyDescent="0.2">
      <c r="A143" s="32" t="s">
        <v>734</v>
      </c>
      <c r="B143" s="672"/>
      <c r="C143" s="85" t="s">
        <v>792</v>
      </c>
      <c r="D143" s="92"/>
      <c r="E143" s="92"/>
      <c r="F143" s="107"/>
      <c r="G143" s="122"/>
      <c r="H143" s="122"/>
      <c r="I143" s="92"/>
      <c r="J143" s="139"/>
      <c r="K143" s="122"/>
      <c r="L143" s="109"/>
      <c r="M143" s="153"/>
    </row>
    <row r="144" spans="1:15" ht="14.1" customHeight="1" x14ac:dyDescent="0.2">
      <c r="A144" s="33" t="s">
        <v>735</v>
      </c>
      <c r="B144" s="674"/>
      <c r="C144" s="86">
        <v>1250</v>
      </c>
      <c r="D144" s="93"/>
      <c r="E144" s="93"/>
      <c r="F144" s="108"/>
      <c r="G144" s="123"/>
      <c r="H144" s="123"/>
      <c r="I144" s="93"/>
      <c r="J144" s="140"/>
      <c r="K144" s="123"/>
      <c r="L144" s="110"/>
      <c r="M144" s="154"/>
    </row>
    <row r="145" spans="1:13" ht="14.1" customHeight="1" x14ac:dyDescent="0.2">
      <c r="A145" s="53" t="s">
        <v>736</v>
      </c>
      <c r="B145" s="671" t="s">
        <v>781</v>
      </c>
      <c r="C145" s="84" t="s">
        <v>793</v>
      </c>
      <c r="D145" s="91"/>
      <c r="E145" s="91"/>
      <c r="F145" s="106"/>
      <c r="G145" s="121"/>
      <c r="H145" s="121"/>
      <c r="I145" s="91"/>
      <c r="J145" s="138"/>
      <c r="K145" s="121"/>
      <c r="L145" s="111"/>
      <c r="M145" s="152"/>
    </row>
    <row r="146" spans="1:13" ht="14.1" customHeight="1" x14ac:dyDescent="0.2">
      <c r="A146" s="32" t="s">
        <v>737</v>
      </c>
      <c r="B146" s="672"/>
      <c r="C146" s="85" t="s">
        <v>794</v>
      </c>
      <c r="D146" s="92"/>
      <c r="E146" s="92"/>
      <c r="F146" s="107"/>
      <c r="G146" s="122"/>
      <c r="H146" s="122"/>
      <c r="I146" s="92"/>
      <c r="J146" s="139"/>
      <c r="K146" s="122"/>
      <c r="L146" s="109"/>
      <c r="M146" s="153"/>
    </row>
    <row r="147" spans="1:13" ht="14.1" customHeight="1" x14ac:dyDescent="0.2">
      <c r="A147" s="32" t="s">
        <v>738</v>
      </c>
      <c r="B147" s="672"/>
      <c r="C147" s="85" t="s">
        <v>795</v>
      </c>
      <c r="D147" s="92"/>
      <c r="E147" s="92"/>
      <c r="F147" s="107"/>
      <c r="G147" s="122"/>
      <c r="H147" s="122"/>
      <c r="I147" s="92"/>
      <c r="J147" s="139"/>
      <c r="K147" s="122"/>
      <c r="L147" s="109"/>
      <c r="M147" s="153"/>
    </row>
    <row r="148" spans="1:13" ht="14.1" customHeight="1" x14ac:dyDescent="0.2">
      <c r="A148" s="32" t="s">
        <v>739</v>
      </c>
      <c r="B148" s="672"/>
      <c r="C148" s="85" t="s">
        <v>796</v>
      </c>
      <c r="D148" s="92"/>
      <c r="E148" s="92"/>
      <c r="F148" s="107"/>
      <c r="G148" s="122"/>
      <c r="H148" s="122"/>
      <c r="I148" s="92"/>
      <c r="J148" s="139"/>
      <c r="K148" s="122"/>
      <c r="L148" s="107"/>
      <c r="M148" s="158"/>
    </row>
    <row r="149" spans="1:13" ht="14.1" customHeight="1" x14ac:dyDescent="0.2">
      <c r="A149" s="33" t="s">
        <v>740</v>
      </c>
      <c r="B149" s="674"/>
      <c r="C149" s="86">
        <v>1250</v>
      </c>
      <c r="D149" s="93"/>
      <c r="E149" s="93"/>
      <c r="F149" s="108"/>
      <c r="G149" s="123"/>
      <c r="H149" s="123"/>
      <c r="I149" s="93"/>
      <c r="J149" s="140"/>
      <c r="K149" s="123"/>
      <c r="L149" s="108"/>
      <c r="M149" s="159"/>
    </row>
    <row r="150" spans="1:13" ht="14.1" customHeight="1" x14ac:dyDescent="0.2">
      <c r="A150" s="34" t="s">
        <v>741</v>
      </c>
      <c r="B150" s="671" t="s">
        <v>782</v>
      </c>
      <c r="C150" s="84" t="s">
        <v>797</v>
      </c>
      <c r="D150" s="91"/>
      <c r="E150" s="91"/>
      <c r="F150" s="106"/>
      <c r="G150" s="121"/>
      <c r="H150" s="121"/>
      <c r="I150" s="91"/>
      <c r="J150" s="138"/>
      <c r="K150" s="121"/>
      <c r="L150" s="106"/>
      <c r="M150" s="160"/>
    </row>
    <row r="151" spans="1:13" ht="14.1" customHeight="1" x14ac:dyDescent="0.2">
      <c r="A151" s="32" t="s">
        <v>742</v>
      </c>
      <c r="B151" s="672"/>
      <c r="C151" s="85" t="s">
        <v>798</v>
      </c>
      <c r="D151" s="92"/>
      <c r="E151" s="92"/>
      <c r="F151" s="107"/>
      <c r="G151" s="122"/>
      <c r="H151" s="122"/>
      <c r="I151" s="92"/>
      <c r="J151" s="139"/>
      <c r="K151" s="122"/>
      <c r="L151" s="107"/>
      <c r="M151" s="158"/>
    </row>
    <row r="152" spans="1:13" ht="14.1" customHeight="1" x14ac:dyDescent="0.2">
      <c r="A152" s="32" t="s">
        <v>743</v>
      </c>
      <c r="B152" s="672"/>
      <c r="C152" s="85" t="s">
        <v>799</v>
      </c>
      <c r="D152" s="92"/>
      <c r="E152" s="92"/>
      <c r="F152" s="107"/>
      <c r="G152" s="122"/>
      <c r="H152" s="122"/>
      <c r="I152" s="92"/>
      <c r="J152" s="139"/>
      <c r="K152" s="122"/>
      <c r="L152" s="107"/>
      <c r="M152" s="158"/>
    </row>
    <row r="153" spans="1:13" ht="14.1" customHeight="1" x14ac:dyDescent="0.2">
      <c r="A153" s="32" t="s">
        <v>744</v>
      </c>
      <c r="B153" s="673"/>
      <c r="C153" s="85" t="s">
        <v>796</v>
      </c>
      <c r="D153" s="92"/>
      <c r="E153" s="92"/>
      <c r="F153" s="107"/>
      <c r="G153" s="122"/>
      <c r="H153" s="122"/>
      <c r="I153" s="92"/>
      <c r="J153" s="139"/>
      <c r="K153" s="122"/>
      <c r="L153" s="107"/>
      <c r="M153" s="158"/>
    </row>
    <row r="154" spans="1:13" ht="14.1" customHeight="1" x14ac:dyDescent="0.2">
      <c r="A154" s="33" t="s">
        <v>745</v>
      </c>
      <c r="B154" s="674"/>
      <c r="C154" s="86">
        <v>1250</v>
      </c>
      <c r="D154" s="93"/>
      <c r="E154" s="93"/>
      <c r="F154" s="108"/>
      <c r="G154" s="123"/>
      <c r="H154" s="123"/>
      <c r="I154" s="93"/>
      <c r="J154" s="140"/>
      <c r="K154" s="123"/>
      <c r="L154" s="108"/>
      <c r="M154" s="159"/>
    </row>
    <row r="155" spans="1:13" ht="13.5" customHeight="1" x14ac:dyDescent="0.2">
      <c r="A155" s="34" t="s">
        <v>746</v>
      </c>
      <c r="B155" s="671" t="s">
        <v>783</v>
      </c>
      <c r="C155" s="75">
        <v>0</v>
      </c>
      <c r="D155" s="91"/>
      <c r="E155" s="91"/>
      <c r="F155" s="106"/>
      <c r="G155" s="121"/>
      <c r="H155" s="91"/>
      <c r="I155" s="91"/>
      <c r="J155" s="138"/>
      <c r="K155" s="125"/>
      <c r="L155" s="106"/>
      <c r="M155" s="160"/>
    </row>
    <row r="156" spans="1:13" ht="14.1" customHeight="1" x14ac:dyDescent="0.2">
      <c r="A156" s="32" t="s">
        <v>747</v>
      </c>
      <c r="B156" s="672"/>
      <c r="C156" s="76">
        <v>2</v>
      </c>
      <c r="D156" s="92"/>
      <c r="E156" s="92"/>
      <c r="F156" s="107"/>
      <c r="G156" s="122"/>
      <c r="H156" s="92"/>
      <c r="I156" s="92"/>
      <c r="J156" s="139"/>
      <c r="K156" s="147"/>
      <c r="L156" s="107"/>
      <c r="M156" s="158"/>
    </row>
    <row r="157" spans="1:13" ht="14.1" customHeight="1" x14ac:dyDescent="0.2">
      <c r="A157" s="32" t="s">
        <v>748</v>
      </c>
      <c r="B157" s="672"/>
      <c r="C157" s="76">
        <v>4</v>
      </c>
      <c r="D157" s="92"/>
      <c r="E157" s="92"/>
      <c r="F157" s="107"/>
      <c r="G157" s="122"/>
      <c r="H157" s="133"/>
      <c r="I157" s="92"/>
      <c r="J157" s="139"/>
      <c r="K157" s="147"/>
      <c r="L157" s="107"/>
      <c r="M157" s="158"/>
    </row>
    <row r="158" spans="1:13" ht="14.1" customHeight="1" thickBot="1" x14ac:dyDescent="0.25">
      <c r="A158" s="54" t="s">
        <v>749</v>
      </c>
      <c r="B158" s="675"/>
      <c r="C158" s="87">
        <v>20</v>
      </c>
      <c r="D158" s="94"/>
      <c r="E158" s="94"/>
      <c r="F158" s="116"/>
      <c r="G158" s="130"/>
      <c r="H158" s="130"/>
      <c r="I158" s="94"/>
      <c r="J158" s="144"/>
      <c r="K158" s="130"/>
      <c r="L158" s="116"/>
      <c r="M158" s="161"/>
    </row>
    <row r="159" spans="1:13" ht="14.1" customHeight="1" thickBot="1" x14ac:dyDescent="0.25">
      <c r="A159" s="55"/>
      <c r="B159" s="676" t="s">
        <v>784</v>
      </c>
      <c r="C159" s="677"/>
      <c r="D159" s="100" t="str">
        <f t="array" ref="D159">IF(COUNT(D7:D103,D106,D110:D154)&gt;0,SUM(D7:D103,D106,D110:D154),"")</f>
        <v/>
      </c>
      <c r="E159" s="100" t="str">
        <f t="array" ref="E159">IF(COUNT(E7:E103,E106,E110:E154)&gt;0,SUM(E7:E103,E106,E110:E154),"")</f>
        <v/>
      </c>
      <c r="F159" s="117"/>
      <c r="G159" s="100" t="str">
        <f t="array" ref="G159">IF(COUNT(G7:G103,G106,G110:G154)&gt;0,SUM(G7:G103,G106,G110:G154),"")</f>
        <v/>
      </c>
      <c r="H159" s="100" t="str">
        <f t="array" ref="H159">IF(COUNT(H7:H103,H106,H110:H154)&gt;0,SUM(H7:H103,H106,H110:H154),"")</f>
        <v/>
      </c>
      <c r="I159" s="100" t="str">
        <f t="array" ref="I159">IF(COUNT(I7:I103,I106,I110:I154)&gt;0,SUM(I7:I103,I106,I110:I154),"")</f>
        <v/>
      </c>
      <c r="J159" s="145"/>
      <c r="K159" s="100" t="str">
        <f t="array" ref="K159">IF(COUNT(K7:K103,K106,K110:K154)&gt;0,SUM(K7:K103,K106,K110:K154),"")</f>
        <v/>
      </c>
      <c r="L159" s="117"/>
      <c r="M159" s="162"/>
    </row>
    <row r="160" spans="1:13" ht="14.1" customHeight="1" thickBot="1" x14ac:dyDescent="0.25">
      <c r="A160" s="55"/>
      <c r="B160" s="676" t="s">
        <v>785</v>
      </c>
      <c r="C160" s="677"/>
      <c r="D160" s="100" t="str">
        <f t="array" ref="D160">IF(COUNT(D155:D158)&gt;0,SUM(D155:D158),"")</f>
        <v/>
      </c>
      <c r="E160" s="100" t="str">
        <f t="array" ref="E160">IF(COUNT(E155:E158)&gt;0,SUM(E155:E158),"")</f>
        <v/>
      </c>
      <c r="F160" s="117"/>
      <c r="G160" s="100" t="str">
        <f t="array" ref="G160">IF(COUNT(G155:G158)&gt;0,SUM(G155:G158),"")</f>
        <v/>
      </c>
      <c r="H160" s="100" t="str">
        <f t="array" ref="H160">IF(COUNT(H155:H158)&gt;0,SUM(H155:H158),"")</f>
        <v/>
      </c>
      <c r="I160" s="100" t="str">
        <f t="array" ref="I160">IF(COUNT(I155:I158)&gt;0,SUM(I155:I158),"")</f>
        <v/>
      </c>
      <c r="J160" s="145"/>
      <c r="K160" s="100" t="str">
        <f t="array" ref="K160">IF(COUNT(K155:K158)&gt;0,SUM(K155:K158),"")</f>
        <v/>
      </c>
      <c r="L160" s="117"/>
      <c r="M160" s="162"/>
    </row>
    <row r="161" spans="1:13" ht="14.1" customHeight="1" thickBot="1" x14ac:dyDescent="0.25">
      <c r="A161" s="56"/>
      <c r="B161" s="676" t="s">
        <v>786</v>
      </c>
      <c r="C161" s="677"/>
      <c r="D161" s="100" t="str">
        <f t="array" ref="D161">IF(COUNT(D159:D160)&gt;0,SUM(D159:D160),"")</f>
        <v/>
      </c>
      <c r="E161" s="100" t="str">
        <f t="array" ref="E161">IF(COUNT(E159:E160)&gt;0,SUM(E159:E160),"")</f>
        <v/>
      </c>
      <c r="F161" s="117"/>
      <c r="G161" s="100" t="str">
        <f t="array" ref="G161">IF(COUNT(G159:G160)&gt;0,SUM(G159:G160),"")</f>
        <v/>
      </c>
      <c r="H161" s="100" t="str">
        <f t="array" ref="H161">IF(COUNT(H159:H160)&gt;0,SUM(H159:H160),"")</f>
        <v/>
      </c>
      <c r="I161" s="100" t="str">
        <f t="array" ref="I161">IF(COUNT(I159:I160)&gt;0,SUM(I159:I160),"")</f>
        <v/>
      </c>
      <c r="J161" s="145"/>
      <c r="K161" s="100" t="str">
        <f t="array" ref="K161">IF(COUNT(K159:K160)&gt;0,SUM(K159:K160),"")</f>
        <v/>
      </c>
      <c r="L161" s="117"/>
      <c r="M161" s="162"/>
    </row>
    <row r="162" spans="1:13" x14ac:dyDescent="0.2">
      <c r="A162" s="57"/>
      <c r="B162" s="57"/>
      <c r="C162" s="57"/>
      <c r="D162" s="57"/>
      <c r="E162" s="57"/>
      <c r="F162" s="57"/>
      <c r="G162" s="57"/>
      <c r="H162" s="57"/>
      <c r="I162" s="57"/>
      <c r="J162" s="57"/>
      <c r="K162" s="57"/>
      <c r="L162" s="57"/>
      <c r="M162" s="57"/>
    </row>
    <row r="163" spans="1:13" ht="13.5" customHeight="1" x14ac:dyDescent="0.2">
      <c r="A163" s="682" t="s">
        <v>750</v>
      </c>
      <c r="B163" s="682"/>
      <c r="C163" s="682"/>
      <c r="D163" s="682"/>
      <c r="E163" s="682"/>
      <c r="F163" s="682"/>
      <c r="G163" s="682"/>
      <c r="H163" s="682"/>
      <c r="I163" s="682"/>
      <c r="J163" s="682"/>
      <c r="K163" s="682"/>
      <c r="L163" s="682"/>
      <c r="M163" s="682"/>
    </row>
    <row r="164" spans="1:13" ht="169.5" customHeight="1" x14ac:dyDescent="0.2">
      <c r="A164" s="682"/>
      <c r="B164" s="682"/>
      <c r="C164" s="682"/>
      <c r="D164" s="682"/>
      <c r="E164" s="682"/>
      <c r="F164" s="682"/>
      <c r="G164" s="682"/>
      <c r="H164" s="682"/>
      <c r="I164" s="682"/>
      <c r="J164" s="682"/>
      <c r="K164" s="682"/>
      <c r="L164" s="682"/>
      <c r="M164" s="682"/>
    </row>
    <row r="165" spans="1:13" x14ac:dyDescent="0.2">
      <c r="E165" s="102"/>
      <c r="G165" s="102"/>
      <c r="H165" s="102"/>
      <c r="I165" s="102"/>
      <c r="J165" s="102"/>
      <c r="K165" s="102"/>
      <c r="L165" s="102"/>
      <c r="M165" s="102"/>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77" right="0.39370078740157477" top="0.39370078740157477" bottom="0.39370078740157477" header="0.19685039370078738" footer="0.19685039370078738"/>
  <pageSetup paperSize="9" scale="44" pageOrder="overThenDown" orientation="portrait" r:id="rId1"/>
  <headerFooter alignWithMargins="0">
    <oddFooter>&amp;P / &amp;N ページ</oddFooter>
  </headerFooter>
  <rowBreaks count="1" manualBreakCount="1">
    <brk id="10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S161"/>
  <sheetViews>
    <sheetView view="pageBreakPreview" zoomScaleNormal="100" zoomScaleSheetLayoutView="100" workbookViewId="0"/>
  </sheetViews>
  <sheetFormatPr defaultColWidth="9" defaultRowHeight="10.8" x14ac:dyDescent="0.15"/>
  <cols>
    <col min="1" max="1" width="11.6640625" style="20" customWidth="1"/>
    <col min="2" max="2" width="9.33203125" style="20" customWidth="1"/>
    <col min="3" max="3" width="7.77734375" style="20" customWidth="1"/>
    <col min="4" max="4" width="12.44140625" style="20" customWidth="1"/>
    <col min="5" max="5" width="13.109375" style="20" customWidth="1"/>
    <col min="6" max="6" width="21" style="20" customWidth="1"/>
    <col min="7" max="7" width="13.33203125" style="20" customWidth="1"/>
    <col min="8" max="8" width="27.44140625" style="20" customWidth="1"/>
    <col min="9" max="11" width="11.6640625" style="20" customWidth="1"/>
    <col min="12" max="12" width="27.33203125" style="20" customWidth="1"/>
    <col min="13" max="18" width="11.6640625" style="20" customWidth="1"/>
    <col min="19" max="19" width="10.88671875" style="20" customWidth="1"/>
    <col min="20" max="21" width="7.6640625" style="20" bestFit="1" customWidth="1"/>
    <col min="22" max="27" width="9.6640625" style="20" customWidth="1"/>
    <col min="28" max="29" width="8.44140625" style="20" customWidth="1"/>
    <col min="30" max="30" width="12" style="20" customWidth="1"/>
    <col min="31" max="32" width="9" style="20" customWidth="1"/>
    <col min="33" max="16384" width="9" style="20"/>
  </cols>
  <sheetData>
    <row r="1" spans="1:45" x14ac:dyDescent="0.15">
      <c r="A1" s="17" t="s">
        <v>0</v>
      </c>
      <c r="B1" s="8" t="s">
        <v>3</v>
      </c>
      <c r="D1" s="1"/>
      <c r="AD1" s="23"/>
      <c r="AE1" s="23"/>
    </row>
    <row r="2" spans="1:45" x14ac:dyDescent="0.15">
      <c r="A2" s="17" t="s">
        <v>1</v>
      </c>
      <c r="B2" s="9">
        <v>46234</v>
      </c>
      <c r="D2" s="20" t="s">
        <v>109</v>
      </c>
      <c r="F2" s="20" t="s">
        <v>11</v>
      </c>
      <c r="G2" s="20" t="s">
        <v>14</v>
      </c>
    </row>
    <row r="3" spans="1:45" s="18" customFormat="1" ht="13.2" hidden="1" x14ac:dyDescent="0.2">
      <c r="A3" s="18" t="s">
        <v>31</v>
      </c>
      <c r="B3" s="18" t="s">
        <v>31</v>
      </c>
      <c r="C3" s="18" t="s">
        <v>31</v>
      </c>
      <c r="D3" s="18" t="s">
        <v>31</v>
      </c>
      <c r="E3" s="18" t="s">
        <v>31</v>
      </c>
      <c r="F3" s="18" t="s">
        <v>31</v>
      </c>
      <c r="G3" s="18" t="s">
        <v>31</v>
      </c>
      <c r="H3" s="18" t="s">
        <v>31</v>
      </c>
      <c r="I3" s="18" t="s">
        <v>31</v>
      </c>
      <c r="J3" s="18" t="s">
        <v>31</v>
      </c>
      <c r="K3" s="18" t="s">
        <v>31</v>
      </c>
      <c r="L3" s="18" t="s">
        <v>31</v>
      </c>
      <c r="M3" s="18" t="s">
        <v>31</v>
      </c>
      <c r="N3" s="18" t="s">
        <v>31</v>
      </c>
      <c r="O3" s="18" t="s">
        <v>31</v>
      </c>
      <c r="P3" s="18" t="s">
        <v>31</v>
      </c>
      <c r="Q3" s="18" t="s">
        <v>31</v>
      </c>
      <c r="R3" s="18" t="s">
        <v>31</v>
      </c>
      <c r="S3" s="18" t="s">
        <v>31</v>
      </c>
      <c r="T3" s="18" t="s">
        <v>31</v>
      </c>
      <c r="U3" s="18" t="s">
        <v>31</v>
      </c>
      <c r="V3" s="18" t="s">
        <v>31</v>
      </c>
      <c r="W3" s="18" t="s">
        <v>31</v>
      </c>
      <c r="X3" s="18" t="s">
        <v>31</v>
      </c>
      <c r="Y3" s="18" t="s">
        <v>31</v>
      </c>
      <c r="Z3" s="18" t="s">
        <v>31</v>
      </c>
      <c r="AA3" s="18" t="s">
        <v>31</v>
      </c>
      <c r="AB3" s="18" t="s">
        <v>31</v>
      </c>
      <c r="AC3" s="18" t="s">
        <v>31</v>
      </c>
      <c r="AD3" s="18" t="s">
        <v>31</v>
      </c>
      <c r="AE3" s="18" t="s">
        <v>31</v>
      </c>
      <c r="AF3" s="18" t="s">
        <v>31</v>
      </c>
      <c r="AG3" s="18" t="s">
        <v>31</v>
      </c>
      <c r="AH3" s="18" t="s">
        <v>31</v>
      </c>
      <c r="AI3" s="18" t="s">
        <v>31</v>
      </c>
      <c r="AJ3" s="18" t="s">
        <v>31</v>
      </c>
      <c r="AK3" s="18" t="s">
        <v>31</v>
      </c>
      <c r="AL3" s="18" t="s">
        <v>31</v>
      </c>
      <c r="AM3" s="18" t="s">
        <v>31</v>
      </c>
      <c r="AN3" s="18" t="s">
        <v>31</v>
      </c>
      <c r="AO3" s="18" t="s">
        <v>31</v>
      </c>
      <c r="AP3" s="18" t="s">
        <v>31</v>
      </c>
      <c r="AQ3" s="18" t="s">
        <v>31</v>
      </c>
      <c r="AR3" s="18" t="s">
        <v>31</v>
      </c>
      <c r="AS3" s="18" t="s">
        <v>31</v>
      </c>
    </row>
    <row r="4" spans="1:45" ht="23.25" customHeight="1" x14ac:dyDescent="0.15">
      <c r="A4" s="709" t="s">
        <v>32</v>
      </c>
      <c r="B4" s="709" t="s">
        <v>33</v>
      </c>
      <c r="C4" s="710" t="s">
        <v>34</v>
      </c>
      <c r="D4" s="702" t="s">
        <v>36</v>
      </c>
      <c r="E4" s="702" t="s">
        <v>261</v>
      </c>
      <c r="F4" s="702" t="s">
        <v>37</v>
      </c>
      <c r="G4" s="702" t="s">
        <v>78</v>
      </c>
      <c r="H4" s="704" t="s">
        <v>98</v>
      </c>
      <c r="I4" s="705"/>
      <c r="J4" s="705"/>
      <c r="K4" s="706"/>
      <c r="L4" s="704" t="s">
        <v>100</v>
      </c>
      <c r="M4" s="705"/>
      <c r="N4" s="705"/>
      <c r="O4" s="706"/>
      <c r="P4" s="707" t="s">
        <v>574</v>
      </c>
      <c r="Q4" s="707" t="s">
        <v>575</v>
      </c>
      <c r="R4" s="707" t="s">
        <v>576</v>
      </c>
      <c r="S4" s="707" t="s">
        <v>577</v>
      </c>
      <c r="T4" s="707" t="s">
        <v>578</v>
      </c>
      <c r="U4" s="707" t="s">
        <v>579</v>
      </c>
      <c r="V4" s="700" t="s">
        <v>580</v>
      </c>
      <c r="W4" s="700" t="s">
        <v>47</v>
      </c>
      <c r="X4" s="700" t="s">
        <v>582</v>
      </c>
      <c r="Y4" s="700" t="s">
        <v>583</v>
      </c>
      <c r="Z4" s="700" t="s">
        <v>584</v>
      </c>
      <c r="AA4" s="700" t="s">
        <v>585</v>
      </c>
      <c r="AB4" s="700" t="s">
        <v>586</v>
      </c>
      <c r="AC4" s="700" t="s">
        <v>587</v>
      </c>
      <c r="AD4" s="700" t="s">
        <v>67</v>
      </c>
      <c r="AE4" s="700" t="s">
        <v>68</v>
      </c>
      <c r="AF4" s="700" t="s">
        <v>69</v>
      </c>
      <c r="AG4" s="700" t="s">
        <v>70</v>
      </c>
      <c r="AH4" s="700" t="s">
        <v>71</v>
      </c>
      <c r="AI4" s="700" t="s">
        <v>72</v>
      </c>
      <c r="AJ4" s="700" t="s">
        <v>73</v>
      </c>
      <c r="AK4" s="700" t="s">
        <v>74</v>
      </c>
      <c r="AL4" s="700" t="s">
        <v>75</v>
      </c>
      <c r="AM4" s="700" t="s">
        <v>76</v>
      </c>
      <c r="AN4" s="700" t="s">
        <v>77</v>
      </c>
      <c r="AO4" s="700" t="s">
        <v>78</v>
      </c>
      <c r="AP4" s="700" t="s">
        <v>79</v>
      </c>
      <c r="AQ4" s="700" t="s">
        <v>80</v>
      </c>
      <c r="AR4" s="700" t="s">
        <v>81</v>
      </c>
      <c r="AS4" s="700" t="s">
        <v>82</v>
      </c>
    </row>
    <row r="5" spans="1:45" ht="32.4" customHeight="1" x14ac:dyDescent="0.15">
      <c r="A5" s="700"/>
      <c r="B5" s="700"/>
      <c r="C5" s="711"/>
      <c r="D5" s="703"/>
      <c r="E5" s="703"/>
      <c r="F5" s="703"/>
      <c r="G5" s="703"/>
      <c r="H5" s="15" t="s">
        <v>39</v>
      </c>
      <c r="I5" s="16" t="s">
        <v>570</v>
      </c>
      <c r="J5" s="16" t="s">
        <v>571</v>
      </c>
      <c r="K5" s="15" t="s">
        <v>99</v>
      </c>
      <c r="L5" s="15" t="s">
        <v>39</v>
      </c>
      <c r="M5" s="16" t="s">
        <v>570</v>
      </c>
      <c r="N5" s="16" t="s">
        <v>571</v>
      </c>
      <c r="O5" s="15" t="s">
        <v>99</v>
      </c>
      <c r="P5" s="708"/>
      <c r="Q5" s="708"/>
      <c r="R5" s="708"/>
      <c r="S5" s="708"/>
      <c r="T5" s="708"/>
      <c r="U5" s="708"/>
      <c r="V5" s="701"/>
      <c r="W5" s="701"/>
      <c r="X5" s="701"/>
      <c r="Y5" s="701"/>
      <c r="Z5" s="701"/>
      <c r="AA5" s="701"/>
      <c r="AB5" s="701"/>
      <c r="AC5" s="701"/>
      <c r="AD5" s="714"/>
      <c r="AE5" s="714"/>
      <c r="AF5" s="714"/>
      <c r="AG5" s="714"/>
      <c r="AH5" s="714"/>
      <c r="AI5" s="714"/>
      <c r="AJ5" s="714"/>
      <c r="AK5" s="714"/>
      <c r="AL5" s="714"/>
      <c r="AM5" s="714"/>
      <c r="AN5" s="714"/>
      <c r="AO5" s="714"/>
      <c r="AP5" s="714"/>
      <c r="AQ5" s="714"/>
      <c r="AR5" s="714"/>
      <c r="AS5" s="714"/>
    </row>
    <row r="6" spans="1:45" x14ac:dyDescent="0.15">
      <c r="A6" s="19" t="s">
        <v>105</v>
      </c>
      <c r="B6" s="19" t="s">
        <v>107</v>
      </c>
      <c r="C6" s="19" t="s">
        <v>85</v>
      </c>
      <c r="D6" s="19" t="s">
        <v>110</v>
      </c>
      <c r="E6" s="19" t="s">
        <v>262</v>
      </c>
      <c r="F6" s="19" t="s">
        <v>412</v>
      </c>
      <c r="G6" s="19" t="s">
        <v>108</v>
      </c>
      <c r="H6" s="19" t="s">
        <v>568</v>
      </c>
      <c r="I6" s="21">
        <v>6877000</v>
      </c>
      <c r="J6" s="19" t="s">
        <v>572</v>
      </c>
      <c r="K6" s="21">
        <v>8940100</v>
      </c>
      <c r="L6" s="19" t="s">
        <v>568</v>
      </c>
      <c r="M6" s="21">
        <v>6877000</v>
      </c>
      <c r="N6" s="19" t="s">
        <v>572</v>
      </c>
      <c r="O6" s="21">
        <v>8940100</v>
      </c>
      <c r="P6" s="21">
        <v>6877000</v>
      </c>
      <c r="Q6" s="21">
        <v>0</v>
      </c>
      <c r="R6" s="21">
        <v>0</v>
      </c>
      <c r="S6" s="22">
        <v>0</v>
      </c>
      <c r="T6" s="19" t="s">
        <v>104</v>
      </c>
      <c r="U6" s="19" t="s">
        <v>108</v>
      </c>
      <c r="V6" s="19" t="s">
        <v>581</v>
      </c>
      <c r="W6" s="22" t="s">
        <v>108</v>
      </c>
      <c r="X6" s="22">
        <v>1</v>
      </c>
      <c r="Y6" s="19" t="s">
        <v>108</v>
      </c>
      <c r="Z6" s="19" t="s">
        <v>108</v>
      </c>
      <c r="AA6" s="22" t="s">
        <v>108</v>
      </c>
      <c r="AB6" s="22" t="s">
        <v>108</v>
      </c>
      <c r="AC6" s="19" t="s">
        <v>108</v>
      </c>
      <c r="AD6" s="715">
        <v>5200</v>
      </c>
      <c r="AE6" s="716">
        <v>1270.0899999999999</v>
      </c>
      <c r="AF6" s="715">
        <v>6604487</v>
      </c>
      <c r="AG6" s="716">
        <v>1322.5</v>
      </c>
      <c r="AH6" s="717">
        <v>1</v>
      </c>
      <c r="AI6" s="715">
        <v>0</v>
      </c>
      <c r="AJ6" s="715">
        <v>0</v>
      </c>
      <c r="AK6" s="715">
        <v>0</v>
      </c>
      <c r="AL6" s="718" t="s">
        <v>108</v>
      </c>
      <c r="AM6" s="715">
        <v>6877000</v>
      </c>
      <c r="AN6" s="715">
        <v>0</v>
      </c>
      <c r="AO6" s="719" t="s">
        <v>108</v>
      </c>
      <c r="AP6" s="720">
        <v>0</v>
      </c>
      <c r="AQ6" s="719" t="s">
        <v>593</v>
      </c>
      <c r="AR6" s="719" t="s">
        <v>108</v>
      </c>
      <c r="AS6" s="719" t="s">
        <v>108</v>
      </c>
    </row>
    <row r="7" spans="1:45" x14ac:dyDescent="0.15">
      <c r="A7" s="19" t="s">
        <v>105</v>
      </c>
      <c r="B7" s="19" t="s">
        <v>107</v>
      </c>
      <c r="C7" s="19" t="s">
        <v>85</v>
      </c>
      <c r="D7" s="19" t="s">
        <v>111</v>
      </c>
      <c r="E7" s="19" t="s">
        <v>263</v>
      </c>
      <c r="F7" s="19" t="s">
        <v>413</v>
      </c>
      <c r="G7" s="19" t="s">
        <v>108</v>
      </c>
      <c r="H7" s="19" t="s">
        <v>568</v>
      </c>
      <c r="I7" s="21">
        <v>12694500</v>
      </c>
      <c r="J7" s="19" t="s">
        <v>572</v>
      </c>
      <c r="K7" s="21">
        <v>16502850</v>
      </c>
      <c r="L7" s="19" t="s">
        <v>568</v>
      </c>
      <c r="M7" s="21">
        <v>12694500</v>
      </c>
      <c r="N7" s="19" t="s">
        <v>572</v>
      </c>
      <c r="O7" s="21">
        <v>16502850</v>
      </c>
      <c r="P7" s="21">
        <v>12694500</v>
      </c>
      <c r="Q7" s="21">
        <v>0</v>
      </c>
      <c r="R7" s="21">
        <v>0</v>
      </c>
      <c r="S7" s="22">
        <v>0</v>
      </c>
      <c r="T7" s="19" t="s">
        <v>104</v>
      </c>
      <c r="U7" s="19" t="s">
        <v>108</v>
      </c>
      <c r="V7" s="19" t="s">
        <v>581</v>
      </c>
      <c r="W7" s="22" t="s">
        <v>108</v>
      </c>
      <c r="X7" s="22">
        <v>1</v>
      </c>
      <c r="Y7" s="19" t="s">
        <v>108</v>
      </c>
      <c r="Z7" s="19" t="s">
        <v>108</v>
      </c>
      <c r="AA7" s="22" t="s">
        <v>108</v>
      </c>
      <c r="AB7" s="22" t="s">
        <v>108</v>
      </c>
      <c r="AC7" s="19" t="s">
        <v>108</v>
      </c>
      <c r="AD7" s="715">
        <v>3500</v>
      </c>
      <c r="AE7" s="716">
        <v>3448.91</v>
      </c>
      <c r="AF7" s="715">
        <v>12071191</v>
      </c>
      <c r="AG7" s="716">
        <v>3627</v>
      </c>
      <c r="AH7" s="717">
        <v>1</v>
      </c>
      <c r="AI7" s="715">
        <v>0</v>
      </c>
      <c r="AJ7" s="715">
        <v>0</v>
      </c>
      <c r="AK7" s="715">
        <v>0</v>
      </c>
      <c r="AL7" s="718" t="s">
        <v>108</v>
      </c>
      <c r="AM7" s="715">
        <v>12694500</v>
      </c>
      <c r="AN7" s="715">
        <v>0</v>
      </c>
      <c r="AO7" s="719" t="s">
        <v>108</v>
      </c>
      <c r="AP7" s="720">
        <v>0</v>
      </c>
      <c r="AQ7" s="719" t="s">
        <v>593</v>
      </c>
      <c r="AR7" s="719" t="s">
        <v>108</v>
      </c>
      <c r="AS7" s="719" t="s">
        <v>108</v>
      </c>
    </row>
    <row r="8" spans="1:45" x14ac:dyDescent="0.15">
      <c r="A8" s="19" t="s">
        <v>105</v>
      </c>
      <c r="B8" s="19" t="s">
        <v>107</v>
      </c>
      <c r="C8" s="19" t="s">
        <v>85</v>
      </c>
      <c r="D8" s="19" t="s">
        <v>112</v>
      </c>
      <c r="E8" s="19" t="s">
        <v>264</v>
      </c>
      <c r="F8" s="19" t="s">
        <v>414</v>
      </c>
      <c r="G8" s="19" t="s">
        <v>108</v>
      </c>
      <c r="H8" s="19" t="s">
        <v>568</v>
      </c>
      <c r="I8" s="21">
        <v>6933100</v>
      </c>
      <c r="J8" s="19" t="s">
        <v>572</v>
      </c>
      <c r="K8" s="21">
        <v>9013030</v>
      </c>
      <c r="L8" s="19" t="s">
        <v>568</v>
      </c>
      <c r="M8" s="21">
        <v>6933100</v>
      </c>
      <c r="N8" s="19" t="s">
        <v>572</v>
      </c>
      <c r="O8" s="21">
        <v>9013030</v>
      </c>
      <c r="P8" s="21">
        <v>6933100</v>
      </c>
      <c r="Q8" s="21">
        <v>0</v>
      </c>
      <c r="R8" s="21">
        <v>0</v>
      </c>
      <c r="S8" s="22">
        <v>0</v>
      </c>
      <c r="T8" s="19" t="s">
        <v>104</v>
      </c>
      <c r="U8" s="19" t="s">
        <v>108</v>
      </c>
      <c r="V8" s="19" t="s">
        <v>581</v>
      </c>
      <c r="W8" s="22" t="s">
        <v>108</v>
      </c>
      <c r="X8" s="22">
        <v>1</v>
      </c>
      <c r="Y8" s="19" t="s">
        <v>108</v>
      </c>
      <c r="Z8" s="19" t="s">
        <v>108</v>
      </c>
      <c r="AA8" s="22" t="s">
        <v>108</v>
      </c>
      <c r="AB8" s="22" t="s">
        <v>108</v>
      </c>
      <c r="AC8" s="19" t="s">
        <v>108</v>
      </c>
      <c r="AD8" s="715">
        <v>3800</v>
      </c>
      <c r="AE8" s="716">
        <v>1810.85</v>
      </c>
      <c r="AF8" s="715">
        <v>6881247</v>
      </c>
      <c r="AG8" s="716">
        <v>1824.5</v>
      </c>
      <c r="AH8" s="717">
        <v>1</v>
      </c>
      <c r="AI8" s="715">
        <v>0</v>
      </c>
      <c r="AJ8" s="715">
        <v>0</v>
      </c>
      <c r="AK8" s="715">
        <v>0</v>
      </c>
      <c r="AL8" s="718" t="s">
        <v>108</v>
      </c>
      <c r="AM8" s="715">
        <v>6933100</v>
      </c>
      <c r="AN8" s="715">
        <v>0</v>
      </c>
      <c r="AO8" s="719" t="s">
        <v>108</v>
      </c>
      <c r="AP8" s="720">
        <v>0</v>
      </c>
      <c r="AQ8" s="719" t="s">
        <v>593</v>
      </c>
      <c r="AR8" s="719" t="s">
        <v>108</v>
      </c>
      <c r="AS8" s="719" t="s">
        <v>108</v>
      </c>
    </row>
    <row r="9" spans="1:45" x14ac:dyDescent="0.15">
      <c r="A9" s="19" t="s">
        <v>105</v>
      </c>
      <c r="B9" s="19" t="s">
        <v>107</v>
      </c>
      <c r="C9" s="19" t="s">
        <v>85</v>
      </c>
      <c r="D9" s="19" t="s">
        <v>113</v>
      </c>
      <c r="E9" s="19" t="s">
        <v>265</v>
      </c>
      <c r="F9" s="19" t="s">
        <v>415</v>
      </c>
      <c r="G9" s="19" t="s">
        <v>108</v>
      </c>
      <c r="H9" s="19" t="s">
        <v>568</v>
      </c>
      <c r="I9" s="21">
        <v>6845800</v>
      </c>
      <c r="J9" s="19" t="s">
        <v>572</v>
      </c>
      <c r="K9" s="21">
        <v>8899540</v>
      </c>
      <c r="L9" s="19" t="s">
        <v>568</v>
      </c>
      <c r="M9" s="21">
        <v>6845800</v>
      </c>
      <c r="N9" s="19" t="s">
        <v>572</v>
      </c>
      <c r="O9" s="21">
        <v>8899540</v>
      </c>
      <c r="P9" s="21">
        <v>6845800</v>
      </c>
      <c r="Q9" s="21">
        <v>0</v>
      </c>
      <c r="R9" s="21">
        <v>0</v>
      </c>
      <c r="S9" s="22">
        <v>0</v>
      </c>
      <c r="T9" s="19" t="s">
        <v>104</v>
      </c>
      <c r="U9" s="19" t="s">
        <v>108</v>
      </c>
      <c r="V9" s="19" t="s">
        <v>581</v>
      </c>
      <c r="W9" s="22" t="s">
        <v>108</v>
      </c>
      <c r="X9" s="22">
        <v>1</v>
      </c>
      <c r="Y9" s="19" t="s">
        <v>108</v>
      </c>
      <c r="Z9" s="19" t="s">
        <v>108</v>
      </c>
      <c r="AA9" s="22" t="s">
        <v>108</v>
      </c>
      <c r="AB9" s="22" t="s">
        <v>108</v>
      </c>
      <c r="AC9" s="19" t="s">
        <v>108</v>
      </c>
      <c r="AD9" s="715">
        <v>1300</v>
      </c>
      <c r="AE9" s="716">
        <v>5231.87</v>
      </c>
      <c r="AF9" s="715">
        <v>6801435</v>
      </c>
      <c r="AG9" s="716">
        <v>5266</v>
      </c>
      <c r="AH9" s="717">
        <v>1</v>
      </c>
      <c r="AI9" s="715">
        <v>0</v>
      </c>
      <c r="AJ9" s="715">
        <v>0</v>
      </c>
      <c r="AK9" s="715">
        <v>0</v>
      </c>
      <c r="AL9" s="718" t="s">
        <v>108</v>
      </c>
      <c r="AM9" s="715">
        <v>6845800</v>
      </c>
      <c r="AN9" s="715">
        <v>0</v>
      </c>
      <c r="AO9" s="719" t="s">
        <v>108</v>
      </c>
      <c r="AP9" s="720">
        <v>0</v>
      </c>
      <c r="AQ9" s="719" t="s">
        <v>593</v>
      </c>
      <c r="AR9" s="719" t="s">
        <v>108</v>
      </c>
      <c r="AS9" s="719" t="s">
        <v>108</v>
      </c>
    </row>
    <row r="10" spans="1:45" x14ac:dyDescent="0.15">
      <c r="A10" s="19" t="s">
        <v>105</v>
      </c>
      <c r="B10" s="19" t="s">
        <v>107</v>
      </c>
      <c r="C10" s="19" t="s">
        <v>85</v>
      </c>
      <c r="D10" s="19" t="s">
        <v>114</v>
      </c>
      <c r="E10" s="19" t="s">
        <v>266</v>
      </c>
      <c r="F10" s="19" t="s">
        <v>416</v>
      </c>
      <c r="G10" s="19" t="s">
        <v>108</v>
      </c>
      <c r="H10" s="19" t="s">
        <v>568</v>
      </c>
      <c r="I10" s="21">
        <v>10452000</v>
      </c>
      <c r="J10" s="19" t="s">
        <v>572</v>
      </c>
      <c r="K10" s="21">
        <v>13587600</v>
      </c>
      <c r="L10" s="19" t="s">
        <v>568</v>
      </c>
      <c r="M10" s="21">
        <v>10452000</v>
      </c>
      <c r="N10" s="19" t="s">
        <v>572</v>
      </c>
      <c r="O10" s="21">
        <v>13587600</v>
      </c>
      <c r="P10" s="21">
        <v>10452000</v>
      </c>
      <c r="Q10" s="21">
        <v>0</v>
      </c>
      <c r="R10" s="21">
        <v>0</v>
      </c>
      <c r="S10" s="22">
        <v>0</v>
      </c>
      <c r="T10" s="19" t="s">
        <v>104</v>
      </c>
      <c r="U10" s="19" t="s">
        <v>108</v>
      </c>
      <c r="V10" s="19" t="s">
        <v>581</v>
      </c>
      <c r="W10" s="22" t="s">
        <v>108</v>
      </c>
      <c r="X10" s="22">
        <v>1</v>
      </c>
      <c r="Y10" s="19" t="s">
        <v>108</v>
      </c>
      <c r="Z10" s="19" t="s">
        <v>108</v>
      </c>
      <c r="AA10" s="22" t="s">
        <v>108</v>
      </c>
      <c r="AB10" s="22" t="s">
        <v>108</v>
      </c>
      <c r="AC10" s="19" t="s">
        <v>108</v>
      </c>
      <c r="AD10" s="715">
        <v>800</v>
      </c>
      <c r="AE10" s="716">
        <v>13803.88</v>
      </c>
      <c r="AF10" s="715">
        <v>11043104</v>
      </c>
      <c r="AG10" s="716">
        <v>13065</v>
      </c>
      <c r="AH10" s="717">
        <v>1</v>
      </c>
      <c r="AI10" s="715">
        <v>0</v>
      </c>
      <c r="AJ10" s="715">
        <v>0</v>
      </c>
      <c r="AK10" s="715">
        <v>0</v>
      </c>
      <c r="AL10" s="718" t="s">
        <v>108</v>
      </c>
      <c r="AM10" s="715">
        <v>10452000</v>
      </c>
      <c r="AN10" s="715">
        <v>0</v>
      </c>
      <c r="AO10" s="719" t="s">
        <v>108</v>
      </c>
      <c r="AP10" s="720">
        <v>0</v>
      </c>
      <c r="AQ10" s="719" t="s">
        <v>593</v>
      </c>
      <c r="AR10" s="719" t="s">
        <v>108</v>
      </c>
      <c r="AS10" s="719" t="s">
        <v>108</v>
      </c>
    </row>
    <row r="11" spans="1:45" x14ac:dyDescent="0.15">
      <c r="A11" s="19" t="s">
        <v>105</v>
      </c>
      <c r="B11" s="19" t="s">
        <v>107</v>
      </c>
      <c r="C11" s="19" t="s">
        <v>85</v>
      </c>
      <c r="D11" s="19" t="s">
        <v>115</v>
      </c>
      <c r="E11" s="19" t="s">
        <v>267</v>
      </c>
      <c r="F11" s="19" t="s">
        <v>417</v>
      </c>
      <c r="G11" s="19" t="s">
        <v>108</v>
      </c>
      <c r="H11" s="19" t="s">
        <v>568</v>
      </c>
      <c r="I11" s="21">
        <v>10441200</v>
      </c>
      <c r="J11" s="19" t="s">
        <v>572</v>
      </c>
      <c r="K11" s="21">
        <v>13573560</v>
      </c>
      <c r="L11" s="19" t="s">
        <v>568</v>
      </c>
      <c r="M11" s="21">
        <v>10441200</v>
      </c>
      <c r="N11" s="19" t="s">
        <v>572</v>
      </c>
      <c r="O11" s="21">
        <v>13573560</v>
      </c>
      <c r="P11" s="21">
        <v>10441200</v>
      </c>
      <c r="Q11" s="21">
        <v>0</v>
      </c>
      <c r="R11" s="21">
        <v>0</v>
      </c>
      <c r="S11" s="22">
        <v>0</v>
      </c>
      <c r="T11" s="19" t="s">
        <v>104</v>
      </c>
      <c r="U11" s="19" t="s">
        <v>108</v>
      </c>
      <c r="V11" s="19" t="s">
        <v>581</v>
      </c>
      <c r="W11" s="22" t="s">
        <v>108</v>
      </c>
      <c r="X11" s="22">
        <v>1</v>
      </c>
      <c r="Y11" s="19" t="s">
        <v>108</v>
      </c>
      <c r="Z11" s="19" t="s">
        <v>108</v>
      </c>
      <c r="AA11" s="22" t="s">
        <v>108</v>
      </c>
      <c r="AB11" s="22" t="s">
        <v>108</v>
      </c>
      <c r="AC11" s="19" t="s">
        <v>108</v>
      </c>
      <c r="AD11" s="715">
        <v>3300</v>
      </c>
      <c r="AE11" s="716">
        <v>3218.6</v>
      </c>
      <c r="AF11" s="715">
        <v>10621391</v>
      </c>
      <c r="AG11" s="716">
        <v>3164</v>
      </c>
      <c r="AH11" s="717">
        <v>1</v>
      </c>
      <c r="AI11" s="715">
        <v>0</v>
      </c>
      <c r="AJ11" s="715">
        <v>0</v>
      </c>
      <c r="AK11" s="715">
        <v>0</v>
      </c>
      <c r="AL11" s="718" t="s">
        <v>108</v>
      </c>
      <c r="AM11" s="715">
        <v>10441200</v>
      </c>
      <c r="AN11" s="715">
        <v>0</v>
      </c>
      <c r="AO11" s="719" t="s">
        <v>108</v>
      </c>
      <c r="AP11" s="720">
        <v>0</v>
      </c>
      <c r="AQ11" s="719" t="s">
        <v>593</v>
      </c>
      <c r="AR11" s="719" t="s">
        <v>108</v>
      </c>
      <c r="AS11" s="719" t="s">
        <v>108</v>
      </c>
    </row>
    <row r="12" spans="1:45" x14ac:dyDescent="0.15">
      <c r="A12" s="19" t="s">
        <v>105</v>
      </c>
      <c r="B12" s="19" t="s">
        <v>107</v>
      </c>
      <c r="C12" s="19" t="s">
        <v>85</v>
      </c>
      <c r="D12" s="19" t="s">
        <v>116</v>
      </c>
      <c r="E12" s="19" t="s">
        <v>268</v>
      </c>
      <c r="F12" s="19" t="s">
        <v>418</v>
      </c>
      <c r="G12" s="19" t="s">
        <v>108</v>
      </c>
      <c r="H12" s="19" t="s">
        <v>568</v>
      </c>
      <c r="I12" s="21">
        <v>7614400</v>
      </c>
      <c r="J12" s="19" t="s">
        <v>572</v>
      </c>
      <c r="K12" s="21">
        <v>9898720</v>
      </c>
      <c r="L12" s="19" t="s">
        <v>568</v>
      </c>
      <c r="M12" s="21">
        <v>7614400</v>
      </c>
      <c r="N12" s="19" t="s">
        <v>572</v>
      </c>
      <c r="O12" s="21">
        <v>9898720</v>
      </c>
      <c r="P12" s="21">
        <v>7614400</v>
      </c>
      <c r="Q12" s="21">
        <v>0</v>
      </c>
      <c r="R12" s="21">
        <v>0</v>
      </c>
      <c r="S12" s="22">
        <v>0</v>
      </c>
      <c r="T12" s="19" t="s">
        <v>104</v>
      </c>
      <c r="U12" s="19" t="s">
        <v>108</v>
      </c>
      <c r="V12" s="19" t="s">
        <v>581</v>
      </c>
      <c r="W12" s="22" t="s">
        <v>108</v>
      </c>
      <c r="X12" s="22">
        <v>1</v>
      </c>
      <c r="Y12" s="19" t="s">
        <v>108</v>
      </c>
      <c r="Z12" s="19" t="s">
        <v>108</v>
      </c>
      <c r="AA12" s="22" t="s">
        <v>108</v>
      </c>
      <c r="AB12" s="22" t="s">
        <v>108</v>
      </c>
      <c r="AC12" s="19" t="s">
        <v>108</v>
      </c>
      <c r="AD12" s="715">
        <v>3200</v>
      </c>
      <c r="AE12" s="716">
        <v>2480.75</v>
      </c>
      <c r="AF12" s="715">
        <v>7938431</v>
      </c>
      <c r="AG12" s="716">
        <v>2379.5</v>
      </c>
      <c r="AH12" s="717">
        <v>1</v>
      </c>
      <c r="AI12" s="715">
        <v>0</v>
      </c>
      <c r="AJ12" s="715">
        <v>0</v>
      </c>
      <c r="AK12" s="715">
        <v>0</v>
      </c>
      <c r="AL12" s="718" t="s">
        <v>108</v>
      </c>
      <c r="AM12" s="715">
        <v>7614400</v>
      </c>
      <c r="AN12" s="715">
        <v>0</v>
      </c>
      <c r="AO12" s="719" t="s">
        <v>108</v>
      </c>
      <c r="AP12" s="720">
        <v>0</v>
      </c>
      <c r="AQ12" s="719" t="s">
        <v>593</v>
      </c>
      <c r="AR12" s="719" t="s">
        <v>108</v>
      </c>
      <c r="AS12" s="719" t="s">
        <v>108</v>
      </c>
    </row>
    <row r="13" spans="1:45" x14ac:dyDescent="0.15">
      <c r="A13" s="19" t="s">
        <v>105</v>
      </c>
      <c r="B13" s="19" t="s">
        <v>107</v>
      </c>
      <c r="C13" s="19" t="s">
        <v>85</v>
      </c>
      <c r="D13" s="19" t="s">
        <v>117</v>
      </c>
      <c r="E13" s="19" t="s">
        <v>269</v>
      </c>
      <c r="F13" s="19" t="s">
        <v>419</v>
      </c>
      <c r="G13" s="19" t="s">
        <v>108</v>
      </c>
      <c r="H13" s="19" t="s">
        <v>568</v>
      </c>
      <c r="I13" s="21">
        <v>10227700</v>
      </c>
      <c r="J13" s="19" t="s">
        <v>572</v>
      </c>
      <c r="K13" s="21">
        <v>13296010</v>
      </c>
      <c r="L13" s="19" t="s">
        <v>568</v>
      </c>
      <c r="M13" s="21">
        <v>10227700</v>
      </c>
      <c r="N13" s="19" t="s">
        <v>572</v>
      </c>
      <c r="O13" s="21">
        <v>13296010</v>
      </c>
      <c r="P13" s="21">
        <v>10227700</v>
      </c>
      <c r="Q13" s="21">
        <v>0</v>
      </c>
      <c r="R13" s="21">
        <v>0</v>
      </c>
      <c r="S13" s="22">
        <v>0</v>
      </c>
      <c r="T13" s="19" t="s">
        <v>104</v>
      </c>
      <c r="U13" s="19" t="s">
        <v>108</v>
      </c>
      <c r="V13" s="19" t="s">
        <v>581</v>
      </c>
      <c r="W13" s="22" t="s">
        <v>108</v>
      </c>
      <c r="X13" s="22">
        <v>1</v>
      </c>
      <c r="Y13" s="19" t="s">
        <v>108</v>
      </c>
      <c r="Z13" s="19" t="s">
        <v>108</v>
      </c>
      <c r="AA13" s="22" t="s">
        <v>108</v>
      </c>
      <c r="AB13" s="22" t="s">
        <v>108</v>
      </c>
      <c r="AC13" s="19" t="s">
        <v>108</v>
      </c>
      <c r="AD13" s="715">
        <v>1900</v>
      </c>
      <c r="AE13" s="716">
        <v>5639.48</v>
      </c>
      <c r="AF13" s="715">
        <v>10715022</v>
      </c>
      <c r="AG13" s="716">
        <v>5383</v>
      </c>
      <c r="AH13" s="717">
        <v>1</v>
      </c>
      <c r="AI13" s="715">
        <v>0</v>
      </c>
      <c r="AJ13" s="715">
        <v>0</v>
      </c>
      <c r="AK13" s="715">
        <v>0</v>
      </c>
      <c r="AL13" s="718" t="s">
        <v>108</v>
      </c>
      <c r="AM13" s="715">
        <v>10227700</v>
      </c>
      <c r="AN13" s="715">
        <v>0</v>
      </c>
      <c r="AO13" s="719" t="s">
        <v>108</v>
      </c>
      <c r="AP13" s="720">
        <v>0</v>
      </c>
      <c r="AQ13" s="719" t="s">
        <v>593</v>
      </c>
      <c r="AR13" s="719" t="s">
        <v>108</v>
      </c>
      <c r="AS13" s="719" t="s">
        <v>108</v>
      </c>
    </row>
    <row r="14" spans="1:45" x14ac:dyDescent="0.15">
      <c r="A14" s="19" t="s">
        <v>105</v>
      </c>
      <c r="B14" s="19" t="s">
        <v>107</v>
      </c>
      <c r="C14" s="19" t="s">
        <v>85</v>
      </c>
      <c r="D14" s="19" t="s">
        <v>118</v>
      </c>
      <c r="E14" s="19" t="s">
        <v>270</v>
      </c>
      <c r="F14" s="19" t="s">
        <v>420</v>
      </c>
      <c r="G14" s="19" t="s">
        <v>108</v>
      </c>
      <c r="H14" s="19" t="s">
        <v>568</v>
      </c>
      <c r="I14" s="21">
        <v>4781700</v>
      </c>
      <c r="J14" s="19" t="s">
        <v>572</v>
      </c>
      <c r="K14" s="21">
        <v>6216210</v>
      </c>
      <c r="L14" s="19" t="s">
        <v>568</v>
      </c>
      <c r="M14" s="21">
        <v>4781700</v>
      </c>
      <c r="N14" s="19" t="s">
        <v>572</v>
      </c>
      <c r="O14" s="21">
        <v>6216210</v>
      </c>
      <c r="P14" s="21">
        <v>4781700</v>
      </c>
      <c r="Q14" s="21">
        <v>0</v>
      </c>
      <c r="R14" s="21">
        <v>0</v>
      </c>
      <c r="S14" s="22">
        <v>0</v>
      </c>
      <c r="T14" s="19" t="s">
        <v>104</v>
      </c>
      <c r="U14" s="19" t="s">
        <v>108</v>
      </c>
      <c r="V14" s="19" t="s">
        <v>581</v>
      </c>
      <c r="W14" s="22" t="s">
        <v>108</v>
      </c>
      <c r="X14" s="22">
        <v>1</v>
      </c>
      <c r="Y14" s="19" t="s">
        <v>108</v>
      </c>
      <c r="Z14" s="19" t="s">
        <v>108</v>
      </c>
      <c r="AA14" s="22" t="s">
        <v>108</v>
      </c>
      <c r="AB14" s="22" t="s">
        <v>108</v>
      </c>
      <c r="AC14" s="19" t="s">
        <v>108</v>
      </c>
      <c r="AD14" s="715">
        <v>900</v>
      </c>
      <c r="AE14" s="716">
        <v>5307.97</v>
      </c>
      <c r="AF14" s="715">
        <v>4777175</v>
      </c>
      <c r="AG14" s="716">
        <v>5313</v>
      </c>
      <c r="AH14" s="717">
        <v>1</v>
      </c>
      <c r="AI14" s="715">
        <v>0</v>
      </c>
      <c r="AJ14" s="715">
        <v>0</v>
      </c>
      <c r="AK14" s="715">
        <v>0</v>
      </c>
      <c r="AL14" s="718" t="s">
        <v>108</v>
      </c>
      <c r="AM14" s="715">
        <v>4781700</v>
      </c>
      <c r="AN14" s="715">
        <v>0</v>
      </c>
      <c r="AO14" s="719" t="s">
        <v>108</v>
      </c>
      <c r="AP14" s="720">
        <v>0</v>
      </c>
      <c r="AQ14" s="719" t="s">
        <v>593</v>
      </c>
      <c r="AR14" s="719" t="s">
        <v>108</v>
      </c>
      <c r="AS14" s="719" t="s">
        <v>108</v>
      </c>
    </row>
    <row r="15" spans="1:45" x14ac:dyDescent="0.15">
      <c r="A15" s="19" t="s">
        <v>105</v>
      </c>
      <c r="B15" s="19" t="s">
        <v>107</v>
      </c>
      <c r="C15" s="19" t="s">
        <v>85</v>
      </c>
      <c r="D15" s="19" t="s">
        <v>119</v>
      </c>
      <c r="E15" s="19" t="s">
        <v>271</v>
      </c>
      <c r="F15" s="19" t="s">
        <v>421</v>
      </c>
      <c r="G15" s="19" t="s">
        <v>108</v>
      </c>
      <c r="H15" s="19" t="s">
        <v>568</v>
      </c>
      <c r="I15" s="21">
        <v>7005350</v>
      </c>
      <c r="J15" s="19" t="s">
        <v>572</v>
      </c>
      <c r="K15" s="21">
        <v>9106955</v>
      </c>
      <c r="L15" s="19" t="s">
        <v>568</v>
      </c>
      <c r="M15" s="21">
        <v>7005350</v>
      </c>
      <c r="N15" s="19" t="s">
        <v>572</v>
      </c>
      <c r="O15" s="21">
        <v>9106955</v>
      </c>
      <c r="P15" s="21">
        <v>7005350</v>
      </c>
      <c r="Q15" s="21">
        <v>0</v>
      </c>
      <c r="R15" s="21">
        <v>0</v>
      </c>
      <c r="S15" s="22">
        <v>0</v>
      </c>
      <c r="T15" s="19" t="s">
        <v>104</v>
      </c>
      <c r="U15" s="19" t="s">
        <v>108</v>
      </c>
      <c r="V15" s="19" t="s">
        <v>581</v>
      </c>
      <c r="W15" s="22" t="s">
        <v>108</v>
      </c>
      <c r="X15" s="22">
        <v>1</v>
      </c>
      <c r="Y15" s="19" t="s">
        <v>108</v>
      </c>
      <c r="Z15" s="19" t="s">
        <v>108</v>
      </c>
      <c r="AA15" s="22" t="s">
        <v>108</v>
      </c>
      <c r="AB15" s="22" t="s">
        <v>108</v>
      </c>
      <c r="AC15" s="19" t="s">
        <v>108</v>
      </c>
      <c r="AD15" s="715">
        <v>4700</v>
      </c>
      <c r="AE15" s="716">
        <v>1519.19</v>
      </c>
      <c r="AF15" s="715">
        <v>7140199</v>
      </c>
      <c r="AG15" s="716">
        <v>1490.5</v>
      </c>
      <c r="AH15" s="717">
        <v>1</v>
      </c>
      <c r="AI15" s="715">
        <v>0</v>
      </c>
      <c r="AJ15" s="715">
        <v>0</v>
      </c>
      <c r="AK15" s="715">
        <v>0</v>
      </c>
      <c r="AL15" s="718" t="s">
        <v>108</v>
      </c>
      <c r="AM15" s="715">
        <v>7005350</v>
      </c>
      <c r="AN15" s="715">
        <v>0</v>
      </c>
      <c r="AO15" s="719" t="s">
        <v>108</v>
      </c>
      <c r="AP15" s="720">
        <v>0</v>
      </c>
      <c r="AQ15" s="719" t="s">
        <v>593</v>
      </c>
      <c r="AR15" s="719" t="s">
        <v>108</v>
      </c>
      <c r="AS15" s="719" t="s">
        <v>108</v>
      </c>
    </row>
    <row r="16" spans="1:45" x14ac:dyDescent="0.15">
      <c r="A16" s="19" t="s">
        <v>105</v>
      </c>
      <c r="B16" s="19" t="s">
        <v>107</v>
      </c>
      <c r="C16" s="19" t="s">
        <v>85</v>
      </c>
      <c r="D16" s="19" t="s">
        <v>120</v>
      </c>
      <c r="E16" s="19" t="s">
        <v>272</v>
      </c>
      <c r="F16" s="19" t="s">
        <v>422</v>
      </c>
      <c r="G16" s="19" t="s">
        <v>108</v>
      </c>
      <c r="H16" s="19" t="s">
        <v>568</v>
      </c>
      <c r="I16" s="21">
        <v>7540000</v>
      </c>
      <c r="J16" s="19" t="s">
        <v>572</v>
      </c>
      <c r="K16" s="21">
        <v>9802000</v>
      </c>
      <c r="L16" s="19" t="s">
        <v>568</v>
      </c>
      <c r="M16" s="21">
        <v>7540000</v>
      </c>
      <c r="N16" s="19" t="s">
        <v>572</v>
      </c>
      <c r="O16" s="21">
        <v>9802000</v>
      </c>
      <c r="P16" s="21">
        <v>7540000</v>
      </c>
      <c r="Q16" s="21">
        <v>0</v>
      </c>
      <c r="R16" s="21">
        <v>0</v>
      </c>
      <c r="S16" s="22">
        <v>0</v>
      </c>
      <c r="T16" s="19" t="s">
        <v>104</v>
      </c>
      <c r="U16" s="19" t="s">
        <v>108</v>
      </c>
      <c r="V16" s="19" t="s">
        <v>581</v>
      </c>
      <c r="W16" s="22" t="s">
        <v>108</v>
      </c>
      <c r="X16" s="22">
        <v>1</v>
      </c>
      <c r="Y16" s="19" t="s">
        <v>108</v>
      </c>
      <c r="Z16" s="19" t="s">
        <v>108</v>
      </c>
      <c r="AA16" s="22" t="s">
        <v>108</v>
      </c>
      <c r="AB16" s="22" t="s">
        <v>108</v>
      </c>
      <c r="AC16" s="19" t="s">
        <v>108</v>
      </c>
      <c r="AD16" s="715">
        <v>5000</v>
      </c>
      <c r="AE16" s="716">
        <v>1598.96</v>
      </c>
      <c r="AF16" s="715">
        <v>7994845</v>
      </c>
      <c r="AG16" s="716">
        <v>1508</v>
      </c>
      <c r="AH16" s="717">
        <v>1</v>
      </c>
      <c r="AI16" s="715">
        <v>0</v>
      </c>
      <c r="AJ16" s="715">
        <v>0</v>
      </c>
      <c r="AK16" s="715">
        <v>0</v>
      </c>
      <c r="AL16" s="718" t="s">
        <v>108</v>
      </c>
      <c r="AM16" s="715">
        <v>7540000</v>
      </c>
      <c r="AN16" s="715">
        <v>0</v>
      </c>
      <c r="AO16" s="719" t="s">
        <v>108</v>
      </c>
      <c r="AP16" s="720">
        <v>0</v>
      </c>
      <c r="AQ16" s="719" t="s">
        <v>593</v>
      </c>
      <c r="AR16" s="719" t="s">
        <v>108</v>
      </c>
      <c r="AS16" s="719" t="s">
        <v>108</v>
      </c>
    </row>
    <row r="17" spans="1:45" x14ac:dyDescent="0.15">
      <c r="A17" s="19" t="s">
        <v>105</v>
      </c>
      <c r="B17" s="19" t="s">
        <v>107</v>
      </c>
      <c r="C17" s="19" t="s">
        <v>85</v>
      </c>
      <c r="D17" s="19" t="s">
        <v>121</v>
      </c>
      <c r="E17" s="19" t="s">
        <v>273</v>
      </c>
      <c r="F17" s="19" t="s">
        <v>423</v>
      </c>
      <c r="G17" s="19" t="s">
        <v>108</v>
      </c>
      <c r="H17" s="19" t="s">
        <v>568</v>
      </c>
      <c r="I17" s="21">
        <v>6408000</v>
      </c>
      <c r="J17" s="19" t="s">
        <v>572</v>
      </c>
      <c r="K17" s="21">
        <v>8330400</v>
      </c>
      <c r="L17" s="19" t="s">
        <v>568</v>
      </c>
      <c r="M17" s="21">
        <v>6408000</v>
      </c>
      <c r="N17" s="19" t="s">
        <v>572</v>
      </c>
      <c r="O17" s="21">
        <v>8330400</v>
      </c>
      <c r="P17" s="21">
        <v>6278400</v>
      </c>
      <c r="Q17" s="21">
        <v>129600</v>
      </c>
      <c r="R17" s="21">
        <v>0</v>
      </c>
      <c r="S17" s="22">
        <v>0</v>
      </c>
      <c r="T17" s="19" t="s">
        <v>104</v>
      </c>
      <c r="U17" s="19" t="s">
        <v>108</v>
      </c>
      <c r="V17" s="19" t="s">
        <v>581</v>
      </c>
      <c r="W17" s="22" t="s">
        <v>108</v>
      </c>
      <c r="X17" s="22">
        <v>1</v>
      </c>
      <c r="Y17" s="19" t="s">
        <v>108</v>
      </c>
      <c r="Z17" s="19" t="s">
        <v>108</v>
      </c>
      <c r="AA17" s="22" t="s">
        <v>108</v>
      </c>
      <c r="AB17" s="22" t="s">
        <v>108</v>
      </c>
      <c r="AC17" s="19" t="s">
        <v>108</v>
      </c>
      <c r="AD17" s="715">
        <v>1800</v>
      </c>
      <c r="AE17" s="716">
        <v>3521.17</v>
      </c>
      <c r="AF17" s="715">
        <v>6338117</v>
      </c>
      <c r="AG17" s="716">
        <v>3488</v>
      </c>
      <c r="AH17" s="717">
        <v>1</v>
      </c>
      <c r="AI17" s="715">
        <v>129600</v>
      </c>
      <c r="AJ17" s="715">
        <v>0</v>
      </c>
      <c r="AK17" s="715">
        <v>129600</v>
      </c>
      <c r="AL17" s="718" t="s">
        <v>108</v>
      </c>
      <c r="AM17" s="715">
        <v>6408000</v>
      </c>
      <c r="AN17" s="715">
        <v>0</v>
      </c>
      <c r="AO17" s="719" t="s">
        <v>108</v>
      </c>
      <c r="AP17" s="720">
        <v>0</v>
      </c>
      <c r="AQ17" s="719" t="s">
        <v>593</v>
      </c>
      <c r="AR17" s="719" t="s">
        <v>108</v>
      </c>
      <c r="AS17" s="719" t="s">
        <v>108</v>
      </c>
    </row>
    <row r="18" spans="1:45" x14ac:dyDescent="0.15">
      <c r="A18" s="19" t="s">
        <v>105</v>
      </c>
      <c r="B18" s="19" t="s">
        <v>107</v>
      </c>
      <c r="C18" s="19" t="s">
        <v>85</v>
      </c>
      <c r="D18" s="19" t="s">
        <v>122</v>
      </c>
      <c r="E18" s="19" t="s">
        <v>274</v>
      </c>
      <c r="F18" s="19" t="s">
        <v>424</v>
      </c>
      <c r="G18" s="19" t="s">
        <v>108</v>
      </c>
      <c r="H18" s="19" t="s">
        <v>568</v>
      </c>
      <c r="I18" s="21">
        <v>6021400</v>
      </c>
      <c r="J18" s="19" t="s">
        <v>572</v>
      </c>
      <c r="K18" s="21">
        <v>7827820</v>
      </c>
      <c r="L18" s="19" t="s">
        <v>568</v>
      </c>
      <c r="M18" s="21">
        <v>6021400</v>
      </c>
      <c r="N18" s="19" t="s">
        <v>572</v>
      </c>
      <c r="O18" s="21">
        <v>7827820</v>
      </c>
      <c r="P18" s="21">
        <v>6021400</v>
      </c>
      <c r="Q18" s="21">
        <v>0</v>
      </c>
      <c r="R18" s="21">
        <v>0</v>
      </c>
      <c r="S18" s="22">
        <v>0</v>
      </c>
      <c r="T18" s="19" t="s">
        <v>104</v>
      </c>
      <c r="U18" s="19" t="s">
        <v>108</v>
      </c>
      <c r="V18" s="19" t="s">
        <v>581</v>
      </c>
      <c r="W18" s="22" t="s">
        <v>108</v>
      </c>
      <c r="X18" s="22">
        <v>1</v>
      </c>
      <c r="Y18" s="19" t="s">
        <v>108</v>
      </c>
      <c r="Z18" s="19" t="s">
        <v>108</v>
      </c>
      <c r="AA18" s="22" t="s">
        <v>108</v>
      </c>
      <c r="AB18" s="22" t="s">
        <v>108</v>
      </c>
      <c r="AC18" s="19" t="s">
        <v>108</v>
      </c>
      <c r="AD18" s="715">
        <v>2300</v>
      </c>
      <c r="AE18" s="716">
        <v>2626.27</v>
      </c>
      <c r="AF18" s="715">
        <v>6040431</v>
      </c>
      <c r="AG18" s="716">
        <v>2618</v>
      </c>
      <c r="AH18" s="717">
        <v>1</v>
      </c>
      <c r="AI18" s="715">
        <v>0</v>
      </c>
      <c r="AJ18" s="715">
        <v>0</v>
      </c>
      <c r="AK18" s="715">
        <v>0</v>
      </c>
      <c r="AL18" s="718" t="s">
        <v>108</v>
      </c>
      <c r="AM18" s="715">
        <v>6021400</v>
      </c>
      <c r="AN18" s="715">
        <v>0</v>
      </c>
      <c r="AO18" s="719" t="s">
        <v>108</v>
      </c>
      <c r="AP18" s="720">
        <v>0</v>
      </c>
      <c r="AQ18" s="719" t="s">
        <v>593</v>
      </c>
      <c r="AR18" s="719" t="s">
        <v>108</v>
      </c>
      <c r="AS18" s="719" t="s">
        <v>108</v>
      </c>
    </row>
    <row r="19" spans="1:45" x14ac:dyDescent="0.15">
      <c r="A19" s="19" t="s">
        <v>105</v>
      </c>
      <c r="B19" s="19" t="s">
        <v>107</v>
      </c>
      <c r="C19" s="19" t="s">
        <v>85</v>
      </c>
      <c r="D19" s="19" t="s">
        <v>123</v>
      </c>
      <c r="E19" s="19" t="s">
        <v>275</v>
      </c>
      <c r="F19" s="19" t="s">
        <v>425</v>
      </c>
      <c r="G19" s="19" t="s">
        <v>108</v>
      </c>
      <c r="H19" s="19" t="s">
        <v>568</v>
      </c>
      <c r="I19" s="21">
        <v>7456350</v>
      </c>
      <c r="J19" s="19" t="s">
        <v>572</v>
      </c>
      <c r="K19" s="21">
        <v>9693255</v>
      </c>
      <c r="L19" s="19" t="s">
        <v>568</v>
      </c>
      <c r="M19" s="21">
        <v>7456350</v>
      </c>
      <c r="N19" s="19" t="s">
        <v>572</v>
      </c>
      <c r="O19" s="21">
        <v>9693255</v>
      </c>
      <c r="P19" s="21">
        <v>7456350</v>
      </c>
      <c r="Q19" s="21">
        <v>0</v>
      </c>
      <c r="R19" s="21">
        <v>0</v>
      </c>
      <c r="S19" s="22">
        <v>0</v>
      </c>
      <c r="T19" s="19" t="s">
        <v>104</v>
      </c>
      <c r="U19" s="19" t="s">
        <v>108</v>
      </c>
      <c r="V19" s="19" t="s">
        <v>581</v>
      </c>
      <c r="W19" s="22" t="s">
        <v>108</v>
      </c>
      <c r="X19" s="22">
        <v>1</v>
      </c>
      <c r="Y19" s="19" t="s">
        <v>108</v>
      </c>
      <c r="Z19" s="19" t="s">
        <v>108</v>
      </c>
      <c r="AA19" s="22" t="s">
        <v>108</v>
      </c>
      <c r="AB19" s="22" t="s">
        <v>108</v>
      </c>
      <c r="AC19" s="19" t="s">
        <v>108</v>
      </c>
      <c r="AD19" s="715">
        <v>3300</v>
      </c>
      <c r="AE19" s="716">
        <v>2298.89</v>
      </c>
      <c r="AF19" s="715">
        <v>7586343</v>
      </c>
      <c r="AG19" s="716">
        <v>2259.5</v>
      </c>
      <c r="AH19" s="717">
        <v>1</v>
      </c>
      <c r="AI19" s="715">
        <v>0</v>
      </c>
      <c r="AJ19" s="715">
        <v>0</v>
      </c>
      <c r="AK19" s="715">
        <v>0</v>
      </c>
      <c r="AL19" s="718" t="s">
        <v>108</v>
      </c>
      <c r="AM19" s="715">
        <v>7456350</v>
      </c>
      <c r="AN19" s="715">
        <v>0</v>
      </c>
      <c r="AO19" s="719" t="s">
        <v>108</v>
      </c>
      <c r="AP19" s="720">
        <v>0</v>
      </c>
      <c r="AQ19" s="719" t="s">
        <v>593</v>
      </c>
      <c r="AR19" s="719" t="s">
        <v>108</v>
      </c>
      <c r="AS19" s="719" t="s">
        <v>108</v>
      </c>
    </row>
    <row r="20" spans="1:45" x14ac:dyDescent="0.15">
      <c r="A20" s="19" t="s">
        <v>105</v>
      </c>
      <c r="B20" s="19" t="s">
        <v>107</v>
      </c>
      <c r="C20" s="19" t="s">
        <v>85</v>
      </c>
      <c r="D20" s="19" t="s">
        <v>124</v>
      </c>
      <c r="E20" s="19" t="s">
        <v>276</v>
      </c>
      <c r="F20" s="19" t="s">
        <v>426</v>
      </c>
      <c r="G20" s="19" t="s">
        <v>108</v>
      </c>
      <c r="H20" s="19" t="s">
        <v>568</v>
      </c>
      <c r="I20" s="21">
        <v>3954400</v>
      </c>
      <c r="J20" s="19" t="s">
        <v>572</v>
      </c>
      <c r="K20" s="21">
        <v>5140720</v>
      </c>
      <c r="L20" s="19" t="s">
        <v>568</v>
      </c>
      <c r="M20" s="21">
        <v>3954400</v>
      </c>
      <c r="N20" s="19" t="s">
        <v>572</v>
      </c>
      <c r="O20" s="21">
        <v>5140720</v>
      </c>
      <c r="P20" s="21">
        <v>3954400</v>
      </c>
      <c r="Q20" s="21">
        <v>0</v>
      </c>
      <c r="R20" s="21">
        <v>0</v>
      </c>
      <c r="S20" s="22">
        <v>0</v>
      </c>
      <c r="T20" s="19" t="s">
        <v>104</v>
      </c>
      <c r="U20" s="19" t="s">
        <v>108</v>
      </c>
      <c r="V20" s="19" t="s">
        <v>581</v>
      </c>
      <c r="W20" s="22" t="s">
        <v>108</v>
      </c>
      <c r="X20" s="22">
        <v>1</v>
      </c>
      <c r="Y20" s="19" t="s">
        <v>108</v>
      </c>
      <c r="Z20" s="19" t="s">
        <v>108</v>
      </c>
      <c r="AA20" s="22" t="s">
        <v>108</v>
      </c>
      <c r="AB20" s="22" t="s">
        <v>108</v>
      </c>
      <c r="AC20" s="19" t="s">
        <v>108</v>
      </c>
      <c r="AD20" s="715">
        <v>1600</v>
      </c>
      <c r="AE20" s="716">
        <v>2451.02</v>
      </c>
      <c r="AF20" s="715">
        <v>3921639</v>
      </c>
      <c r="AG20" s="716">
        <v>2471.5</v>
      </c>
      <c r="AH20" s="717">
        <v>1</v>
      </c>
      <c r="AI20" s="715">
        <v>0</v>
      </c>
      <c r="AJ20" s="715">
        <v>0</v>
      </c>
      <c r="AK20" s="715">
        <v>0</v>
      </c>
      <c r="AL20" s="718" t="s">
        <v>108</v>
      </c>
      <c r="AM20" s="715">
        <v>3954400</v>
      </c>
      <c r="AN20" s="715">
        <v>0</v>
      </c>
      <c r="AO20" s="719" t="s">
        <v>108</v>
      </c>
      <c r="AP20" s="720">
        <v>0</v>
      </c>
      <c r="AQ20" s="719" t="s">
        <v>593</v>
      </c>
      <c r="AR20" s="719" t="s">
        <v>108</v>
      </c>
      <c r="AS20" s="719" t="s">
        <v>108</v>
      </c>
    </row>
    <row r="21" spans="1:45" x14ac:dyDescent="0.15">
      <c r="A21" s="19" t="s">
        <v>105</v>
      </c>
      <c r="B21" s="19" t="s">
        <v>107</v>
      </c>
      <c r="C21" s="19" t="s">
        <v>85</v>
      </c>
      <c r="D21" s="19" t="s">
        <v>125</v>
      </c>
      <c r="E21" s="19" t="s">
        <v>277</v>
      </c>
      <c r="F21" s="19" t="s">
        <v>427</v>
      </c>
      <c r="G21" s="19" t="s">
        <v>108</v>
      </c>
      <c r="H21" s="19" t="s">
        <v>568</v>
      </c>
      <c r="I21" s="21">
        <v>9300000</v>
      </c>
      <c r="J21" s="19" t="s">
        <v>572</v>
      </c>
      <c r="K21" s="21">
        <v>12090000</v>
      </c>
      <c r="L21" s="19" t="s">
        <v>568</v>
      </c>
      <c r="M21" s="21">
        <v>9300000</v>
      </c>
      <c r="N21" s="19" t="s">
        <v>572</v>
      </c>
      <c r="O21" s="21">
        <v>12090000</v>
      </c>
      <c r="P21" s="21">
        <v>9300000</v>
      </c>
      <c r="Q21" s="21">
        <v>0</v>
      </c>
      <c r="R21" s="21">
        <v>0</v>
      </c>
      <c r="S21" s="22">
        <v>0</v>
      </c>
      <c r="T21" s="19" t="s">
        <v>104</v>
      </c>
      <c r="U21" s="19" t="s">
        <v>108</v>
      </c>
      <c r="V21" s="19" t="s">
        <v>581</v>
      </c>
      <c r="W21" s="22" t="s">
        <v>108</v>
      </c>
      <c r="X21" s="22">
        <v>1</v>
      </c>
      <c r="Y21" s="19" t="s">
        <v>108</v>
      </c>
      <c r="Z21" s="19" t="s">
        <v>108</v>
      </c>
      <c r="AA21" s="22" t="s">
        <v>108</v>
      </c>
      <c r="AB21" s="22" t="s">
        <v>108</v>
      </c>
      <c r="AC21" s="19" t="s">
        <v>108</v>
      </c>
      <c r="AD21" s="715">
        <v>200</v>
      </c>
      <c r="AE21" s="716">
        <v>66177.56</v>
      </c>
      <c r="AF21" s="715">
        <v>13235513</v>
      </c>
      <c r="AG21" s="716">
        <v>46500</v>
      </c>
      <c r="AH21" s="717">
        <v>1</v>
      </c>
      <c r="AI21" s="715">
        <v>0</v>
      </c>
      <c r="AJ21" s="715">
        <v>0</v>
      </c>
      <c r="AK21" s="715">
        <v>0</v>
      </c>
      <c r="AL21" s="718" t="s">
        <v>108</v>
      </c>
      <c r="AM21" s="715">
        <v>9300000</v>
      </c>
      <c r="AN21" s="715">
        <v>0</v>
      </c>
      <c r="AO21" s="719" t="s">
        <v>108</v>
      </c>
      <c r="AP21" s="720">
        <v>0</v>
      </c>
      <c r="AQ21" s="719" t="s">
        <v>593</v>
      </c>
      <c r="AR21" s="719" t="s">
        <v>108</v>
      </c>
      <c r="AS21" s="719" t="s">
        <v>108</v>
      </c>
    </row>
    <row r="22" spans="1:45" x14ac:dyDescent="0.15">
      <c r="A22" s="19" t="s">
        <v>105</v>
      </c>
      <c r="B22" s="19" t="s">
        <v>107</v>
      </c>
      <c r="C22" s="19" t="s">
        <v>85</v>
      </c>
      <c r="D22" s="19" t="s">
        <v>126</v>
      </c>
      <c r="E22" s="19" t="s">
        <v>278</v>
      </c>
      <c r="F22" s="19" t="s">
        <v>428</v>
      </c>
      <c r="G22" s="19" t="s">
        <v>108</v>
      </c>
      <c r="H22" s="19" t="s">
        <v>568</v>
      </c>
      <c r="I22" s="21">
        <v>4186650</v>
      </c>
      <c r="J22" s="19" t="s">
        <v>572</v>
      </c>
      <c r="K22" s="21">
        <v>5442645</v>
      </c>
      <c r="L22" s="19" t="s">
        <v>568</v>
      </c>
      <c r="M22" s="21">
        <v>4186650</v>
      </c>
      <c r="N22" s="19" t="s">
        <v>572</v>
      </c>
      <c r="O22" s="21">
        <v>5442645</v>
      </c>
      <c r="P22" s="21">
        <v>4186650</v>
      </c>
      <c r="Q22" s="21">
        <v>0</v>
      </c>
      <c r="R22" s="21">
        <v>0</v>
      </c>
      <c r="S22" s="22">
        <v>0</v>
      </c>
      <c r="T22" s="19" t="s">
        <v>104</v>
      </c>
      <c r="U22" s="19" t="s">
        <v>108</v>
      </c>
      <c r="V22" s="19" t="s">
        <v>581</v>
      </c>
      <c r="W22" s="22" t="s">
        <v>108</v>
      </c>
      <c r="X22" s="22">
        <v>1</v>
      </c>
      <c r="Y22" s="19" t="s">
        <v>108</v>
      </c>
      <c r="Z22" s="19" t="s">
        <v>108</v>
      </c>
      <c r="AA22" s="22" t="s">
        <v>108</v>
      </c>
      <c r="AB22" s="22" t="s">
        <v>108</v>
      </c>
      <c r="AC22" s="19" t="s">
        <v>108</v>
      </c>
      <c r="AD22" s="715">
        <v>1900</v>
      </c>
      <c r="AE22" s="716">
        <v>2071.46</v>
      </c>
      <c r="AF22" s="715">
        <v>3935782</v>
      </c>
      <c r="AG22" s="716">
        <v>2203.5</v>
      </c>
      <c r="AH22" s="717">
        <v>1</v>
      </c>
      <c r="AI22" s="715">
        <v>0</v>
      </c>
      <c r="AJ22" s="715">
        <v>0</v>
      </c>
      <c r="AK22" s="715">
        <v>0</v>
      </c>
      <c r="AL22" s="718" t="s">
        <v>108</v>
      </c>
      <c r="AM22" s="715">
        <v>4186650</v>
      </c>
      <c r="AN22" s="715">
        <v>0</v>
      </c>
      <c r="AO22" s="719" t="s">
        <v>108</v>
      </c>
      <c r="AP22" s="720">
        <v>0</v>
      </c>
      <c r="AQ22" s="719" t="s">
        <v>593</v>
      </c>
      <c r="AR22" s="719" t="s">
        <v>108</v>
      </c>
      <c r="AS22" s="719" t="s">
        <v>108</v>
      </c>
    </row>
    <row r="23" spans="1:45" x14ac:dyDescent="0.15">
      <c r="A23" s="19" t="s">
        <v>105</v>
      </c>
      <c r="B23" s="19" t="s">
        <v>107</v>
      </c>
      <c r="C23" s="19" t="s">
        <v>85</v>
      </c>
      <c r="D23" s="19" t="s">
        <v>127</v>
      </c>
      <c r="E23" s="19" t="s">
        <v>279</v>
      </c>
      <c r="F23" s="19" t="s">
        <v>429</v>
      </c>
      <c r="G23" s="19" t="s">
        <v>108</v>
      </c>
      <c r="H23" s="19" t="s">
        <v>568</v>
      </c>
      <c r="I23" s="21">
        <v>3765100</v>
      </c>
      <c r="J23" s="19" t="s">
        <v>572</v>
      </c>
      <c r="K23" s="21">
        <v>4894630</v>
      </c>
      <c r="L23" s="19" t="s">
        <v>568</v>
      </c>
      <c r="M23" s="21">
        <v>3765100</v>
      </c>
      <c r="N23" s="19" t="s">
        <v>572</v>
      </c>
      <c r="O23" s="21">
        <v>4894630</v>
      </c>
      <c r="P23" s="21">
        <v>3765100</v>
      </c>
      <c r="Q23" s="21">
        <v>0</v>
      </c>
      <c r="R23" s="21">
        <v>0</v>
      </c>
      <c r="S23" s="22">
        <v>0</v>
      </c>
      <c r="T23" s="19" t="s">
        <v>104</v>
      </c>
      <c r="U23" s="19" t="s">
        <v>108</v>
      </c>
      <c r="V23" s="19" t="s">
        <v>581</v>
      </c>
      <c r="W23" s="22" t="s">
        <v>108</v>
      </c>
      <c r="X23" s="22">
        <v>1</v>
      </c>
      <c r="Y23" s="19" t="s">
        <v>108</v>
      </c>
      <c r="Z23" s="19" t="s">
        <v>108</v>
      </c>
      <c r="AA23" s="22" t="s">
        <v>108</v>
      </c>
      <c r="AB23" s="22" t="s">
        <v>108</v>
      </c>
      <c r="AC23" s="19" t="s">
        <v>108</v>
      </c>
      <c r="AD23" s="715">
        <v>2300</v>
      </c>
      <c r="AE23" s="716">
        <v>1696.17</v>
      </c>
      <c r="AF23" s="715">
        <v>3901202</v>
      </c>
      <c r="AG23" s="716">
        <v>1637</v>
      </c>
      <c r="AH23" s="717">
        <v>1</v>
      </c>
      <c r="AI23" s="715">
        <v>0</v>
      </c>
      <c r="AJ23" s="715">
        <v>0</v>
      </c>
      <c r="AK23" s="715">
        <v>0</v>
      </c>
      <c r="AL23" s="718" t="s">
        <v>108</v>
      </c>
      <c r="AM23" s="715">
        <v>3765100</v>
      </c>
      <c r="AN23" s="715">
        <v>0</v>
      </c>
      <c r="AO23" s="719" t="s">
        <v>108</v>
      </c>
      <c r="AP23" s="720">
        <v>0</v>
      </c>
      <c r="AQ23" s="719" t="s">
        <v>593</v>
      </c>
      <c r="AR23" s="719" t="s">
        <v>108</v>
      </c>
      <c r="AS23" s="719" t="s">
        <v>108</v>
      </c>
    </row>
    <row r="24" spans="1:45" x14ac:dyDescent="0.15">
      <c r="A24" s="19" t="s">
        <v>105</v>
      </c>
      <c r="B24" s="19" t="s">
        <v>107</v>
      </c>
      <c r="C24" s="19" t="s">
        <v>85</v>
      </c>
      <c r="D24" s="19" t="s">
        <v>128</v>
      </c>
      <c r="E24" s="19" t="s">
        <v>280</v>
      </c>
      <c r="F24" s="19" t="s">
        <v>430</v>
      </c>
      <c r="G24" s="19" t="s">
        <v>108</v>
      </c>
      <c r="H24" s="19" t="s">
        <v>568</v>
      </c>
      <c r="I24" s="21">
        <v>5790000</v>
      </c>
      <c r="J24" s="19" t="s">
        <v>572</v>
      </c>
      <c r="K24" s="21">
        <v>7527000</v>
      </c>
      <c r="L24" s="19" t="s">
        <v>568</v>
      </c>
      <c r="M24" s="21">
        <v>5790000</v>
      </c>
      <c r="N24" s="19" t="s">
        <v>572</v>
      </c>
      <c r="O24" s="21">
        <v>7527000</v>
      </c>
      <c r="P24" s="21">
        <v>5790000</v>
      </c>
      <c r="Q24" s="21">
        <v>0</v>
      </c>
      <c r="R24" s="21">
        <v>0</v>
      </c>
      <c r="S24" s="22">
        <v>0</v>
      </c>
      <c r="T24" s="19" t="s">
        <v>104</v>
      </c>
      <c r="U24" s="19" t="s">
        <v>108</v>
      </c>
      <c r="V24" s="19" t="s">
        <v>581</v>
      </c>
      <c r="W24" s="22" t="s">
        <v>108</v>
      </c>
      <c r="X24" s="22">
        <v>1</v>
      </c>
      <c r="Y24" s="19" t="s">
        <v>108</v>
      </c>
      <c r="Z24" s="19" t="s">
        <v>108</v>
      </c>
      <c r="AA24" s="22" t="s">
        <v>108</v>
      </c>
      <c r="AB24" s="22" t="s">
        <v>108</v>
      </c>
      <c r="AC24" s="19" t="s">
        <v>108</v>
      </c>
      <c r="AD24" s="715">
        <v>5000</v>
      </c>
      <c r="AE24" s="716">
        <v>1155.44</v>
      </c>
      <c r="AF24" s="715">
        <v>5777228</v>
      </c>
      <c r="AG24" s="716">
        <v>1158</v>
      </c>
      <c r="AH24" s="717">
        <v>1</v>
      </c>
      <c r="AI24" s="715">
        <v>0</v>
      </c>
      <c r="AJ24" s="715">
        <v>0</v>
      </c>
      <c r="AK24" s="715">
        <v>0</v>
      </c>
      <c r="AL24" s="718" t="s">
        <v>108</v>
      </c>
      <c r="AM24" s="715">
        <v>5790000</v>
      </c>
      <c r="AN24" s="715">
        <v>0</v>
      </c>
      <c r="AO24" s="719" t="s">
        <v>108</v>
      </c>
      <c r="AP24" s="720">
        <v>0</v>
      </c>
      <c r="AQ24" s="719" t="s">
        <v>593</v>
      </c>
      <c r="AR24" s="719" t="s">
        <v>108</v>
      </c>
      <c r="AS24" s="719" t="s">
        <v>108</v>
      </c>
    </row>
    <row r="25" spans="1:45" x14ac:dyDescent="0.15">
      <c r="A25" s="19" t="s">
        <v>105</v>
      </c>
      <c r="B25" s="19" t="s">
        <v>107</v>
      </c>
      <c r="C25" s="19" t="s">
        <v>85</v>
      </c>
      <c r="D25" s="19" t="s">
        <v>129</v>
      </c>
      <c r="E25" s="19" t="s">
        <v>281</v>
      </c>
      <c r="F25" s="19" t="s">
        <v>431</v>
      </c>
      <c r="G25" s="19" t="s">
        <v>108</v>
      </c>
      <c r="H25" s="19" t="s">
        <v>568</v>
      </c>
      <c r="I25" s="21">
        <v>7176000</v>
      </c>
      <c r="J25" s="19" t="s">
        <v>572</v>
      </c>
      <c r="K25" s="21">
        <v>9328800</v>
      </c>
      <c r="L25" s="19" t="s">
        <v>568</v>
      </c>
      <c r="M25" s="21">
        <v>7176000</v>
      </c>
      <c r="N25" s="19" t="s">
        <v>572</v>
      </c>
      <c r="O25" s="21">
        <v>9328800</v>
      </c>
      <c r="P25" s="21">
        <v>7176000</v>
      </c>
      <c r="Q25" s="21">
        <v>0</v>
      </c>
      <c r="R25" s="21">
        <v>0</v>
      </c>
      <c r="S25" s="22">
        <v>0</v>
      </c>
      <c r="T25" s="19" t="s">
        <v>104</v>
      </c>
      <c r="U25" s="19" t="s">
        <v>108</v>
      </c>
      <c r="V25" s="19" t="s">
        <v>581</v>
      </c>
      <c r="W25" s="22" t="s">
        <v>108</v>
      </c>
      <c r="X25" s="22">
        <v>1</v>
      </c>
      <c r="Y25" s="19" t="s">
        <v>108</v>
      </c>
      <c r="Z25" s="19" t="s">
        <v>108</v>
      </c>
      <c r="AA25" s="22" t="s">
        <v>108</v>
      </c>
      <c r="AB25" s="22" t="s">
        <v>108</v>
      </c>
      <c r="AC25" s="19" t="s">
        <v>108</v>
      </c>
      <c r="AD25" s="715">
        <v>3900</v>
      </c>
      <c r="AE25" s="716">
        <v>1749.29</v>
      </c>
      <c r="AF25" s="715">
        <v>6822258</v>
      </c>
      <c r="AG25" s="716">
        <v>1840</v>
      </c>
      <c r="AH25" s="717">
        <v>1</v>
      </c>
      <c r="AI25" s="715">
        <v>0</v>
      </c>
      <c r="AJ25" s="715">
        <v>0</v>
      </c>
      <c r="AK25" s="715">
        <v>0</v>
      </c>
      <c r="AL25" s="718" t="s">
        <v>108</v>
      </c>
      <c r="AM25" s="715">
        <v>7176000</v>
      </c>
      <c r="AN25" s="715">
        <v>0</v>
      </c>
      <c r="AO25" s="719" t="s">
        <v>108</v>
      </c>
      <c r="AP25" s="720">
        <v>0</v>
      </c>
      <c r="AQ25" s="719" t="s">
        <v>593</v>
      </c>
      <c r="AR25" s="719" t="s">
        <v>108</v>
      </c>
      <c r="AS25" s="719" t="s">
        <v>108</v>
      </c>
    </row>
    <row r="26" spans="1:45" x14ac:dyDescent="0.15">
      <c r="A26" s="19" t="s">
        <v>105</v>
      </c>
      <c r="B26" s="19" t="s">
        <v>107</v>
      </c>
      <c r="C26" s="19" t="s">
        <v>85</v>
      </c>
      <c r="D26" s="19" t="s">
        <v>130</v>
      </c>
      <c r="E26" s="19" t="s">
        <v>282</v>
      </c>
      <c r="F26" s="19" t="s">
        <v>432</v>
      </c>
      <c r="G26" s="19" t="s">
        <v>108</v>
      </c>
      <c r="H26" s="19" t="s">
        <v>568</v>
      </c>
      <c r="I26" s="21">
        <v>6890000</v>
      </c>
      <c r="J26" s="19" t="s">
        <v>572</v>
      </c>
      <c r="K26" s="21">
        <v>8957000</v>
      </c>
      <c r="L26" s="19" t="s">
        <v>568</v>
      </c>
      <c r="M26" s="21">
        <v>6890000</v>
      </c>
      <c r="N26" s="19" t="s">
        <v>572</v>
      </c>
      <c r="O26" s="21">
        <v>8957000</v>
      </c>
      <c r="P26" s="21">
        <v>6890000</v>
      </c>
      <c r="Q26" s="21">
        <v>0</v>
      </c>
      <c r="R26" s="21">
        <v>0</v>
      </c>
      <c r="S26" s="22">
        <v>0</v>
      </c>
      <c r="T26" s="19" t="s">
        <v>104</v>
      </c>
      <c r="U26" s="19" t="s">
        <v>108</v>
      </c>
      <c r="V26" s="19" t="s">
        <v>581</v>
      </c>
      <c r="W26" s="22" t="s">
        <v>108</v>
      </c>
      <c r="X26" s="22">
        <v>1</v>
      </c>
      <c r="Y26" s="19" t="s">
        <v>108</v>
      </c>
      <c r="Z26" s="19" t="s">
        <v>108</v>
      </c>
      <c r="AA26" s="22" t="s">
        <v>108</v>
      </c>
      <c r="AB26" s="22" t="s">
        <v>108</v>
      </c>
      <c r="AC26" s="19" t="s">
        <v>108</v>
      </c>
      <c r="AD26" s="715">
        <v>4000</v>
      </c>
      <c r="AE26" s="716">
        <v>1854.83</v>
      </c>
      <c r="AF26" s="715">
        <v>7419344</v>
      </c>
      <c r="AG26" s="716">
        <v>1722.5</v>
      </c>
      <c r="AH26" s="717">
        <v>1</v>
      </c>
      <c r="AI26" s="715">
        <v>0</v>
      </c>
      <c r="AJ26" s="715">
        <v>0</v>
      </c>
      <c r="AK26" s="715">
        <v>0</v>
      </c>
      <c r="AL26" s="718" t="s">
        <v>108</v>
      </c>
      <c r="AM26" s="715">
        <v>6890000</v>
      </c>
      <c r="AN26" s="715">
        <v>0</v>
      </c>
      <c r="AO26" s="719" t="s">
        <v>108</v>
      </c>
      <c r="AP26" s="720">
        <v>0</v>
      </c>
      <c r="AQ26" s="719" t="s">
        <v>593</v>
      </c>
      <c r="AR26" s="719" t="s">
        <v>108</v>
      </c>
      <c r="AS26" s="719" t="s">
        <v>108</v>
      </c>
    </row>
    <row r="27" spans="1:45" x14ac:dyDescent="0.15">
      <c r="A27" s="19" t="s">
        <v>105</v>
      </c>
      <c r="B27" s="19" t="s">
        <v>107</v>
      </c>
      <c r="C27" s="19" t="s">
        <v>85</v>
      </c>
      <c r="D27" s="19" t="s">
        <v>131</v>
      </c>
      <c r="E27" s="19" t="s">
        <v>283</v>
      </c>
      <c r="F27" s="19" t="s">
        <v>433</v>
      </c>
      <c r="G27" s="19" t="s">
        <v>108</v>
      </c>
      <c r="H27" s="19" t="s">
        <v>568</v>
      </c>
      <c r="I27" s="21">
        <v>8392500</v>
      </c>
      <c r="J27" s="19" t="s">
        <v>572</v>
      </c>
      <c r="K27" s="21">
        <v>10910250</v>
      </c>
      <c r="L27" s="19" t="s">
        <v>568</v>
      </c>
      <c r="M27" s="21">
        <v>8392500</v>
      </c>
      <c r="N27" s="19" t="s">
        <v>572</v>
      </c>
      <c r="O27" s="21">
        <v>10910250</v>
      </c>
      <c r="P27" s="21">
        <v>8392500</v>
      </c>
      <c r="Q27" s="21">
        <v>0</v>
      </c>
      <c r="R27" s="21">
        <v>0</v>
      </c>
      <c r="S27" s="22">
        <v>0</v>
      </c>
      <c r="T27" s="19" t="s">
        <v>104</v>
      </c>
      <c r="U27" s="19" t="s">
        <v>108</v>
      </c>
      <c r="V27" s="19" t="s">
        <v>581</v>
      </c>
      <c r="W27" s="22" t="s">
        <v>108</v>
      </c>
      <c r="X27" s="22">
        <v>1</v>
      </c>
      <c r="Y27" s="19" t="s">
        <v>108</v>
      </c>
      <c r="Z27" s="19" t="s">
        <v>108</v>
      </c>
      <c r="AA27" s="22" t="s">
        <v>108</v>
      </c>
      <c r="AB27" s="22" t="s">
        <v>108</v>
      </c>
      <c r="AC27" s="19" t="s">
        <v>108</v>
      </c>
      <c r="AD27" s="715">
        <v>2500</v>
      </c>
      <c r="AE27" s="716">
        <v>4585.09</v>
      </c>
      <c r="AF27" s="715">
        <v>11462729</v>
      </c>
      <c r="AG27" s="716">
        <v>3357</v>
      </c>
      <c r="AH27" s="717">
        <v>1</v>
      </c>
      <c r="AI27" s="715">
        <v>0</v>
      </c>
      <c r="AJ27" s="715">
        <v>0</v>
      </c>
      <c r="AK27" s="715">
        <v>0</v>
      </c>
      <c r="AL27" s="718" t="s">
        <v>108</v>
      </c>
      <c r="AM27" s="715">
        <v>8392500</v>
      </c>
      <c r="AN27" s="715">
        <v>0</v>
      </c>
      <c r="AO27" s="719" t="s">
        <v>108</v>
      </c>
      <c r="AP27" s="720">
        <v>0</v>
      </c>
      <c r="AQ27" s="719" t="s">
        <v>593</v>
      </c>
      <c r="AR27" s="719" t="s">
        <v>108</v>
      </c>
      <c r="AS27" s="719" t="s">
        <v>108</v>
      </c>
    </row>
    <row r="28" spans="1:45" x14ac:dyDescent="0.15">
      <c r="A28" s="19" t="s">
        <v>105</v>
      </c>
      <c r="B28" s="19" t="s">
        <v>107</v>
      </c>
      <c r="C28" s="19" t="s">
        <v>85</v>
      </c>
      <c r="D28" s="19" t="s">
        <v>132</v>
      </c>
      <c r="E28" s="19" t="s">
        <v>284</v>
      </c>
      <c r="F28" s="19" t="s">
        <v>434</v>
      </c>
      <c r="G28" s="19" t="s">
        <v>108</v>
      </c>
      <c r="H28" s="19" t="s">
        <v>568</v>
      </c>
      <c r="I28" s="21">
        <v>7564650</v>
      </c>
      <c r="J28" s="19" t="s">
        <v>572</v>
      </c>
      <c r="K28" s="21">
        <v>9834045</v>
      </c>
      <c r="L28" s="19" t="s">
        <v>568</v>
      </c>
      <c r="M28" s="21">
        <v>7564650</v>
      </c>
      <c r="N28" s="19" t="s">
        <v>572</v>
      </c>
      <c r="O28" s="21">
        <v>9834045</v>
      </c>
      <c r="P28" s="21">
        <v>7564650</v>
      </c>
      <c r="Q28" s="21">
        <v>0</v>
      </c>
      <c r="R28" s="21">
        <v>0</v>
      </c>
      <c r="S28" s="22">
        <v>0</v>
      </c>
      <c r="T28" s="19" t="s">
        <v>104</v>
      </c>
      <c r="U28" s="19" t="s">
        <v>108</v>
      </c>
      <c r="V28" s="19" t="s">
        <v>581</v>
      </c>
      <c r="W28" s="22" t="s">
        <v>108</v>
      </c>
      <c r="X28" s="22">
        <v>1</v>
      </c>
      <c r="Y28" s="19" t="s">
        <v>108</v>
      </c>
      <c r="Z28" s="19" t="s">
        <v>108</v>
      </c>
      <c r="AA28" s="22" t="s">
        <v>108</v>
      </c>
      <c r="AB28" s="22" t="s">
        <v>108</v>
      </c>
      <c r="AC28" s="19" t="s">
        <v>108</v>
      </c>
      <c r="AD28" s="715">
        <v>4700</v>
      </c>
      <c r="AE28" s="716">
        <v>1562.04</v>
      </c>
      <c r="AF28" s="715">
        <v>7341632</v>
      </c>
      <c r="AG28" s="716">
        <v>1609.5</v>
      </c>
      <c r="AH28" s="717">
        <v>1</v>
      </c>
      <c r="AI28" s="715">
        <v>0</v>
      </c>
      <c r="AJ28" s="715">
        <v>0</v>
      </c>
      <c r="AK28" s="715">
        <v>0</v>
      </c>
      <c r="AL28" s="718" t="s">
        <v>108</v>
      </c>
      <c r="AM28" s="715">
        <v>7564650</v>
      </c>
      <c r="AN28" s="715">
        <v>0</v>
      </c>
      <c r="AO28" s="719" t="s">
        <v>108</v>
      </c>
      <c r="AP28" s="720">
        <v>0</v>
      </c>
      <c r="AQ28" s="719" t="s">
        <v>593</v>
      </c>
      <c r="AR28" s="719" t="s">
        <v>108</v>
      </c>
      <c r="AS28" s="719" t="s">
        <v>108</v>
      </c>
    </row>
    <row r="29" spans="1:45" x14ac:dyDescent="0.15">
      <c r="A29" s="19" t="s">
        <v>105</v>
      </c>
      <c r="B29" s="19" t="s">
        <v>107</v>
      </c>
      <c r="C29" s="19" t="s">
        <v>85</v>
      </c>
      <c r="D29" s="19" t="s">
        <v>133</v>
      </c>
      <c r="E29" s="19" t="s">
        <v>285</v>
      </c>
      <c r="F29" s="19" t="s">
        <v>435</v>
      </c>
      <c r="G29" s="19" t="s">
        <v>108</v>
      </c>
      <c r="H29" s="19" t="s">
        <v>568</v>
      </c>
      <c r="I29" s="21">
        <v>11004400</v>
      </c>
      <c r="J29" s="19" t="s">
        <v>572</v>
      </c>
      <c r="K29" s="21">
        <v>14305720</v>
      </c>
      <c r="L29" s="19" t="s">
        <v>568</v>
      </c>
      <c r="M29" s="21">
        <v>11004400</v>
      </c>
      <c r="N29" s="19" t="s">
        <v>572</v>
      </c>
      <c r="O29" s="21">
        <v>14305720</v>
      </c>
      <c r="P29" s="21">
        <v>11004400</v>
      </c>
      <c r="Q29" s="21">
        <v>0</v>
      </c>
      <c r="R29" s="21">
        <v>0</v>
      </c>
      <c r="S29" s="22">
        <v>0</v>
      </c>
      <c r="T29" s="19" t="s">
        <v>104</v>
      </c>
      <c r="U29" s="19" t="s">
        <v>108</v>
      </c>
      <c r="V29" s="19" t="s">
        <v>581</v>
      </c>
      <c r="W29" s="22" t="s">
        <v>108</v>
      </c>
      <c r="X29" s="22">
        <v>1</v>
      </c>
      <c r="Y29" s="19" t="s">
        <v>108</v>
      </c>
      <c r="Z29" s="19" t="s">
        <v>108</v>
      </c>
      <c r="AA29" s="22" t="s">
        <v>108</v>
      </c>
      <c r="AB29" s="22" t="s">
        <v>108</v>
      </c>
      <c r="AC29" s="19" t="s">
        <v>108</v>
      </c>
      <c r="AD29" s="715">
        <v>4400</v>
      </c>
      <c r="AE29" s="716">
        <v>2265.71</v>
      </c>
      <c r="AF29" s="715">
        <v>9969133</v>
      </c>
      <c r="AG29" s="716">
        <v>2501</v>
      </c>
      <c r="AH29" s="717">
        <v>1</v>
      </c>
      <c r="AI29" s="715">
        <v>0</v>
      </c>
      <c r="AJ29" s="715">
        <v>0</v>
      </c>
      <c r="AK29" s="715">
        <v>0</v>
      </c>
      <c r="AL29" s="718" t="s">
        <v>108</v>
      </c>
      <c r="AM29" s="715">
        <v>11004400</v>
      </c>
      <c r="AN29" s="715">
        <v>0</v>
      </c>
      <c r="AO29" s="719" t="s">
        <v>108</v>
      </c>
      <c r="AP29" s="720">
        <v>0</v>
      </c>
      <c r="AQ29" s="719" t="s">
        <v>593</v>
      </c>
      <c r="AR29" s="719" t="s">
        <v>108</v>
      </c>
      <c r="AS29" s="719" t="s">
        <v>108</v>
      </c>
    </row>
    <row r="30" spans="1:45" x14ac:dyDescent="0.15">
      <c r="A30" s="19" t="s">
        <v>105</v>
      </c>
      <c r="B30" s="19" t="s">
        <v>107</v>
      </c>
      <c r="C30" s="19" t="s">
        <v>85</v>
      </c>
      <c r="D30" s="19" t="s">
        <v>134</v>
      </c>
      <c r="E30" s="19" t="s">
        <v>286</v>
      </c>
      <c r="F30" s="19" t="s">
        <v>436</v>
      </c>
      <c r="G30" s="19" t="s">
        <v>108</v>
      </c>
      <c r="H30" s="19" t="s">
        <v>568</v>
      </c>
      <c r="I30" s="21">
        <v>3503000</v>
      </c>
      <c r="J30" s="19" t="s">
        <v>572</v>
      </c>
      <c r="K30" s="21">
        <v>4553900</v>
      </c>
      <c r="L30" s="19" t="s">
        <v>568</v>
      </c>
      <c r="M30" s="21">
        <v>3503000</v>
      </c>
      <c r="N30" s="19" t="s">
        <v>572</v>
      </c>
      <c r="O30" s="21">
        <v>4553900</v>
      </c>
      <c r="P30" s="21">
        <v>3503000</v>
      </c>
      <c r="Q30" s="21">
        <v>0</v>
      </c>
      <c r="R30" s="21">
        <v>0</v>
      </c>
      <c r="S30" s="22">
        <v>0</v>
      </c>
      <c r="T30" s="19" t="s">
        <v>104</v>
      </c>
      <c r="U30" s="19" t="s">
        <v>108</v>
      </c>
      <c r="V30" s="19" t="s">
        <v>581</v>
      </c>
      <c r="W30" s="22" t="s">
        <v>108</v>
      </c>
      <c r="X30" s="22">
        <v>1</v>
      </c>
      <c r="Y30" s="19" t="s">
        <v>108</v>
      </c>
      <c r="Z30" s="19" t="s">
        <v>108</v>
      </c>
      <c r="AA30" s="22" t="s">
        <v>108</v>
      </c>
      <c r="AB30" s="22" t="s">
        <v>108</v>
      </c>
      <c r="AC30" s="19" t="s">
        <v>108</v>
      </c>
      <c r="AD30" s="715">
        <v>1000</v>
      </c>
      <c r="AE30" s="716">
        <v>3523.88</v>
      </c>
      <c r="AF30" s="715">
        <v>3523885</v>
      </c>
      <c r="AG30" s="716">
        <v>3503</v>
      </c>
      <c r="AH30" s="717">
        <v>1</v>
      </c>
      <c r="AI30" s="715">
        <v>0</v>
      </c>
      <c r="AJ30" s="715">
        <v>0</v>
      </c>
      <c r="AK30" s="715">
        <v>0</v>
      </c>
      <c r="AL30" s="718" t="s">
        <v>108</v>
      </c>
      <c r="AM30" s="715">
        <v>3503000</v>
      </c>
      <c r="AN30" s="715">
        <v>0</v>
      </c>
      <c r="AO30" s="719" t="s">
        <v>108</v>
      </c>
      <c r="AP30" s="720">
        <v>0</v>
      </c>
      <c r="AQ30" s="719" t="s">
        <v>593</v>
      </c>
      <c r="AR30" s="719" t="s">
        <v>108</v>
      </c>
      <c r="AS30" s="719" t="s">
        <v>108</v>
      </c>
    </row>
    <row r="31" spans="1:45" x14ac:dyDescent="0.15">
      <c r="A31" s="19" t="s">
        <v>105</v>
      </c>
      <c r="B31" s="19" t="s">
        <v>107</v>
      </c>
      <c r="C31" s="19" t="s">
        <v>85</v>
      </c>
      <c r="D31" s="19" t="s">
        <v>135</v>
      </c>
      <c r="E31" s="19" t="s">
        <v>287</v>
      </c>
      <c r="F31" s="19" t="s">
        <v>437</v>
      </c>
      <c r="G31" s="19" t="s">
        <v>108</v>
      </c>
      <c r="H31" s="19" t="s">
        <v>568</v>
      </c>
      <c r="I31" s="21">
        <v>6862500</v>
      </c>
      <c r="J31" s="19" t="s">
        <v>572</v>
      </c>
      <c r="K31" s="21">
        <v>8921250</v>
      </c>
      <c r="L31" s="19" t="s">
        <v>568</v>
      </c>
      <c r="M31" s="21">
        <v>6862500</v>
      </c>
      <c r="N31" s="19" t="s">
        <v>572</v>
      </c>
      <c r="O31" s="21">
        <v>8921250</v>
      </c>
      <c r="P31" s="21">
        <v>6862500</v>
      </c>
      <c r="Q31" s="21">
        <v>0</v>
      </c>
      <c r="R31" s="21">
        <v>0</v>
      </c>
      <c r="S31" s="22">
        <v>0</v>
      </c>
      <c r="T31" s="19" t="s">
        <v>104</v>
      </c>
      <c r="U31" s="19" t="s">
        <v>108</v>
      </c>
      <c r="V31" s="19" t="s">
        <v>581</v>
      </c>
      <c r="W31" s="22" t="s">
        <v>108</v>
      </c>
      <c r="X31" s="22">
        <v>1</v>
      </c>
      <c r="Y31" s="19" t="s">
        <v>108</v>
      </c>
      <c r="Z31" s="19" t="s">
        <v>108</v>
      </c>
      <c r="AA31" s="22" t="s">
        <v>108</v>
      </c>
      <c r="AB31" s="22" t="s">
        <v>108</v>
      </c>
      <c r="AC31" s="19" t="s">
        <v>108</v>
      </c>
      <c r="AD31" s="715">
        <v>500</v>
      </c>
      <c r="AE31" s="716">
        <v>15149.58</v>
      </c>
      <c r="AF31" s="715">
        <v>7574792</v>
      </c>
      <c r="AG31" s="716">
        <v>13725</v>
      </c>
      <c r="AH31" s="717">
        <v>1</v>
      </c>
      <c r="AI31" s="715">
        <v>0</v>
      </c>
      <c r="AJ31" s="715">
        <v>0</v>
      </c>
      <c r="AK31" s="715">
        <v>0</v>
      </c>
      <c r="AL31" s="718" t="s">
        <v>108</v>
      </c>
      <c r="AM31" s="715">
        <v>6862500</v>
      </c>
      <c r="AN31" s="715">
        <v>0</v>
      </c>
      <c r="AO31" s="719" t="s">
        <v>108</v>
      </c>
      <c r="AP31" s="720">
        <v>0</v>
      </c>
      <c r="AQ31" s="719" t="s">
        <v>593</v>
      </c>
      <c r="AR31" s="719" t="s">
        <v>108</v>
      </c>
      <c r="AS31" s="719" t="s">
        <v>108</v>
      </c>
    </row>
    <row r="32" spans="1:45" x14ac:dyDescent="0.15">
      <c r="A32" s="19" t="s">
        <v>105</v>
      </c>
      <c r="B32" s="19" t="s">
        <v>107</v>
      </c>
      <c r="C32" s="19" t="s">
        <v>85</v>
      </c>
      <c r="D32" s="19" t="s">
        <v>136</v>
      </c>
      <c r="E32" s="19" t="s">
        <v>288</v>
      </c>
      <c r="F32" s="19" t="s">
        <v>438</v>
      </c>
      <c r="G32" s="19" t="s">
        <v>108</v>
      </c>
      <c r="H32" s="19" t="s">
        <v>568</v>
      </c>
      <c r="I32" s="21">
        <v>6985420</v>
      </c>
      <c r="J32" s="19" t="s">
        <v>572</v>
      </c>
      <c r="K32" s="21">
        <v>9081046</v>
      </c>
      <c r="L32" s="19" t="s">
        <v>568</v>
      </c>
      <c r="M32" s="21">
        <v>6985420</v>
      </c>
      <c r="N32" s="19" t="s">
        <v>572</v>
      </c>
      <c r="O32" s="21">
        <v>9081046</v>
      </c>
      <c r="P32" s="21">
        <v>6985420</v>
      </c>
      <c r="Q32" s="21">
        <v>0</v>
      </c>
      <c r="R32" s="21">
        <v>0</v>
      </c>
      <c r="S32" s="22">
        <v>0</v>
      </c>
      <c r="T32" s="19" t="s">
        <v>104</v>
      </c>
      <c r="U32" s="19" t="s">
        <v>108</v>
      </c>
      <c r="V32" s="19" t="s">
        <v>581</v>
      </c>
      <c r="W32" s="22" t="s">
        <v>108</v>
      </c>
      <c r="X32" s="22">
        <v>1</v>
      </c>
      <c r="Y32" s="19" t="s">
        <v>108</v>
      </c>
      <c r="Z32" s="19" t="s">
        <v>108</v>
      </c>
      <c r="AA32" s="22" t="s">
        <v>108</v>
      </c>
      <c r="AB32" s="22" t="s">
        <v>108</v>
      </c>
      <c r="AC32" s="19" t="s">
        <v>108</v>
      </c>
      <c r="AD32" s="715">
        <v>13400</v>
      </c>
      <c r="AE32" s="716">
        <v>535.69000000000005</v>
      </c>
      <c r="AF32" s="715">
        <v>7178282</v>
      </c>
      <c r="AG32" s="716">
        <v>521.29999999999995</v>
      </c>
      <c r="AH32" s="717">
        <v>1</v>
      </c>
      <c r="AI32" s="715">
        <v>0</v>
      </c>
      <c r="AJ32" s="715">
        <v>0</v>
      </c>
      <c r="AK32" s="715">
        <v>0</v>
      </c>
      <c r="AL32" s="718" t="s">
        <v>108</v>
      </c>
      <c r="AM32" s="715">
        <v>6985420</v>
      </c>
      <c r="AN32" s="715">
        <v>0</v>
      </c>
      <c r="AO32" s="719" t="s">
        <v>108</v>
      </c>
      <c r="AP32" s="720">
        <v>0</v>
      </c>
      <c r="AQ32" s="719" t="s">
        <v>593</v>
      </c>
      <c r="AR32" s="719" t="s">
        <v>108</v>
      </c>
      <c r="AS32" s="719" t="s">
        <v>108</v>
      </c>
    </row>
    <row r="33" spans="1:45" x14ac:dyDescent="0.15">
      <c r="A33" s="19" t="s">
        <v>105</v>
      </c>
      <c r="B33" s="19" t="s">
        <v>107</v>
      </c>
      <c r="C33" s="19" t="s">
        <v>85</v>
      </c>
      <c r="D33" s="19" t="s">
        <v>137</v>
      </c>
      <c r="E33" s="19" t="s">
        <v>289</v>
      </c>
      <c r="F33" s="19" t="s">
        <v>439</v>
      </c>
      <c r="G33" s="19" t="s">
        <v>108</v>
      </c>
      <c r="H33" s="19" t="s">
        <v>568</v>
      </c>
      <c r="I33" s="21">
        <v>8253300</v>
      </c>
      <c r="J33" s="19" t="s">
        <v>572</v>
      </c>
      <c r="K33" s="21">
        <v>10729290</v>
      </c>
      <c r="L33" s="19" t="s">
        <v>568</v>
      </c>
      <c r="M33" s="21">
        <v>8253300</v>
      </c>
      <c r="N33" s="19" t="s">
        <v>572</v>
      </c>
      <c r="O33" s="21">
        <v>10729290</v>
      </c>
      <c r="P33" s="21">
        <v>8253300</v>
      </c>
      <c r="Q33" s="21">
        <v>0</v>
      </c>
      <c r="R33" s="21">
        <v>0</v>
      </c>
      <c r="S33" s="22">
        <v>0</v>
      </c>
      <c r="T33" s="19" t="s">
        <v>104</v>
      </c>
      <c r="U33" s="19" t="s">
        <v>108</v>
      </c>
      <c r="V33" s="19" t="s">
        <v>581</v>
      </c>
      <c r="W33" s="22" t="s">
        <v>108</v>
      </c>
      <c r="X33" s="22">
        <v>1</v>
      </c>
      <c r="Y33" s="19" t="s">
        <v>108</v>
      </c>
      <c r="Z33" s="19" t="s">
        <v>108</v>
      </c>
      <c r="AA33" s="22" t="s">
        <v>108</v>
      </c>
      <c r="AB33" s="22" t="s">
        <v>108</v>
      </c>
      <c r="AC33" s="19" t="s">
        <v>108</v>
      </c>
      <c r="AD33" s="715">
        <v>1100</v>
      </c>
      <c r="AE33" s="716">
        <v>7813.74</v>
      </c>
      <c r="AF33" s="715">
        <v>8595117</v>
      </c>
      <c r="AG33" s="716">
        <v>7503</v>
      </c>
      <c r="AH33" s="717">
        <v>1</v>
      </c>
      <c r="AI33" s="715">
        <v>0</v>
      </c>
      <c r="AJ33" s="715">
        <v>0</v>
      </c>
      <c r="AK33" s="715">
        <v>0</v>
      </c>
      <c r="AL33" s="718" t="s">
        <v>108</v>
      </c>
      <c r="AM33" s="715">
        <v>8253300</v>
      </c>
      <c r="AN33" s="715">
        <v>0</v>
      </c>
      <c r="AO33" s="719" t="s">
        <v>108</v>
      </c>
      <c r="AP33" s="720">
        <v>0</v>
      </c>
      <c r="AQ33" s="719" t="s">
        <v>593</v>
      </c>
      <c r="AR33" s="719" t="s">
        <v>108</v>
      </c>
      <c r="AS33" s="719" t="s">
        <v>108</v>
      </c>
    </row>
    <row r="34" spans="1:45" x14ac:dyDescent="0.15">
      <c r="A34" s="19" t="s">
        <v>105</v>
      </c>
      <c r="B34" s="19" t="s">
        <v>107</v>
      </c>
      <c r="C34" s="19" t="s">
        <v>85</v>
      </c>
      <c r="D34" s="19" t="s">
        <v>138</v>
      </c>
      <c r="E34" s="19" t="s">
        <v>290</v>
      </c>
      <c r="F34" s="19" t="s">
        <v>440</v>
      </c>
      <c r="G34" s="19" t="s">
        <v>108</v>
      </c>
      <c r="H34" s="19" t="s">
        <v>568</v>
      </c>
      <c r="I34" s="21">
        <v>4802000</v>
      </c>
      <c r="J34" s="19" t="s">
        <v>572</v>
      </c>
      <c r="K34" s="21">
        <v>6242600</v>
      </c>
      <c r="L34" s="19" t="s">
        <v>568</v>
      </c>
      <c r="M34" s="21">
        <v>4802000</v>
      </c>
      <c r="N34" s="19" t="s">
        <v>572</v>
      </c>
      <c r="O34" s="21">
        <v>6242600</v>
      </c>
      <c r="P34" s="21">
        <v>4802000</v>
      </c>
      <c r="Q34" s="21">
        <v>0</v>
      </c>
      <c r="R34" s="21">
        <v>0</v>
      </c>
      <c r="S34" s="22">
        <v>0</v>
      </c>
      <c r="T34" s="19" t="s">
        <v>104</v>
      </c>
      <c r="U34" s="19" t="s">
        <v>108</v>
      </c>
      <c r="V34" s="19" t="s">
        <v>581</v>
      </c>
      <c r="W34" s="22" t="s">
        <v>108</v>
      </c>
      <c r="X34" s="22">
        <v>1</v>
      </c>
      <c r="Y34" s="19" t="s">
        <v>108</v>
      </c>
      <c r="Z34" s="19" t="s">
        <v>108</v>
      </c>
      <c r="AA34" s="22" t="s">
        <v>108</v>
      </c>
      <c r="AB34" s="22" t="s">
        <v>108</v>
      </c>
      <c r="AC34" s="19" t="s">
        <v>108</v>
      </c>
      <c r="AD34" s="715">
        <v>1400</v>
      </c>
      <c r="AE34" s="716">
        <v>3820.73</v>
      </c>
      <c r="AF34" s="715">
        <v>5349029</v>
      </c>
      <c r="AG34" s="716">
        <v>3430</v>
      </c>
      <c r="AH34" s="717">
        <v>1</v>
      </c>
      <c r="AI34" s="715">
        <v>0</v>
      </c>
      <c r="AJ34" s="715">
        <v>0</v>
      </c>
      <c r="AK34" s="715">
        <v>0</v>
      </c>
      <c r="AL34" s="718" t="s">
        <v>108</v>
      </c>
      <c r="AM34" s="715">
        <v>4802000</v>
      </c>
      <c r="AN34" s="715">
        <v>0</v>
      </c>
      <c r="AO34" s="719" t="s">
        <v>108</v>
      </c>
      <c r="AP34" s="720">
        <v>0</v>
      </c>
      <c r="AQ34" s="719" t="s">
        <v>593</v>
      </c>
      <c r="AR34" s="719" t="s">
        <v>108</v>
      </c>
      <c r="AS34" s="719" t="s">
        <v>108</v>
      </c>
    </row>
    <row r="35" spans="1:45" x14ac:dyDescent="0.15">
      <c r="A35" s="19" t="s">
        <v>105</v>
      </c>
      <c r="B35" s="19" t="s">
        <v>107</v>
      </c>
      <c r="C35" s="19" t="s">
        <v>85</v>
      </c>
      <c r="D35" s="19" t="s">
        <v>139</v>
      </c>
      <c r="E35" s="19" t="s">
        <v>291</v>
      </c>
      <c r="F35" s="19" t="s">
        <v>441</v>
      </c>
      <c r="G35" s="19" t="s">
        <v>108</v>
      </c>
      <c r="H35" s="19" t="s">
        <v>568</v>
      </c>
      <c r="I35" s="21">
        <v>20880000</v>
      </c>
      <c r="J35" s="19" t="s">
        <v>572</v>
      </c>
      <c r="K35" s="21">
        <v>27144000</v>
      </c>
      <c r="L35" s="19" t="s">
        <v>568</v>
      </c>
      <c r="M35" s="21">
        <v>20880000</v>
      </c>
      <c r="N35" s="19" t="s">
        <v>572</v>
      </c>
      <c r="O35" s="21">
        <v>27144000</v>
      </c>
      <c r="P35" s="21">
        <v>20880000</v>
      </c>
      <c r="Q35" s="21">
        <v>0</v>
      </c>
      <c r="R35" s="21">
        <v>0</v>
      </c>
      <c r="S35" s="22">
        <v>0</v>
      </c>
      <c r="T35" s="19" t="s">
        <v>104</v>
      </c>
      <c r="U35" s="19" t="s">
        <v>108</v>
      </c>
      <c r="V35" s="19" t="s">
        <v>581</v>
      </c>
      <c r="W35" s="22" t="s">
        <v>108</v>
      </c>
      <c r="X35" s="22">
        <v>1</v>
      </c>
      <c r="Y35" s="19" t="s">
        <v>108</v>
      </c>
      <c r="Z35" s="19" t="s">
        <v>108</v>
      </c>
      <c r="AA35" s="22" t="s">
        <v>108</v>
      </c>
      <c r="AB35" s="22" t="s">
        <v>108</v>
      </c>
      <c r="AC35" s="19" t="s">
        <v>108</v>
      </c>
      <c r="AD35" s="715">
        <v>3600</v>
      </c>
      <c r="AE35" s="716">
        <v>7132.51</v>
      </c>
      <c r="AF35" s="715">
        <v>25677060</v>
      </c>
      <c r="AG35" s="716">
        <v>5800</v>
      </c>
      <c r="AH35" s="717">
        <v>1</v>
      </c>
      <c r="AI35" s="715">
        <v>0</v>
      </c>
      <c r="AJ35" s="715">
        <v>0</v>
      </c>
      <c r="AK35" s="715">
        <v>0</v>
      </c>
      <c r="AL35" s="718" t="s">
        <v>108</v>
      </c>
      <c r="AM35" s="715">
        <v>20880000</v>
      </c>
      <c r="AN35" s="715">
        <v>0</v>
      </c>
      <c r="AO35" s="719" t="s">
        <v>108</v>
      </c>
      <c r="AP35" s="720">
        <v>0</v>
      </c>
      <c r="AQ35" s="719" t="s">
        <v>593</v>
      </c>
      <c r="AR35" s="719" t="s">
        <v>108</v>
      </c>
      <c r="AS35" s="719" t="s">
        <v>108</v>
      </c>
    </row>
    <row r="36" spans="1:45" x14ac:dyDescent="0.15">
      <c r="A36" s="19" t="s">
        <v>105</v>
      </c>
      <c r="B36" s="19" t="s">
        <v>107</v>
      </c>
      <c r="C36" s="19" t="s">
        <v>85</v>
      </c>
      <c r="D36" s="19" t="s">
        <v>140</v>
      </c>
      <c r="E36" s="19" t="s">
        <v>292</v>
      </c>
      <c r="F36" s="19" t="s">
        <v>442</v>
      </c>
      <c r="G36" s="19" t="s">
        <v>108</v>
      </c>
      <c r="H36" s="19" t="s">
        <v>568</v>
      </c>
      <c r="I36" s="21">
        <v>2805400</v>
      </c>
      <c r="J36" s="19" t="s">
        <v>572</v>
      </c>
      <c r="K36" s="21">
        <v>3647020</v>
      </c>
      <c r="L36" s="19" t="s">
        <v>568</v>
      </c>
      <c r="M36" s="21">
        <v>2805400</v>
      </c>
      <c r="N36" s="19" t="s">
        <v>572</v>
      </c>
      <c r="O36" s="21">
        <v>3647020</v>
      </c>
      <c r="P36" s="21">
        <v>2805400</v>
      </c>
      <c r="Q36" s="21">
        <v>0</v>
      </c>
      <c r="R36" s="21">
        <v>0</v>
      </c>
      <c r="S36" s="22">
        <v>0</v>
      </c>
      <c r="T36" s="19" t="s">
        <v>104</v>
      </c>
      <c r="U36" s="19" t="s">
        <v>108</v>
      </c>
      <c r="V36" s="19" t="s">
        <v>581</v>
      </c>
      <c r="W36" s="22" t="s">
        <v>108</v>
      </c>
      <c r="X36" s="22">
        <v>1</v>
      </c>
      <c r="Y36" s="19" t="s">
        <v>108</v>
      </c>
      <c r="Z36" s="19" t="s">
        <v>108</v>
      </c>
      <c r="AA36" s="22" t="s">
        <v>108</v>
      </c>
      <c r="AB36" s="22" t="s">
        <v>108</v>
      </c>
      <c r="AC36" s="19" t="s">
        <v>108</v>
      </c>
      <c r="AD36" s="715">
        <v>1300</v>
      </c>
      <c r="AE36" s="716">
        <v>2089.29</v>
      </c>
      <c r="AF36" s="715">
        <v>2716080</v>
      </c>
      <c r="AG36" s="716">
        <v>2158</v>
      </c>
      <c r="AH36" s="717">
        <v>1</v>
      </c>
      <c r="AI36" s="715">
        <v>0</v>
      </c>
      <c r="AJ36" s="715">
        <v>0</v>
      </c>
      <c r="AK36" s="715">
        <v>0</v>
      </c>
      <c r="AL36" s="718" t="s">
        <v>108</v>
      </c>
      <c r="AM36" s="715">
        <v>2805400</v>
      </c>
      <c r="AN36" s="715">
        <v>0</v>
      </c>
      <c r="AO36" s="719" t="s">
        <v>108</v>
      </c>
      <c r="AP36" s="720">
        <v>0</v>
      </c>
      <c r="AQ36" s="719" t="s">
        <v>593</v>
      </c>
      <c r="AR36" s="719" t="s">
        <v>108</v>
      </c>
      <c r="AS36" s="719" t="s">
        <v>108</v>
      </c>
    </row>
    <row r="37" spans="1:45" x14ac:dyDescent="0.15">
      <c r="A37" s="19" t="s">
        <v>105</v>
      </c>
      <c r="B37" s="19" t="s">
        <v>107</v>
      </c>
      <c r="C37" s="19" t="s">
        <v>85</v>
      </c>
      <c r="D37" s="19" t="s">
        <v>141</v>
      </c>
      <c r="E37" s="19" t="s">
        <v>293</v>
      </c>
      <c r="F37" s="19" t="s">
        <v>443</v>
      </c>
      <c r="G37" s="19" t="s">
        <v>108</v>
      </c>
      <c r="H37" s="19" t="s">
        <v>568</v>
      </c>
      <c r="I37" s="21">
        <v>5146200</v>
      </c>
      <c r="J37" s="19" t="s">
        <v>572</v>
      </c>
      <c r="K37" s="21">
        <v>6690060</v>
      </c>
      <c r="L37" s="19" t="s">
        <v>568</v>
      </c>
      <c r="M37" s="21">
        <v>5146200</v>
      </c>
      <c r="N37" s="19" t="s">
        <v>572</v>
      </c>
      <c r="O37" s="21">
        <v>6690060</v>
      </c>
      <c r="P37" s="21">
        <v>5146200</v>
      </c>
      <c r="Q37" s="21">
        <v>0</v>
      </c>
      <c r="R37" s="21">
        <v>0</v>
      </c>
      <c r="S37" s="22">
        <v>0</v>
      </c>
      <c r="T37" s="19" t="s">
        <v>104</v>
      </c>
      <c r="U37" s="19" t="s">
        <v>108</v>
      </c>
      <c r="V37" s="19" t="s">
        <v>581</v>
      </c>
      <c r="W37" s="22" t="s">
        <v>108</v>
      </c>
      <c r="X37" s="22">
        <v>1</v>
      </c>
      <c r="Y37" s="19" t="s">
        <v>108</v>
      </c>
      <c r="Z37" s="19" t="s">
        <v>108</v>
      </c>
      <c r="AA37" s="22" t="s">
        <v>108</v>
      </c>
      <c r="AB37" s="22" t="s">
        <v>108</v>
      </c>
      <c r="AC37" s="19" t="s">
        <v>108</v>
      </c>
      <c r="AD37" s="715">
        <v>900</v>
      </c>
      <c r="AE37" s="716">
        <v>5665.65</v>
      </c>
      <c r="AF37" s="715">
        <v>5099092</v>
      </c>
      <c r="AG37" s="716">
        <v>5718</v>
      </c>
      <c r="AH37" s="717">
        <v>1</v>
      </c>
      <c r="AI37" s="715">
        <v>0</v>
      </c>
      <c r="AJ37" s="715">
        <v>0</v>
      </c>
      <c r="AK37" s="715">
        <v>0</v>
      </c>
      <c r="AL37" s="718" t="s">
        <v>108</v>
      </c>
      <c r="AM37" s="715">
        <v>5146200</v>
      </c>
      <c r="AN37" s="715">
        <v>0</v>
      </c>
      <c r="AO37" s="719" t="s">
        <v>108</v>
      </c>
      <c r="AP37" s="720">
        <v>0</v>
      </c>
      <c r="AQ37" s="719" t="s">
        <v>593</v>
      </c>
      <c r="AR37" s="719" t="s">
        <v>108</v>
      </c>
      <c r="AS37" s="719" t="s">
        <v>108</v>
      </c>
    </row>
    <row r="38" spans="1:45" x14ac:dyDescent="0.15">
      <c r="A38" s="19" t="s">
        <v>105</v>
      </c>
      <c r="B38" s="19" t="s">
        <v>107</v>
      </c>
      <c r="C38" s="19" t="s">
        <v>85</v>
      </c>
      <c r="D38" s="19" t="s">
        <v>142</v>
      </c>
      <c r="E38" s="19" t="s">
        <v>294</v>
      </c>
      <c r="F38" s="19" t="s">
        <v>444</v>
      </c>
      <c r="G38" s="19" t="s">
        <v>108</v>
      </c>
      <c r="H38" s="19" t="s">
        <v>568</v>
      </c>
      <c r="I38" s="21">
        <v>7414750</v>
      </c>
      <c r="J38" s="19" t="s">
        <v>572</v>
      </c>
      <c r="K38" s="21">
        <v>9639175</v>
      </c>
      <c r="L38" s="19" t="s">
        <v>568</v>
      </c>
      <c r="M38" s="21">
        <v>7414750</v>
      </c>
      <c r="N38" s="19" t="s">
        <v>572</v>
      </c>
      <c r="O38" s="21">
        <v>9639175</v>
      </c>
      <c r="P38" s="21">
        <v>7414750</v>
      </c>
      <c r="Q38" s="21">
        <v>0</v>
      </c>
      <c r="R38" s="21">
        <v>0</v>
      </c>
      <c r="S38" s="22">
        <v>0</v>
      </c>
      <c r="T38" s="19" t="s">
        <v>104</v>
      </c>
      <c r="U38" s="19" t="s">
        <v>108</v>
      </c>
      <c r="V38" s="19" t="s">
        <v>581</v>
      </c>
      <c r="W38" s="22" t="s">
        <v>108</v>
      </c>
      <c r="X38" s="22">
        <v>1</v>
      </c>
      <c r="Y38" s="19" t="s">
        <v>108</v>
      </c>
      <c r="Z38" s="19" t="s">
        <v>108</v>
      </c>
      <c r="AA38" s="22" t="s">
        <v>108</v>
      </c>
      <c r="AB38" s="22" t="s">
        <v>108</v>
      </c>
      <c r="AC38" s="19" t="s">
        <v>108</v>
      </c>
      <c r="AD38" s="715">
        <v>3500</v>
      </c>
      <c r="AE38" s="716">
        <v>2136.86</v>
      </c>
      <c r="AF38" s="715">
        <v>7479019</v>
      </c>
      <c r="AG38" s="716">
        <v>2118.5</v>
      </c>
      <c r="AH38" s="717">
        <v>1</v>
      </c>
      <c r="AI38" s="715">
        <v>0</v>
      </c>
      <c r="AJ38" s="715">
        <v>0</v>
      </c>
      <c r="AK38" s="715">
        <v>0</v>
      </c>
      <c r="AL38" s="718" t="s">
        <v>108</v>
      </c>
      <c r="AM38" s="715">
        <v>7414750</v>
      </c>
      <c r="AN38" s="715">
        <v>0</v>
      </c>
      <c r="AO38" s="719" t="s">
        <v>108</v>
      </c>
      <c r="AP38" s="720">
        <v>0</v>
      </c>
      <c r="AQ38" s="719" t="s">
        <v>593</v>
      </c>
      <c r="AR38" s="719" t="s">
        <v>108</v>
      </c>
      <c r="AS38" s="719" t="s">
        <v>108</v>
      </c>
    </row>
    <row r="39" spans="1:45" x14ac:dyDescent="0.15">
      <c r="A39" s="19" t="s">
        <v>105</v>
      </c>
      <c r="B39" s="19" t="s">
        <v>107</v>
      </c>
      <c r="C39" s="19" t="s">
        <v>85</v>
      </c>
      <c r="D39" s="19" t="s">
        <v>143</v>
      </c>
      <c r="E39" s="19" t="s">
        <v>295</v>
      </c>
      <c r="F39" s="19" t="s">
        <v>445</v>
      </c>
      <c r="G39" s="19" t="s">
        <v>108</v>
      </c>
      <c r="H39" s="19" t="s">
        <v>568</v>
      </c>
      <c r="I39" s="21">
        <v>7993800</v>
      </c>
      <c r="J39" s="19" t="s">
        <v>572</v>
      </c>
      <c r="K39" s="21">
        <v>10391940</v>
      </c>
      <c r="L39" s="19" t="s">
        <v>568</v>
      </c>
      <c r="M39" s="21">
        <v>7993800</v>
      </c>
      <c r="N39" s="19" t="s">
        <v>572</v>
      </c>
      <c r="O39" s="21">
        <v>10391940</v>
      </c>
      <c r="P39" s="21">
        <v>7993800</v>
      </c>
      <c r="Q39" s="21">
        <v>0</v>
      </c>
      <c r="R39" s="21">
        <v>0</v>
      </c>
      <c r="S39" s="22">
        <v>0</v>
      </c>
      <c r="T39" s="19" t="s">
        <v>104</v>
      </c>
      <c r="U39" s="19" t="s">
        <v>108</v>
      </c>
      <c r="V39" s="19" t="s">
        <v>581</v>
      </c>
      <c r="W39" s="22" t="s">
        <v>108</v>
      </c>
      <c r="X39" s="22">
        <v>1</v>
      </c>
      <c r="Y39" s="19" t="s">
        <v>108</v>
      </c>
      <c r="Z39" s="19" t="s">
        <v>108</v>
      </c>
      <c r="AA39" s="22" t="s">
        <v>108</v>
      </c>
      <c r="AB39" s="22" t="s">
        <v>108</v>
      </c>
      <c r="AC39" s="19" t="s">
        <v>108</v>
      </c>
      <c r="AD39" s="715">
        <v>900</v>
      </c>
      <c r="AE39" s="716">
        <v>10379.459999999999</v>
      </c>
      <c r="AF39" s="715">
        <v>9341519</v>
      </c>
      <c r="AG39" s="716">
        <v>8882</v>
      </c>
      <c r="AH39" s="717">
        <v>1</v>
      </c>
      <c r="AI39" s="715">
        <v>0</v>
      </c>
      <c r="AJ39" s="715">
        <v>0</v>
      </c>
      <c r="AK39" s="715">
        <v>0</v>
      </c>
      <c r="AL39" s="718" t="s">
        <v>108</v>
      </c>
      <c r="AM39" s="715">
        <v>7993800</v>
      </c>
      <c r="AN39" s="715">
        <v>0</v>
      </c>
      <c r="AO39" s="719" t="s">
        <v>108</v>
      </c>
      <c r="AP39" s="720">
        <v>0</v>
      </c>
      <c r="AQ39" s="719" t="s">
        <v>593</v>
      </c>
      <c r="AR39" s="719" t="s">
        <v>108</v>
      </c>
      <c r="AS39" s="719" t="s">
        <v>108</v>
      </c>
    </row>
    <row r="40" spans="1:45" x14ac:dyDescent="0.15">
      <c r="A40" s="19" t="s">
        <v>105</v>
      </c>
      <c r="B40" s="19" t="s">
        <v>107</v>
      </c>
      <c r="C40" s="19" t="s">
        <v>85</v>
      </c>
      <c r="D40" s="19" t="s">
        <v>144</v>
      </c>
      <c r="E40" s="19" t="s">
        <v>296</v>
      </c>
      <c r="F40" s="19" t="s">
        <v>446</v>
      </c>
      <c r="G40" s="19" t="s">
        <v>108</v>
      </c>
      <c r="H40" s="19" t="s">
        <v>568</v>
      </c>
      <c r="I40" s="21">
        <v>4061400</v>
      </c>
      <c r="J40" s="19" t="s">
        <v>572</v>
      </c>
      <c r="K40" s="21">
        <v>5279820</v>
      </c>
      <c r="L40" s="19" t="s">
        <v>568</v>
      </c>
      <c r="M40" s="21">
        <v>4061400</v>
      </c>
      <c r="N40" s="19" t="s">
        <v>572</v>
      </c>
      <c r="O40" s="21">
        <v>5279820</v>
      </c>
      <c r="P40" s="21">
        <v>4061400</v>
      </c>
      <c r="Q40" s="21">
        <v>0</v>
      </c>
      <c r="R40" s="21">
        <v>0</v>
      </c>
      <c r="S40" s="22">
        <v>0</v>
      </c>
      <c r="T40" s="19" t="s">
        <v>104</v>
      </c>
      <c r="U40" s="19" t="s">
        <v>108</v>
      </c>
      <c r="V40" s="19" t="s">
        <v>581</v>
      </c>
      <c r="W40" s="22" t="s">
        <v>108</v>
      </c>
      <c r="X40" s="22">
        <v>1</v>
      </c>
      <c r="Y40" s="19" t="s">
        <v>108</v>
      </c>
      <c r="Z40" s="19" t="s">
        <v>108</v>
      </c>
      <c r="AA40" s="22" t="s">
        <v>108</v>
      </c>
      <c r="AB40" s="22" t="s">
        <v>108</v>
      </c>
      <c r="AC40" s="19" t="s">
        <v>108</v>
      </c>
      <c r="AD40" s="715">
        <v>2800</v>
      </c>
      <c r="AE40" s="716">
        <v>1455.67</v>
      </c>
      <c r="AF40" s="715">
        <v>4075877</v>
      </c>
      <c r="AG40" s="716">
        <v>1450.5</v>
      </c>
      <c r="AH40" s="717">
        <v>1</v>
      </c>
      <c r="AI40" s="715">
        <v>0</v>
      </c>
      <c r="AJ40" s="715">
        <v>0</v>
      </c>
      <c r="AK40" s="715">
        <v>0</v>
      </c>
      <c r="AL40" s="718" t="s">
        <v>108</v>
      </c>
      <c r="AM40" s="715">
        <v>4061400</v>
      </c>
      <c r="AN40" s="715">
        <v>0</v>
      </c>
      <c r="AO40" s="719" t="s">
        <v>108</v>
      </c>
      <c r="AP40" s="720">
        <v>0</v>
      </c>
      <c r="AQ40" s="719" t="s">
        <v>593</v>
      </c>
      <c r="AR40" s="719" t="s">
        <v>108</v>
      </c>
      <c r="AS40" s="719" t="s">
        <v>108</v>
      </c>
    </row>
    <row r="41" spans="1:45" x14ac:dyDescent="0.15">
      <c r="A41" s="19" t="s">
        <v>105</v>
      </c>
      <c r="B41" s="19" t="s">
        <v>107</v>
      </c>
      <c r="C41" s="19" t="s">
        <v>85</v>
      </c>
      <c r="D41" s="19" t="s">
        <v>145</v>
      </c>
      <c r="E41" s="19" t="s">
        <v>297</v>
      </c>
      <c r="F41" s="19" t="s">
        <v>447</v>
      </c>
      <c r="G41" s="19" t="s">
        <v>108</v>
      </c>
      <c r="H41" s="19" t="s">
        <v>568</v>
      </c>
      <c r="I41" s="21">
        <v>5210400</v>
      </c>
      <c r="J41" s="19" t="s">
        <v>572</v>
      </c>
      <c r="K41" s="21">
        <v>6773520</v>
      </c>
      <c r="L41" s="19" t="s">
        <v>568</v>
      </c>
      <c r="M41" s="21">
        <v>5210400</v>
      </c>
      <c r="N41" s="19" t="s">
        <v>572</v>
      </c>
      <c r="O41" s="21">
        <v>6773520</v>
      </c>
      <c r="P41" s="21">
        <v>5210400</v>
      </c>
      <c r="Q41" s="21">
        <v>0</v>
      </c>
      <c r="R41" s="21">
        <v>0</v>
      </c>
      <c r="S41" s="22">
        <v>0</v>
      </c>
      <c r="T41" s="19" t="s">
        <v>104</v>
      </c>
      <c r="U41" s="19" t="s">
        <v>108</v>
      </c>
      <c r="V41" s="19" t="s">
        <v>581</v>
      </c>
      <c r="W41" s="22" t="s">
        <v>108</v>
      </c>
      <c r="X41" s="22">
        <v>1</v>
      </c>
      <c r="Y41" s="19" t="s">
        <v>108</v>
      </c>
      <c r="Z41" s="19" t="s">
        <v>108</v>
      </c>
      <c r="AA41" s="22" t="s">
        <v>108</v>
      </c>
      <c r="AB41" s="22" t="s">
        <v>108</v>
      </c>
      <c r="AC41" s="19" t="s">
        <v>108</v>
      </c>
      <c r="AD41" s="715">
        <v>800</v>
      </c>
      <c r="AE41" s="716">
        <v>7187.58</v>
      </c>
      <c r="AF41" s="715">
        <v>5750070</v>
      </c>
      <c r="AG41" s="716">
        <v>6513</v>
      </c>
      <c r="AH41" s="717">
        <v>1</v>
      </c>
      <c r="AI41" s="715">
        <v>0</v>
      </c>
      <c r="AJ41" s="715">
        <v>0</v>
      </c>
      <c r="AK41" s="715">
        <v>0</v>
      </c>
      <c r="AL41" s="718" t="s">
        <v>108</v>
      </c>
      <c r="AM41" s="715">
        <v>5210400</v>
      </c>
      <c r="AN41" s="715">
        <v>0</v>
      </c>
      <c r="AO41" s="719" t="s">
        <v>108</v>
      </c>
      <c r="AP41" s="720">
        <v>0</v>
      </c>
      <c r="AQ41" s="719" t="s">
        <v>593</v>
      </c>
      <c r="AR41" s="719" t="s">
        <v>108</v>
      </c>
      <c r="AS41" s="719" t="s">
        <v>108</v>
      </c>
    </row>
    <row r="42" spans="1:45" x14ac:dyDescent="0.15">
      <c r="A42" s="19" t="s">
        <v>105</v>
      </c>
      <c r="B42" s="19" t="s">
        <v>107</v>
      </c>
      <c r="C42" s="19" t="s">
        <v>85</v>
      </c>
      <c r="D42" s="19" t="s">
        <v>146</v>
      </c>
      <c r="E42" s="19" t="s">
        <v>298</v>
      </c>
      <c r="F42" s="19" t="s">
        <v>448</v>
      </c>
      <c r="G42" s="19" t="s">
        <v>108</v>
      </c>
      <c r="H42" s="19" t="s">
        <v>568</v>
      </c>
      <c r="I42" s="21">
        <v>7461300</v>
      </c>
      <c r="J42" s="19" t="s">
        <v>572</v>
      </c>
      <c r="K42" s="21">
        <v>9699690</v>
      </c>
      <c r="L42" s="19" t="s">
        <v>568</v>
      </c>
      <c r="M42" s="21">
        <v>7461300</v>
      </c>
      <c r="N42" s="19" t="s">
        <v>572</v>
      </c>
      <c r="O42" s="21">
        <v>9699690</v>
      </c>
      <c r="P42" s="21">
        <v>7461300</v>
      </c>
      <c r="Q42" s="21">
        <v>0</v>
      </c>
      <c r="R42" s="21">
        <v>0</v>
      </c>
      <c r="S42" s="22">
        <v>0</v>
      </c>
      <c r="T42" s="19" t="s">
        <v>104</v>
      </c>
      <c r="U42" s="19" t="s">
        <v>108</v>
      </c>
      <c r="V42" s="19" t="s">
        <v>581</v>
      </c>
      <c r="W42" s="22" t="s">
        <v>108</v>
      </c>
      <c r="X42" s="22">
        <v>1</v>
      </c>
      <c r="Y42" s="19" t="s">
        <v>108</v>
      </c>
      <c r="Z42" s="19" t="s">
        <v>108</v>
      </c>
      <c r="AA42" s="22" t="s">
        <v>108</v>
      </c>
      <c r="AB42" s="22" t="s">
        <v>108</v>
      </c>
      <c r="AC42" s="19" t="s">
        <v>108</v>
      </c>
      <c r="AD42" s="715">
        <v>3300</v>
      </c>
      <c r="AE42" s="716">
        <v>2260.4699999999998</v>
      </c>
      <c r="AF42" s="715">
        <v>7459567</v>
      </c>
      <c r="AG42" s="716">
        <v>2261</v>
      </c>
      <c r="AH42" s="717">
        <v>1</v>
      </c>
      <c r="AI42" s="715">
        <v>0</v>
      </c>
      <c r="AJ42" s="715">
        <v>0</v>
      </c>
      <c r="AK42" s="715">
        <v>0</v>
      </c>
      <c r="AL42" s="718" t="s">
        <v>108</v>
      </c>
      <c r="AM42" s="715">
        <v>7461300</v>
      </c>
      <c r="AN42" s="715">
        <v>0</v>
      </c>
      <c r="AO42" s="719" t="s">
        <v>108</v>
      </c>
      <c r="AP42" s="720">
        <v>0</v>
      </c>
      <c r="AQ42" s="719" t="s">
        <v>593</v>
      </c>
      <c r="AR42" s="719" t="s">
        <v>108</v>
      </c>
      <c r="AS42" s="719" t="s">
        <v>108</v>
      </c>
    </row>
    <row r="43" spans="1:45" x14ac:dyDescent="0.15">
      <c r="A43" s="19" t="s">
        <v>105</v>
      </c>
      <c r="B43" s="19" t="s">
        <v>107</v>
      </c>
      <c r="C43" s="19" t="s">
        <v>85</v>
      </c>
      <c r="D43" s="19" t="s">
        <v>147</v>
      </c>
      <c r="E43" s="19" t="s">
        <v>299</v>
      </c>
      <c r="F43" s="19" t="s">
        <v>449</v>
      </c>
      <c r="G43" s="19" t="s">
        <v>108</v>
      </c>
      <c r="H43" s="19" t="s">
        <v>568</v>
      </c>
      <c r="I43" s="21">
        <v>3651800</v>
      </c>
      <c r="J43" s="19" t="s">
        <v>572</v>
      </c>
      <c r="K43" s="21">
        <v>4747340</v>
      </c>
      <c r="L43" s="19" t="s">
        <v>568</v>
      </c>
      <c r="M43" s="21">
        <v>3651800</v>
      </c>
      <c r="N43" s="19" t="s">
        <v>572</v>
      </c>
      <c r="O43" s="21">
        <v>4747340</v>
      </c>
      <c r="P43" s="21">
        <v>3651800</v>
      </c>
      <c r="Q43" s="21">
        <v>0</v>
      </c>
      <c r="R43" s="21">
        <v>0</v>
      </c>
      <c r="S43" s="22">
        <v>0</v>
      </c>
      <c r="T43" s="19" t="s">
        <v>104</v>
      </c>
      <c r="U43" s="19" t="s">
        <v>108</v>
      </c>
      <c r="V43" s="19" t="s">
        <v>581</v>
      </c>
      <c r="W43" s="22" t="s">
        <v>108</v>
      </c>
      <c r="X43" s="22">
        <v>1</v>
      </c>
      <c r="Y43" s="19" t="s">
        <v>108</v>
      </c>
      <c r="Z43" s="19" t="s">
        <v>108</v>
      </c>
      <c r="AA43" s="22" t="s">
        <v>108</v>
      </c>
      <c r="AB43" s="22" t="s">
        <v>108</v>
      </c>
      <c r="AC43" s="19" t="s">
        <v>108</v>
      </c>
      <c r="AD43" s="715">
        <v>1900</v>
      </c>
      <c r="AE43" s="716">
        <v>1965.17</v>
      </c>
      <c r="AF43" s="715">
        <v>3733835</v>
      </c>
      <c r="AG43" s="716">
        <v>1922</v>
      </c>
      <c r="AH43" s="717">
        <v>1</v>
      </c>
      <c r="AI43" s="715">
        <v>0</v>
      </c>
      <c r="AJ43" s="715">
        <v>0</v>
      </c>
      <c r="AK43" s="715">
        <v>0</v>
      </c>
      <c r="AL43" s="718" t="s">
        <v>108</v>
      </c>
      <c r="AM43" s="715">
        <v>3651800</v>
      </c>
      <c r="AN43" s="715">
        <v>0</v>
      </c>
      <c r="AO43" s="719" t="s">
        <v>108</v>
      </c>
      <c r="AP43" s="720">
        <v>0</v>
      </c>
      <c r="AQ43" s="719" t="s">
        <v>593</v>
      </c>
      <c r="AR43" s="719" t="s">
        <v>108</v>
      </c>
      <c r="AS43" s="719" t="s">
        <v>108</v>
      </c>
    </row>
    <row r="44" spans="1:45" x14ac:dyDescent="0.15">
      <c r="A44" s="19" t="s">
        <v>105</v>
      </c>
      <c r="B44" s="19" t="s">
        <v>107</v>
      </c>
      <c r="C44" s="19" t="s">
        <v>85</v>
      </c>
      <c r="D44" s="19" t="s">
        <v>148</v>
      </c>
      <c r="E44" s="19" t="s">
        <v>300</v>
      </c>
      <c r="F44" s="19" t="s">
        <v>450</v>
      </c>
      <c r="G44" s="19" t="s">
        <v>108</v>
      </c>
      <c r="H44" s="19" t="s">
        <v>568</v>
      </c>
      <c r="I44" s="21">
        <v>4339500</v>
      </c>
      <c r="J44" s="19" t="s">
        <v>572</v>
      </c>
      <c r="K44" s="21">
        <v>5641350</v>
      </c>
      <c r="L44" s="19" t="s">
        <v>568</v>
      </c>
      <c r="M44" s="21">
        <v>4339500</v>
      </c>
      <c r="N44" s="19" t="s">
        <v>572</v>
      </c>
      <c r="O44" s="21">
        <v>5641350</v>
      </c>
      <c r="P44" s="21">
        <v>4339500</v>
      </c>
      <c r="Q44" s="21">
        <v>0</v>
      </c>
      <c r="R44" s="21">
        <v>0</v>
      </c>
      <c r="S44" s="22">
        <v>0</v>
      </c>
      <c r="T44" s="19" t="s">
        <v>104</v>
      </c>
      <c r="U44" s="19" t="s">
        <v>108</v>
      </c>
      <c r="V44" s="19" t="s">
        <v>581</v>
      </c>
      <c r="W44" s="22" t="s">
        <v>108</v>
      </c>
      <c r="X44" s="22">
        <v>1</v>
      </c>
      <c r="Y44" s="19" t="s">
        <v>108</v>
      </c>
      <c r="Z44" s="19" t="s">
        <v>108</v>
      </c>
      <c r="AA44" s="22" t="s">
        <v>108</v>
      </c>
      <c r="AB44" s="22" t="s">
        <v>108</v>
      </c>
      <c r="AC44" s="19" t="s">
        <v>108</v>
      </c>
      <c r="AD44" s="715">
        <v>1100</v>
      </c>
      <c r="AE44" s="716">
        <v>4147.76</v>
      </c>
      <c r="AF44" s="715">
        <v>4562542</v>
      </c>
      <c r="AG44" s="716">
        <v>3945</v>
      </c>
      <c r="AH44" s="717">
        <v>1</v>
      </c>
      <c r="AI44" s="715">
        <v>0</v>
      </c>
      <c r="AJ44" s="715">
        <v>0</v>
      </c>
      <c r="AK44" s="715">
        <v>0</v>
      </c>
      <c r="AL44" s="718" t="s">
        <v>108</v>
      </c>
      <c r="AM44" s="715">
        <v>4339500</v>
      </c>
      <c r="AN44" s="715">
        <v>0</v>
      </c>
      <c r="AO44" s="719" t="s">
        <v>108</v>
      </c>
      <c r="AP44" s="720">
        <v>0</v>
      </c>
      <c r="AQ44" s="719" t="s">
        <v>593</v>
      </c>
      <c r="AR44" s="719" t="s">
        <v>108</v>
      </c>
      <c r="AS44" s="719" t="s">
        <v>108</v>
      </c>
    </row>
    <row r="45" spans="1:45" x14ac:dyDescent="0.15">
      <c r="A45" s="19" t="s">
        <v>105</v>
      </c>
      <c r="B45" s="19" t="s">
        <v>107</v>
      </c>
      <c r="C45" s="19" t="s">
        <v>85</v>
      </c>
      <c r="D45" s="19" t="s">
        <v>149</v>
      </c>
      <c r="E45" s="19" t="s">
        <v>301</v>
      </c>
      <c r="F45" s="19" t="s">
        <v>451</v>
      </c>
      <c r="G45" s="19" t="s">
        <v>108</v>
      </c>
      <c r="H45" s="19" t="s">
        <v>568</v>
      </c>
      <c r="I45" s="21">
        <v>15987700</v>
      </c>
      <c r="J45" s="19" t="s">
        <v>572</v>
      </c>
      <c r="K45" s="21">
        <v>20784010</v>
      </c>
      <c r="L45" s="19" t="s">
        <v>568</v>
      </c>
      <c r="M45" s="21">
        <v>15987700</v>
      </c>
      <c r="N45" s="19" t="s">
        <v>572</v>
      </c>
      <c r="O45" s="21">
        <v>20784010</v>
      </c>
      <c r="P45" s="21">
        <v>15987700</v>
      </c>
      <c r="Q45" s="21">
        <v>0</v>
      </c>
      <c r="R45" s="21">
        <v>0</v>
      </c>
      <c r="S45" s="22">
        <v>0</v>
      </c>
      <c r="T45" s="19" t="s">
        <v>104</v>
      </c>
      <c r="U45" s="19" t="s">
        <v>108</v>
      </c>
      <c r="V45" s="19" t="s">
        <v>581</v>
      </c>
      <c r="W45" s="22" t="s">
        <v>108</v>
      </c>
      <c r="X45" s="22">
        <v>1</v>
      </c>
      <c r="Y45" s="19" t="s">
        <v>108</v>
      </c>
      <c r="Z45" s="19" t="s">
        <v>108</v>
      </c>
      <c r="AA45" s="22" t="s">
        <v>108</v>
      </c>
      <c r="AB45" s="22" t="s">
        <v>108</v>
      </c>
      <c r="AC45" s="19" t="s">
        <v>108</v>
      </c>
      <c r="AD45" s="715">
        <v>2900</v>
      </c>
      <c r="AE45" s="716">
        <v>5380.22</v>
      </c>
      <c r="AF45" s="715">
        <v>15602653</v>
      </c>
      <c r="AG45" s="716">
        <v>5513</v>
      </c>
      <c r="AH45" s="717">
        <v>1</v>
      </c>
      <c r="AI45" s="715">
        <v>0</v>
      </c>
      <c r="AJ45" s="715">
        <v>0</v>
      </c>
      <c r="AK45" s="715">
        <v>0</v>
      </c>
      <c r="AL45" s="718" t="s">
        <v>108</v>
      </c>
      <c r="AM45" s="715">
        <v>15987700</v>
      </c>
      <c r="AN45" s="715">
        <v>0</v>
      </c>
      <c r="AO45" s="719" t="s">
        <v>108</v>
      </c>
      <c r="AP45" s="720">
        <v>0</v>
      </c>
      <c r="AQ45" s="719" t="s">
        <v>593</v>
      </c>
      <c r="AR45" s="719" t="s">
        <v>108</v>
      </c>
      <c r="AS45" s="719" t="s">
        <v>108</v>
      </c>
    </row>
    <row r="46" spans="1:45" x14ac:dyDescent="0.15">
      <c r="A46" s="19" t="s">
        <v>105</v>
      </c>
      <c r="B46" s="19" t="s">
        <v>107</v>
      </c>
      <c r="C46" s="19" t="s">
        <v>85</v>
      </c>
      <c r="D46" s="19" t="s">
        <v>150</v>
      </c>
      <c r="E46" s="19" t="s">
        <v>302</v>
      </c>
      <c r="F46" s="19" t="s">
        <v>452</v>
      </c>
      <c r="G46" s="19" t="s">
        <v>108</v>
      </c>
      <c r="H46" s="19" t="s">
        <v>568</v>
      </c>
      <c r="I46" s="21">
        <v>10789800</v>
      </c>
      <c r="J46" s="19" t="s">
        <v>572</v>
      </c>
      <c r="K46" s="21">
        <v>14026740</v>
      </c>
      <c r="L46" s="19" t="s">
        <v>568</v>
      </c>
      <c r="M46" s="21">
        <v>10789800</v>
      </c>
      <c r="N46" s="19" t="s">
        <v>572</v>
      </c>
      <c r="O46" s="21">
        <v>14026740</v>
      </c>
      <c r="P46" s="21">
        <v>10789800</v>
      </c>
      <c r="Q46" s="21">
        <v>0</v>
      </c>
      <c r="R46" s="21">
        <v>0</v>
      </c>
      <c r="S46" s="22">
        <v>0</v>
      </c>
      <c r="T46" s="19" t="s">
        <v>104</v>
      </c>
      <c r="U46" s="19" t="s">
        <v>108</v>
      </c>
      <c r="V46" s="19" t="s">
        <v>581</v>
      </c>
      <c r="W46" s="22" t="s">
        <v>108</v>
      </c>
      <c r="X46" s="22">
        <v>1</v>
      </c>
      <c r="Y46" s="19" t="s">
        <v>108</v>
      </c>
      <c r="Z46" s="19" t="s">
        <v>108</v>
      </c>
      <c r="AA46" s="22" t="s">
        <v>108</v>
      </c>
      <c r="AB46" s="22" t="s">
        <v>108</v>
      </c>
      <c r="AC46" s="19" t="s">
        <v>108</v>
      </c>
      <c r="AD46" s="715">
        <v>4900</v>
      </c>
      <c r="AE46" s="716">
        <v>2145.83</v>
      </c>
      <c r="AF46" s="715">
        <v>10514611</v>
      </c>
      <c r="AG46" s="716">
        <v>2202</v>
      </c>
      <c r="AH46" s="717">
        <v>1</v>
      </c>
      <c r="AI46" s="715">
        <v>0</v>
      </c>
      <c r="AJ46" s="715">
        <v>0</v>
      </c>
      <c r="AK46" s="715">
        <v>0</v>
      </c>
      <c r="AL46" s="718" t="s">
        <v>108</v>
      </c>
      <c r="AM46" s="715">
        <v>10789800</v>
      </c>
      <c r="AN46" s="715">
        <v>0</v>
      </c>
      <c r="AO46" s="719" t="s">
        <v>108</v>
      </c>
      <c r="AP46" s="720">
        <v>0</v>
      </c>
      <c r="AQ46" s="719" t="s">
        <v>593</v>
      </c>
      <c r="AR46" s="719" t="s">
        <v>108</v>
      </c>
      <c r="AS46" s="719" t="s">
        <v>108</v>
      </c>
    </row>
    <row r="47" spans="1:45" x14ac:dyDescent="0.15">
      <c r="A47" s="19" t="s">
        <v>105</v>
      </c>
      <c r="B47" s="19" t="s">
        <v>107</v>
      </c>
      <c r="C47" s="19" t="s">
        <v>85</v>
      </c>
      <c r="D47" s="19" t="s">
        <v>151</v>
      </c>
      <c r="E47" s="19" t="s">
        <v>303</v>
      </c>
      <c r="F47" s="19" t="s">
        <v>453</v>
      </c>
      <c r="G47" s="19" t="s">
        <v>108</v>
      </c>
      <c r="H47" s="19" t="s">
        <v>568</v>
      </c>
      <c r="I47" s="21">
        <v>3120000</v>
      </c>
      <c r="J47" s="19" t="s">
        <v>572</v>
      </c>
      <c r="K47" s="21">
        <v>4056000</v>
      </c>
      <c r="L47" s="19" t="s">
        <v>568</v>
      </c>
      <c r="M47" s="21">
        <v>3120000</v>
      </c>
      <c r="N47" s="19" t="s">
        <v>572</v>
      </c>
      <c r="O47" s="21">
        <v>4056000</v>
      </c>
      <c r="P47" s="21">
        <v>3120000</v>
      </c>
      <c r="Q47" s="21">
        <v>0</v>
      </c>
      <c r="R47" s="21">
        <v>0</v>
      </c>
      <c r="S47" s="22">
        <v>0</v>
      </c>
      <c r="T47" s="19" t="s">
        <v>104</v>
      </c>
      <c r="U47" s="19" t="s">
        <v>108</v>
      </c>
      <c r="V47" s="19" t="s">
        <v>581</v>
      </c>
      <c r="W47" s="22" t="s">
        <v>108</v>
      </c>
      <c r="X47" s="22">
        <v>1</v>
      </c>
      <c r="Y47" s="19" t="s">
        <v>108</v>
      </c>
      <c r="Z47" s="19" t="s">
        <v>108</v>
      </c>
      <c r="AA47" s="22" t="s">
        <v>108</v>
      </c>
      <c r="AB47" s="22" t="s">
        <v>108</v>
      </c>
      <c r="AC47" s="19" t="s">
        <v>108</v>
      </c>
      <c r="AD47" s="715">
        <v>2500</v>
      </c>
      <c r="AE47" s="716">
        <v>1325.74</v>
      </c>
      <c r="AF47" s="715">
        <v>3314360</v>
      </c>
      <c r="AG47" s="716">
        <v>1248</v>
      </c>
      <c r="AH47" s="717">
        <v>1</v>
      </c>
      <c r="AI47" s="715">
        <v>0</v>
      </c>
      <c r="AJ47" s="715">
        <v>0</v>
      </c>
      <c r="AK47" s="715">
        <v>0</v>
      </c>
      <c r="AL47" s="718" t="s">
        <v>108</v>
      </c>
      <c r="AM47" s="715">
        <v>3120000</v>
      </c>
      <c r="AN47" s="715">
        <v>0</v>
      </c>
      <c r="AO47" s="719" t="s">
        <v>108</v>
      </c>
      <c r="AP47" s="720">
        <v>0</v>
      </c>
      <c r="AQ47" s="719" t="s">
        <v>593</v>
      </c>
      <c r="AR47" s="719" t="s">
        <v>108</v>
      </c>
      <c r="AS47" s="719" t="s">
        <v>108</v>
      </c>
    </row>
    <row r="48" spans="1:45" x14ac:dyDescent="0.15">
      <c r="A48" s="19" t="s">
        <v>105</v>
      </c>
      <c r="B48" s="19" t="s">
        <v>107</v>
      </c>
      <c r="C48" s="19" t="s">
        <v>85</v>
      </c>
      <c r="D48" s="19" t="s">
        <v>152</v>
      </c>
      <c r="E48" s="19" t="s">
        <v>304</v>
      </c>
      <c r="F48" s="19" t="s">
        <v>454</v>
      </c>
      <c r="G48" s="19" t="s">
        <v>108</v>
      </c>
      <c r="H48" s="19" t="s">
        <v>568</v>
      </c>
      <c r="I48" s="21">
        <v>10761450</v>
      </c>
      <c r="J48" s="19" t="s">
        <v>572</v>
      </c>
      <c r="K48" s="21">
        <v>13989885</v>
      </c>
      <c r="L48" s="19" t="s">
        <v>568</v>
      </c>
      <c r="M48" s="21">
        <v>10761450</v>
      </c>
      <c r="N48" s="19" t="s">
        <v>572</v>
      </c>
      <c r="O48" s="21">
        <v>13989885</v>
      </c>
      <c r="P48" s="21">
        <v>10761450</v>
      </c>
      <c r="Q48" s="21">
        <v>0</v>
      </c>
      <c r="R48" s="21">
        <v>0</v>
      </c>
      <c r="S48" s="22">
        <v>0</v>
      </c>
      <c r="T48" s="19" t="s">
        <v>104</v>
      </c>
      <c r="U48" s="19" t="s">
        <v>108</v>
      </c>
      <c r="V48" s="19" t="s">
        <v>581</v>
      </c>
      <c r="W48" s="22" t="s">
        <v>108</v>
      </c>
      <c r="X48" s="22">
        <v>1</v>
      </c>
      <c r="Y48" s="19" t="s">
        <v>108</v>
      </c>
      <c r="Z48" s="19" t="s">
        <v>108</v>
      </c>
      <c r="AA48" s="22" t="s">
        <v>108</v>
      </c>
      <c r="AB48" s="22" t="s">
        <v>108</v>
      </c>
      <c r="AC48" s="19" t="s">
        <v>108</v>
      </c>
      <c r="AD48" s="715">
        <v>3700</v>
      </c>
      <c r="AE48" s="716">
        <v>2849.7</v>
      </c>
      <c r="AF48" s="715">
        <v>10543918</v>
      </c>
      <c r="AG48" s="716">
        <v>2908.5</v>
      </c>
      <c r="AH48" s="717">
        <v>1</v>
      </c>
      <c r="AI48" s="715">
        <v>0</v>
      </c>
      <c r="AJ48" s="715">
        <v>0</v>
      </c>
      <c r="AK48" s="715">
        <v>0</v>
      </c>
      <c r="AL48" s="718" t="s">
        <v>108</v>
      </c>
      <c r="AM48" s="715">
        <v>10761450</v>
      </c>
      <c r="AN48" s="715">
        <v>0</v>
      </c>
      <c r="AO48" s="719" t="s">
        <v>108</v>
      </c>
      <c r="AP48" s="720">
        <v>0</v>
      </c>
      <c r="AQ48" s="719" t="s">
        <v>593</v>
      </c>
      <c r="AR48" s="719" t="s">
        <v>108</v>
      </c>
      <c r="AS48" s="719" t="s">
        <v>108</v>
      </c>
    </row>
    <row r="49" spans="1:45" x14ac:dyDescent="0.15">
      <c r="A49" s="19" t="s">
        <v>105</v>
      </c>
      <c r="B49" s="19" t="s">
        <v>107</v>
      </c>
      <c r="C49" s="19" t="s">
        <v>85</v>
      </c>
      <c r="D49" s="19" t="s">
        <v>153</v>
      </c>
      <c r="E49" s="19" t="s">
        <v>305</v>
      </c>
      <c r="F49" s="19" t="s">
        <v>455</v>
      </c>
      <c r="G49" s="19" t="s">
        <v>108</v>
      </c>
      <c r="H49" s="19" t="s">
        <v>568</v>
      </c>
      <c r="I49" s="21">
        <v>6276400</v>
      </c>
      <c r="J49" s="19" t="s">
        <v>572</v>
      </c>
      <c r="K49" s="21">
        <v>8159320</v>
      </c>
      <c r="L49" s="19" t="s">
        <v>568</v>
      </c>
      <c r="M49" s="21">
        <v>6276400</v>
      </c>
      <c r="N49" s="19" t="s">
        <v>572</v>
      </c>
      <c r="O49" s="21">
        <v>8159320</v>
      </c>
      <c r="P49" s="21">
        <v>6276400</v>
      </c>
      <c r="Q49" s="21">
        <v>0</v>
      </c>
      <c r="R49" s="21">
        <v>0</v>
      </c>
      <c r="S49" s="22">
        <v>0</v>
      </c>
      <c r="T49" s="19" t="s">
        <v>104</v>
      </c>
      <c r="U49" s="19" t="s">
        <v>108</v>
      </c>
      <c r="V49" s="19" t="s">
        <v>581</v>
      </c>
      <c r="W49" s="22" t="s">
        <v>108</v>
      </c>
      <c r="X49" s="22">
        <v>1</v>
      </c>
      <c r="Y49" s="19" t="s">
        <v>108</v>
      </c>
      <c r="Z49" s="19" t="s">
        <v>108</v>
      </c>
      <c r="AA49" s="22" t="s">
        <v>108</v>
      </c>
      <c r="AB49" s="22" t="s">
        <v>108</v>
      </c>
      <c r="AC49" s="19" t="s">
        <v>108</v>
      </c>
      <c r="AD49" s="715">
        <v>1300</v>
      </c>
      <c r="AE49" s="716">
        <v>4346.3900000000003</v>
      </c>
      <c r="AF49" s="715">
        <v>5650309</v>
      </c>
      <c r="AG49" s="716">
        <v>4828</v>
      </c>
      <c r="AH49" s="717">
        <v>1</v>
      </c>
      <c r="AI49" s="715">
        <v>0</v>
      </c>
      <c r="AJ49" s="715">
        <v>0</v>
      </c>
      <c r="AK49" s="715">
        <v>0</v>
      </c>
      <c r="AL49" s="718" t="s">
        <v>108</v>
      </c>
      <c r="AM49" s="715">
        <v>6276400</v>
      </c>
      <c r="AN49" s="715">
        <v>0</v>
      </c>
      <c r="AO49" s="719" t="s">
        <v>108</v>
      </c>
      <c r="AP49" s="720">
        <v>0</v>
      </c>
      <c r="AQ49" s="719" t="s">
        <v>593</v>
      </c>
      <c r="AR49" s="719" t="s">
        <v>108</v>
      </c>
      <c r="AS49" s="719" t="s">
        <v>108</v>
      </c>
    </row>
    <row r="50" spans="1:45" x14ac:dyDescent="0.15">
      <c r="A50" s="19" t="s">
        <v>105</v>
      </c>
      <c r="B50" s="19" t="s">
        <v>107</v>
      </c>
      <c r="C50" s="19" t="s">
        <v>85</v>
      </c>
      <c r="D50" s="19" t="s">
        <v>154</v>
      </c>
      <c r="E50" s="19" t="s">
        <v>306</v>
      </c>
      <c r="F50" s="19" t="s">
        <v>456</v>
      </c>
      <c r="G50" s="19" t="s">
        <v>108</v>
      </c>
      <c r="H50" s="19" t="s">
        <v>568</v>
      </c>
      <c r="I50" s="21">
        <v>4529600</v>
      </c>
      <c r="J50" s="19" t="s">
        <v>572</v>
      </c>
      <c r="K50" s="21">
        <v>5888480</v>
      </c>
      <c r="L50" s="19" t="s">
        <v>568</v>
      </c>
      <c r="M50" s="21">
        <v>4529600</v>
      </c>
      <c r="N50" s="19" t="s">
        <v>572</v>
      </c>
      <c r="O50" s="21">
        <v>5888480</v>
      </c>
      <c r="P50" s="21">
        <v>4529600</v>
      </c>
      <c r="Q50" s="21">
        <v>0</v>
      </c>
      <c r="R50" s="21">
        <v>0</v>
      </c>
      <c r="S50" s="22">
        <v>0</v>
      </c>
      <c r="T50" s="19" t="s">
        <v>104</v>
      </c>
      <c r="U50" s="19" t="s">
        <v>108</v>
      </c>
      <c r="V50" s="19" t="s">
        <v>581</v>
      </c>
      <c r="W50" s="22" t="s">
        <v>108</v>
      </c>
      <c r="X50" s="22">
        <v>1</v>
      </c>
      <c r="Y50" s="19" t="s">
        <v>108</v>
      </c>
      <c r="Z50" s="19" t="s">
        <v>108</v>
      </c>
      <c r="AA50" s="22" t="s">
        <v>108</v>
      </c>
      <c r="AB50" s="22" t="s">
        <v>108</v>
      </c>
      <c r="AC50" s="19" t="s">
        <v>108</v>
      </c>
      <c r="AD50" s="715">
        <v>1900</v>
      </c>
      <c r="AE50" s="716">
        <v>2409.59</v>
      </c>
      <c r="AF50" s="715">
        <v>4578225</v>
      </c>
      <c r="AG50" s="716">
        <v>2384</v>
      </c>
      <c r="AH50" s="717">
        <v>1</v>
      </c>
      <c r="AI50" s="715">
        <v>0</v>
      </c>
      <c r="AJ50" s="715">
        <v>0</v>
      </c>
      <c r="AK50" s="715">
        <v>0</v>
      </c>
      <c r="AL50" s="718" t="s">
        <v>108</v>
      </c>
      <c r="AM50" s="715">
        <v>4529600</v>
      </c>
      <c r="AN50" s="715">
        <v>0</v>
      </c>
      <c r="AO50" s="719" t="s">
        <v>108</v>
      </c>
      <c r="AP50" s="720">
        <v>0</v>
      </c>
      <c r="AQ50" s="719" t="s">
        <v>593</v>
      </c>
      <c r="AR50" s="719" t="s">
        <v>108</v>
      </c>
      <c r="AS50" s="719" t="s">
        <v>108</v>
      </c>
    </row>
    <row r="51" spans="1:45" x14ac:dyDescent="0.15">
      <c r="A51" s="19" t="s">
        <v>105</v>
      </c>
      <c r="B51" s="19" t="s">
        <v>107</v>
      </c>
      <c r="C51" s="19" t="s">
        <v>85</v>
      </c>
      <c r="D51" s="19" t="s">
        <v>155</v>
      </c>
      <c r="E51" s="19" t="s">
        <v>307</v>
      </c>
      <c r="F51" s="19" t="s">
        <v>457</v>
      </c>
      <c r="G51" s="19" t="s">
        <v>108</v>
      </c>
      <c r="H51" s="19" t="s">
        <v>568</v>
      </c>
      <c r="I51" s="21">
        <v>3411000</v>
      </c>
      <c r="J51" s="19" t="s">
        <v>572</v>
      </c>
      <c r="K51" s="21">
        <v>4434300</v>
      </c>
      <c r="L51" s="19" t="s">
        <v>568</v>
      </c>
      <c r="M51" s="21">
        <v>3411000</v>
      </c>
      <c r="N51" s="19" t="s">
        <v>572</v>
      </c>
      <c r="O51" s="21">
        <v>4434300</v>
      </c>
      <c r="P51" s="21">
        <v>3411000</v>
      </c>
      <c r="Q51" s="21">
        <v>0</v>
      </c>
      <c r="R51" s="21">
        <v>0</v>
      </c>
      <c r="S51" s="22">
        <v>0</v>
      </c>
      <c r="T51" s="19" t="s">
        <v>104</v>
      </c>
      <c r="U51" s="19" t="s">
        <v>108</v>
      </c>
      <c r="V51" s="19" t="s">
        <v>581</v>
      </c>
      <c r="W51" s="22" t="s">
        <v>108</v>
      </c>
      <c r="X51" s="22">
        <v>1</v>
      </c>
      <c r="Y51" s="19" t="s">
        <v>108</v>
      </c>
      <c r="Z51" s="19" t="s">
        <v>108</v>
      </c>
      <c r="AA51" s="22" t="s">
        <v>108</v>
      </c>
      <c r="AB51" s="22" t="s">
        <v>108</v>
      </c>
      <c r="AC51" s="19" t="s">
        <v>108</v>
      </c>
      <c r="AD51" s="715">
        <v>1000</v>
      </c>
      <c r="AE51" s="716">
        <v>3363.27</v>
      </c>
      <c r="AF51" s="715">
        <v>3363271</v>
      </c>
      <c r="AG51" s="716">
        <v>3411</v>
      </c>
      <c r="AH51" s="717">
        <v>1</v>
      </c>
      <c r="AI51" s="715">
        <v>0</v>
      </c>
      <c r="AJ51" s="715">
        <v>0</v>
      </c>
      <c r="AK51" s="715">
        <v>0</v>
      </c>
      <c r="AL51" s="718" t="s">
        <v>108</v>
      </c>
      <c r="AM51" s="715">
        <v>3411000</v>
      </c>
      <c r="AN51" s="715">
        <v>0</v>
      </c>
      <c r="AO51" s="719" t="s">
        <v>108</v>
      </c>
      <c r="AP51" s="720">
        <v>0</v>
      </c>
      <c r="AQ51" s="719" t="s">
        <v>593</v>
      </c>
      <c r="AR51" s="719" t="s">
        <v>108</v>
      </c>
      <c r="AS51" s="719" t="s">
        <v>108</v>
      </c>
    </row>
    <row r="52" spans="1:45" x14ac:dyDescent="0.15">
      <c r="A52" s="19" t="s">
        <v>105</v>
      </c>
      <c r="B52" s="19" t="s">
        <v>107</v>
      </c>
      <c r="C52" s="19" t="s">
        <v>85</v>
      </c>
      <c r="D52" s="19" t="s">
        <v>156</v>
      </c>
      <c r="E52" s="19" t="s">
        <v>308</v>
      </c>
      <c r="F52" s="19" t="s">
        <v>458</v>
      </c>
      <c r="G52" s="19" t="s">
        <v>108</v>
      </c>
      <c r="H52" s="19" t="s">
        <v>568</v>
      </c>
      <c r="I52" s="21">
        <v>2654400</v>
      </c>
      <c r="J52" s="19" t="s">
        <v>572</v>
      </c>
      <c r="K52" s="21">
        <v>3450720</v>
      </c>
      <c r="L52" s="19" t="s">
        <v>568</v>
      </c>
      <c r="M52" s="21">
        <v>2654400</v>
      </c>
      <c r="N52" s="19" t="s">
        <v>572</v>
      </c>
      <c r="O52" s="21">
        <v>3450720</v>
      </c>
      <c r="P52" s="21">
        <v>2654400</v>
      </c>
      <c r="Q52" s="21">
        <v>0</v>
      </c>
      <c r="R52" s="21">
        <v>0</v>
      </c>
      <c r="S52" s="22">
        <v>0</v>
      </c>
      <c r="T52" s="19" t="s">
        <v>104</v>
      </c>
      <c r="U52" s="19" t="s">
        <v>108</v>
      </c>
      <c r="V52" s="19" t="s">
        <v>581</v>
      </c>
      <c r="W52" s="22" t="s">
        <v>108</v>
      </c>
      <c r="X52" s="22">
        <v>1</v>
      </c>
      <c r="Y52" s="19" t="s">
        <v>108</v>
      </c>
      <c r="Z52" s="19" t="s">
        <v>108</v>
      </c>
      <c r="AA52" s="22" t="s">
        <v>108</v>
      </c>
      <c r="AB52" s="22" t="s">
        <v>108</v>
      </c>
      <c r="AC52" s="19" t="s">
        <v>108</v>
      </c>
      <c r="AD52" s="715">
        <v>600</v>
      </c>
      <c r="AE52" s="716">
        <v>4587.1499999999996</v>
      </c>
      <c r="AF52" s="715">
        <v>2752290</v>
      </c>
      <c r="AG52" s="716">
        <v>4424</v>
      </c>
      <c r="AH52" s="717">
        <v>1</v>
      </c>
      <c r="AI52" s="715">
        <v>0</v>
      </c>
      <c r="AJ52" s="715">
        <v>0</v>
      </c>
      <c r="AK52" s="715">
        <v>0</v>
      </c>
      <c r="AL52" s="718" t="s">
        <v>108</v>
      </c>
      <c r="AM52" s="715">
        <v>2654400</v>
      </c>
      <c r="AN52" s="715">
        <v>0</v>
      </c>
      <c r="AO52" s="719" t="s">
        <v>108</v>
      </c>
      <c r="AP52" s="720">
        <v>0</v>
      </c>
      <c r="AQ52" s="719" t="s">
        <v>593</v>
      </c>
      <c r="AR52" s="719" t="s">
        <v>108</v>
      </c>
      <c r="AS52" s="719" t="s">
        <v>108</v>
      </c>
    </row>
    <row r="53" spans="1:45" x14ac:dyDescent="0.15">
      <c r="A53" s="19" t="s">
        <v>105</v>
      </c>
      <c r="B53" s="19" t="s">
        <v>107</v>
      </c>
      <c r="C53" s="19" t="s">
        <v>85</v>
      </c>
      <c r="D53" s="19" t="s">
        <v>157</v>
      </c>
      <c r="E53" s="19" t="s">
        <v>309</v>
      </c>
      <c r="F53" s="19" t="s">
        <v>459</v>
      </c>
      <c r="G53" s="19" t="s">
        <v>108</v>
      </c>
      <c r="H53" s="19" t="s">
        <v>568</v>
      </c>
      <c r="I53" s="21">
        <v>8877400</v>
      </c>
      <c r="J53" s="19" t="s">
        <v>572</v>
      </c>
      <c r="K53" s="21">
        <v>11540620</v>
      </c>
      <c r="L53" s="19" t="s">
        <v>568</v>
      </c>
      <c r="M53" s="21">
        <v>8877400</v>
      </c>
      <c r="N53" s="19" t="s">
        <v>572</v>
      </c>
      <c r="O53" s="21">
        <v>11540620</v>
      </c>
      <c r="P53" s="21">
        <v>8877400</v>
      </c>
      <c r="Q53" s="21">
        <v>0</v>
      </c>
      <c r="R53" s="21">
        <v>0</v>
      </c>
      <c r="S53" s="22">
        <v>0</v>
      </c>
      <c r="T53" s="19" t="s">
        <v>104</v>
      </c>
      <c r="U53" s="19" t="s">
        <v>108</v>
      </c>
      <c r="V53" s="19" t="s">
        <v>581</v>
      </c>
      <c r="W53" s="22" t="s">
        <v>108</v>
      </c>
      <c r="X53" s="22">
        <v>1</v>
      </c>
      <c r="Y53" s="19" t="s">
        <v>108</v>
      </c>
      <c r="Z53" s="19" t="s">
        <v>108</v>
      </c>
      <c r="AA53" s="22" t="s">
        <v>108</v>
      </c>
      <c r="AB53" s="22" t="s">
        <v>108</v>
      </c>
      <c r="AC53" s="19" t="s">
        <v>108</v>
      </c>
      <c r="AD53" s="715">
        <v>1400</v>
      </c>
      <c r="AE53" s="716">
        <v>6343.5</v>
      </c>
      <c r="AF53" s="715">
        <v>8880902</v>
      </c>
      <c r="AG53" s="716">
        <v>6341</v>
      </c>
      <c r="AH53" s="717">
        <v>1</v>
      </c>
      <c r="AI53" s="715">
        <v>0</v>
      </c>
      <c r="AJ53" s="715">
        <v>0</v>
      </c>
      <c r="AK53" s="715">
        <v>0</v>
      </c>
      <c r="AL53" s="718" t="s">
        <v>108</v>
      </c>
      <c r="AM53" s="715">
        <v>8877400</v>
      </c>
      <c r="AN53" s="715">
        <v>0</v>
      </c>
      <c r="AO53" s="719" t="s">
        <v>108</v>
      </c>
      <c r="AP53" s="720">
        <v>0</v>
      </c>
      <c r="AQ53" s="719" t="s">
        <v>593</v>
      </c>
      <c r="AR53" s="719" t="s">
        <v>108</v>
      </c>
      <c r="AS53" s="719" t="s">
        <v>108</v>
      </c>
    </row>
    <row r="54" spans="1:45" x14ac:dyDescent="0.15">
      <c r="A54" s="19" t="s">
        <v>105</v>
      </c>
      <c r="B54" s="19" t="s">
        <v>107</v>
      </c>
      <c r="C54" s="19" t="s">
        <v>85</v>
      </c>
      <c r="D54" s="19" t="s">
        <v>158</v>
      </c>
      <c r="E54" s="19" t="s">
        <v>310</v>
      </c>
      <c r="F54" s="19" t="s">
        <v>460</v>
      </c>
      <c r="G54" s="19" t="s">
        <v>108</v>
      </c>
      <c r="H54" s="19" t="s">
        <v>568</v>
      </c>
      <c r="I54" s="21">
        <v>3493200</v>
      </c>
      <c r="J54" s="19" t="s">
        <v>572</v>
      </c>
      <c r="K54" s="21">
        <v>4541160</v>
      </c>
      <c r="L54" s="19" t="s">
        <v>568</v>
      </c>
      <c r="M54" s="21">
        <v>3493200</v>
      </c>
      <c r="N54" s="19" t="s">
        <v>572</v>
      </c>
      <c r="O54" s="21">
        <v>4541160</v>
      </c>
      <c r="P54" s="21">
        <v>3493200</v>
      </c>
      <c r="Q54" s="21">
        <v>0</v>
      </c>
      <c r="R54" s="21">
        <v>0</v>
      </c>
      <c r="S54" s="22">
        <v>0</v>
      </c>
      <c r="T54" s="19" t="s">
        <v>104</v>
      </c>
      <c r="U54" s="19" t="s">
        <v>108</v>
      </c>
      <c r="V54" s="19" t="s">
        <v>581</v>
      </c>
      <c r="W54" s="22" t="s">
        <v>108</v>
      </c>
      <c r="X54" s="22">
        <v>1</v>
      </c>
      <c r="Y54" s="19" t="s">
        <v>108</v>
      </c>
      <c r="Z54" s="19" t="s">
        <v>108</v>
      </c>
      <c r="AA54" s="22" t="s">
        <v>108</v>
      </c>
      <c r="AB54" s="22" t="s">
        <v>108</v>
      </c>
      <c r="AC54" s="19" t="s">
        <v>108</v>
      </c>
      <c r="AD54" s="715">
        <v>2400</v>
      </c>
      <c r="AE54" s="716">
        <v>1474.68</v>
      </c>
      <c r="AF54" s="715">
        <v>3539242</v>
      </c>
      <c r="AG54" s="716">
        <v>1455.5</v>
      </c>
      <c r="AH54" s="717">
        <v>1</v>
      </c>
      <c r="AI54" s="715">
        <v>0</v>
      </c>
      <c r="AJ54" s="715">
        <v>0</v>
      </c>
      <c r="AK54" s="715">
        <v>0</v>
      </c>
      <c r="AL54" s="718" t="s">
        <v>108</v>
      </c>
      <c r="AM54" s="715">
        <v>3493200</v>
      </c>
      <c r="AN54" s="715">
        <v>0</v>
      </c>
      <c r="AO54" s="719" t="s">
        <v>108</v>
      </c>
      <c r="AP54" s="720">
        <v>0</v>
      </c>
      <c r="AQ54" s="719" t="s">
        <v>593</v>
      </c>
      <c r="AR54" s="719" t="s">
        <v>108</v>
      </c>
      <c r="AS54" s="719" t="s">
        <v>108</v>
      </c>
    </row>
    <row r="55" spans="1:45" x14ac:dyDescent="0.15">
      <c r="A55" s="19" t="s">
        <v>105</v>
      </c>
      <c r="B55" s="19" t="s">
        <v>107</v>
      </c>
      <c r="C55" s="19" t="s">
        <v>85</v>
      </c>
      <c r="D55" s="19" t="s">
        <v>159</v>
      </c>
      <c r="E55" s="19" t="s">
        <v>311</v>
      </c>
      <c r="F55" s="19" t="s">
        <v>461</v>
      </c>
      <c r="G55" s="19" t="s">
        <v>108</v>
      </c>
      <c r="H55" s="19" t="s">
        <v>568</v>
      </c>
      <c r="I55" s="21">
        <v>7599200</v>
      </c>
      <c r="J55" s="19" t="s">
        <v>572</v>
      </c>
      <c r="K55" s="21">
        <v>9878960</v>
      </c>
      <c r="L55" s="19" t="s">
        <v>568</v>
      </c>
      <c r="M55" s="21">
        <v>7599200</v>
      </c>
      <c r="N55" s="19" t="s">
        <v>572</v>
      </c>
      <c r="O55" s="21">
        <v>9878960</v>
      </c>
      <c r="P55" s="21">
        <v>7599200</v>
      </c>
      <c r="Q55" s="21">
        <v>0</v>
      </c>
      <c r="R55" s="21">
        <v>0</v>
      </c>
      <c r="S55" s="22">
        <v>0</v>
      </c>
      <c r="T55" s="19" t="s">
        <v>104</v>
      </c>
      <c r="U55" s="19" t="s">
        <v>108</v>
      </c>
      <c r="V55" s="19" t="s">
        <v>581</v>
      </c>
      <c r="W55" s="22" t="s">
        <v>108</v>
      </c>
      <c r="X55" s="22">
        <v>1</v>
      </c>
      <c r="Y55" s="19" t="s">
        <v>108</v>
      </c>
      <c r="Z55" s="19" t="s">
        <v>108</v>
      </c>
      <c r="AA55" s="22" t="s">
        <v>108</v>
      </c>
      <c r="AB55" s="22" t="s">
        <v>108</v>
      </c>
      <c r="AC55" s="19" t="s">
        <v>108</v>
      </c>
      <c r="AD55" s="715">
        <v>2300</v>
      </c>
      <c r="AE55" s="716">
        <v>3831.67</v>
      </c>
      <c r="AF55" s="715">
        <v>8812862</v>
      </c>
      <c r="AG55" s="716">
        <v>3304</v>
      </c>
      <c r="AH55" s="717">
        <v>1</v>
      </c>
      <c r="AI55" s="715">
        <v>0</v>
      </c>
      <c r="AJ55" s="715">
        <v>0</v>
      </c>
      <c r="AK55" s="715">
        <v>0</v>
      </c>
      <c r="AL55" s="718" t="s">
        <v>108</v>
      </c>
      <c r="AM55" s="715">
        <v>7599200</v>
      </c>
      <c r="AN55" s="715">
        <v>0</v>
      </c>
      <c r="AO55" s="719" t="s">
        <v>108</v>
      </c>
      <c r="AP55" s="720">
        <v>0</v>
      </c>
      <c r="AQ55" s="719" t="s">
        <v>593</v>
      </c>
      <c r="AR55" s="719" t="s">
        <v>108</v>
      </c>
      <c r="AS55" s="719" t="s">
        <v>108</v>
      </c>
    </row>
    <row r="56" spans="1:45" x14ac:dyDescent="0.15">
      <c r="A56" s="19" t="s">
        <v>105</v>
      </c>
      <c r="B56" s="19" t="s">
        <v>107</v>
      </c>
      <c r="C56" s="19" t="s">
        <v>85</v>
      </c>
      <c r="D56" s="19" t="s">
        <v>160</v>
      </c>
      <c r="E56" s="19" t="s">
        <v>312</v>
      </c>
      <c r="F56" s="19" t="s">
        <v>462</v>
      </c>
      <c r="G56" s="19" t="s">
        <v>108</v>
      </c>
      <c r="H56" s="19" t="s">
        <v>568</v>
      </c>
      <c r="I56" s="21">
        <v>10631600</v>
      </c>
      <c r="J56" s="19" t="s">
        <v>572</v>
      </c>
      <c r="K56" s="21">
        <v>13821080</v>
      </c>
      <c r="L56" s="19" t="s">
        <v>568</v>
      </c>
      <c r="M56" s="21">
        <v>10631600</v>
      </c>
      <c r="N56" s="19" t="s">
        <v>572</v>
      </c>
      <c r="O56" s="21">
        <v>13821080</v>
      </c>
      <c r="P56" s="21">
        <v>10631600</v>
      </c>
      <c r="Q56" s="21">
        <v>0</v>
      </c>
      <c r="R56" s="21">
        <v>0</v>
      </c>
      <c r="S56" s="22">
        <v>0</v>
      </c>
      <c r="T56" s="19" t="s">
        <v>104</v>
      </c>
      <c r="U56" s="19" t="s">
        <v>108</v>
      </c>
      <c r="V56" s="19" t="s">
        <v>581</v>
      </c>
      <c r="W56" s="22" t="s">
        <v>108</v>
      </c>
      <c r="X56" s="22">
        <v>1</v>
      </c>
      <c r="Y56" s="19" t="s">
        <v>108</v>
      </c>
      <c r="Z56" s="19" t="s">
        <v>108</v>
      </c>
      <c r="AA56" s="22" t="s">
        <v>108</v>
      </c>
      <c r="AB56" s="22" t="s">
        <v>108</v>
      </c>
      <c r="AC56" s="19" t="s">
        <v>108</v>
      </c>
      <c r="AD56" s="715">
        <v>2800</v>
      </c>
      <c r="AE56" s="716">
        <v>3826.48</v>
      </c>
      <c r="AF56" s="715">
        <v>10714156</v>
      </c>
      <c r="AG56" s="716">
        <v>3797</v>
      </c>
      <c r="AH56" s="717">
        <v>1</v>
      </c>
      <c r="AI56" s="715">
        <v>0</v>
      </c>
      <c r="AJ56" s="715">
        <v>0</v>
      </c>
      <c r="AK56" s="715">
        <v>0</v>
      </c>
      <c r="AL56" s="718" t="s">
        <v>108</v>
      </c>
      <c r="AM56" s="715">
        <v>10631600</v>
      </c>
      <c r="AN56" s="715">
        <v>0</v>
      </c>
      <c r="AO56" s="719" t="s">
        <v>108</v>
      </c>
      <c r="AP56" s="720">
        <v>0</v>
      </c>
      <c r="AQ56" s="719" t="s">
        <v>593</v>
      </c>
      <c r="AR56" s="719" t="s">
        <v>108</v>
      </c>
      <c r="AS56" s="719" t="s">
        <v>108</v>
      </c>
    </row>
    <row r="57" spans="1:45" x14ac:dyDescent="0.15">
      <c r="A57" s="19" t="s">
        <v>105</v>
      </c>
      <c r="B57" s="19" t="s">
        <v>107</v>
      </c>
      <c r="C57" s="19" t="s">
        <v>85</v>
      </c>
      <c r="D57" s="19" t="s">
        <v>161</v>
      </c>
      <c r="E57" s="19" t="s">
        <v>313</v>
      </c>
      <c r="F57" s="19" t="s">
        <v>463</v>
      </c>
      <c r="G57" s="19" t="s">
        <v>108</v>
      </c>
      <c r="H57" s="19" t="s">
        <v>568</v>
      </c>
      <c r="I57" s="21">
        <v>8652600</v>
      </c>
      <c r="J57" s="19" t="s">
        <v>572</v>
      </c>
      <c r="K57" s="21">
        <v>11248380</v>
      </c>
      <c r="L57" s="19" t="s">
        <v>568</v>
      </c>
      <c r="M57" s="21">
        <v>8652600</v>
      </c>
      <c r="N57" s="19" t="s">
        <v>572</v>
      </c>
      <c r="O57" s="21">
        <v>11248380</v>
      </c>
      <c r="P57" s="21">
        <v>8652600</v>
      </c>
      <c r="Q57" s="21">
        <v>0</v>
      </c>
      <c r="R57" s="21">
        <v>0</v>
      </c>
      <c r="S57" s="22">
        <v>0</v>
      </c>
      <c r="T57" s="19" t="s">
        <v>104</v>
      </c>
      <c r="U57" s="19" t="s">
        <v>108</v>
      </c>
      <c r="V57" s="19" t="s">
        <v>581</v>
      </c>
      <c r="W57" s="22" t="s">
        <v>108</v>
      </c>
      <c r="X57" s="22">
        <v>1</v>
      </c>
      <c r="Y57" s="19" t="s">
        <v>108</v>
      </c>
      <c r="Z57" s="19" t="s">
        <v>108</v>
      </c>
      <c r="AA57" s="22" t="s">
        <v>108</v>
      </c>
      <c r="AB57" s="22" t="s">
        <v>108</v>
      </c>
      <c r="AC57" s="19" t="s">
        <v>108</v>
      </c>
      <c r="AD57" s="715">
        <v>6600</v>
      </c>
      <c r="AE57" s="716">
        <v>1266.97</v>
      </c>
      <c r="AF57" s="715">
        <v>8362034</v>
      </c>
      <c r="AG57" s="716">
        <v>1311</v>
      </c>
      <c r="AH57" s="717">
        <v>1</v>
      </c>
      <c r="AI57" s="715">
        <v>0</v>
      </c>
      <c r="AJ57" s="715">
        <v>0</v>
      </c>
      <c r="AK57" s="715">
        <v>0</v>
      </c>
      <c r="AL57" s="718" t="s">
        <v>108</v>
      </c>
      <c r="AM57" s="715">
        <v>8652600</v>
      </c>
      <c r="AN57" s="715">
        <v>0</v>
      </c>
      <c r="AO57" s="719" t="s">
        <v>108</v>
      </c>
      <c r="AP57" s="720">
        <v>0</v>
      </c>
      <c r="AQ57" s="719" t="s">
        <v>593</v>
      </c>
      <c r="AR57" s="719" t="s">
        <v>108</v>
      </c>
      <c r="AS57" s="719" t="s">
        <v>108</v>
      </c>
    </row>
    <row r="58" spans="1:45" x14ac:dyDescent="0.15">
      <c r="A58" s="19" t="s">
        <v>105</v>
      </c>
      <c r="B58" s="19" t="s">
        <v>107</v>
      </c>
      <c r="C58" s="19" t="s">
        <v>85</v>
      </c>
      <c r="D58" s="19" t="s">
        <v>162</v>
      </c>
      <c r="E58" s="19" t="s">
        <v>314</v>
      </c>
      <c r="F58" s="19" t="s">
        <v>464</v>
      </c>
      <c r="G58" s="19" t="s">
        <v>108</v>
      </c>
      <c r="H58" s="19" t="s">
        <v>568</v>
      </c>
      <c r="I58" s="21">
        <v>12345750</v>
      </c>
      <c r="J58" s="19" t="s">
        <v>572</v>
      </c>
      <c r="K58" s="21">
        <v>16049475</v>
      </c>
      <c r="L58" s="19" t="s">
        <v>568</v>
      </c>
      <c r="M58" s="21">
        <v>12345750</v>
      </c>
      <c r="N58" s="19" t="s">
        <v>572</v>
      </c>
      <c r="O58" s="21">
        <v>16049475</v>
      </c>
      <c r="P58" s="21">
        <v>12345750</v>
      </c>
      <c r="Q58" s="21">
        <v>0</v>
      </c>
      <c r="R58" s="21">
        <v>0</v>
      </c>
      <c r="S58" s="22">
        <v>0</v>
      </c>
      <c r="T58" s="19" t="s">
        <v>104</v>
      </c>
      <c r="U58" s="19" t="s">
        <v>108</v>
      </c>
      <c r="V58" s="19" t="s">
        <v>581</v>
      </c>
      <c r="W58" s="22" t="s">
        <v>108</v>
      </c>
      <c r="X58" s="22">
        <v>1</v>
      </c>
      <c r="Y58" s="19" t="s">
        <v>108</v>
      </c>
      <c r="Z58" s="19" t="s">
        <v>108</v>
      </c>
      <c r="AA58" s="22" t="s">
        <v>108</v>
      </c>
      <c r="AB58" s="22" t="s">
        <v>108</v>
      </c>
      <c r="AC58" s="19" t="s">
        <v>108</v>
      </c>
      <c r="AD58" s="715">
        <v>9300</v>
      </c>
      <c r="AE58" s="716">
        <v>1272.19</v>
      </c>
      <c r="AF58" s="715">
        <v>11831377</v>
      </c>
      <c r="AG58" s="716">
        <v>1327.5</v>
      </c>
      <c r="AH58" s="717">
        <v>1</v>
      </c>
      <c r="AI58" s="715">
        <v>0</v>
      </c>
      <c r="AJ58" s="715">
        <v>0</v>
      </c>
      <c r="AK58" s="715">
        <v>0</v>
      </c>
      <c r="AL58" s="718" t="s">
        <v>108</v>
      </c>
      <c r="AM58" s="715">
        <v>12345750</v>
      </c>
      <c r="AN58" s="715">
        <v>0</v>
      </c>
      <c r="AO58" s="719" t="s">
        <v>108</v>
      </c>
      <c r="AP58" s="720">
        <v>0</v>
      </c>
      <c r="AQ58" s="719" t="s">
        <v>593</v>
      </c>
      <c r="AR58" s="719" t="s">
        <v>108</v>
      </c>
      <c r="AS58" s="719" t="s">
        <v>108</v>
      </c>
    </row>
    <row r="59" spans="1:45" x14ac:dyDescent="0.15">
      <c r="A59" s="19" t="s">
        <v>105</v>
      </c>
      <c r="B59" s="19" t="s">
        <v>107</v>
      </c>
      <c r="C59" s="19" t="s">
        <v>85</v>
      </c>
      <c r="D59" s="19" t="s">
        <v>163</v>
      </c>
      <c r="E59" s="19" t="s">
        <v>315</v>
      </c>
      <c r="F59" s="19" t="s">
        <v>465</v>
      </c>
      <c r="G59" s="19" t="s">
        <v>108</v>
      </c>
      <c r="H59" s="19" t="s">
        <v>568</v>
      </c>
      <c r="I59" s="21">
        <v>7171200</v>
      </c>
      <c r="J59" s="19" t="s">
        <v>572</v>
      </c>
      <c r="K59" s="21">
        <v>9322560</v>
      </c>
      <c r="L59" s="19" t="s">
        <v>568</v>
      </c>
      <c r="M59" s="21">
        <v>7171200</v>
      </c>
      <c r="N59" s="19" t="s">
        <v>572</v>
      </c>
      <c r="O59" s="21">
        <v>9322560</v>
      </c>
      <c r="P59" s="21">
        <v>7171200</v>
      </c>
      <c r="Q59" s="21">
        <v>0</v>
      </c>
      <c r="R59" s="21">
        <v>0</v>
      </c>
      <c r="S59" s="22">
        <v>0</v>
      </c>
      <c r="T59" s="19" t="s">
        <v>104</v>
      </c>
      <c r="U59" s="19" t="s">
        <v>108</v>
      </c>
      <c r="V59" s="19" t="s">
        <v>581</v>
      </c>
      <c r="W59" s="22" t="s">
        <v>108</v>
      </c>
      <c r="X59" s="22">
        <v>1</v>
      </c>
      <c r="Y59" s="19" t="s">
        <v>108</v>
      </c>
      <c r="Z59" s="19" t="s">
        <v>108</v>
      </c>
      <c r="AA59" s="22" t="s">
        <v>108</v>
      </c>
      <c r="AB59" s="22" t="s">
        <v>108</v>
      </c>
      <c r="AC59" s="19" t="s">
        <v>108</v>
      </c>
      <c r="AD59" s="715">
        <v>1800</v>
      </c>
      <c r="AE59" s="716">
        <v>3876.03</v>
      </c>
      <c r="AF59" s="715">
        <v>6976854</v>
      </c>
      <c r="AG59" s="716">
        <v>3984</v>
      </c>
      <c r="AH59" s="717">
        <v>1</v>
      </c>
      <c r="AI59" s="715">
        <v>0</v>
      </c>
      <c r="AJ59" s="715">
        <v>0</v>
      </c>
      <c r="AK59" s="715">
        <v>0</v>
      </c>
      <c r="AL59" s="718" t="s">
        <v>108</v>
      </c>
      <c r="AM59" s="715">
        <v>7171200</v>
      </c>
      <c r="AN59" s="715">
        <v>0</v>
      </c>
      <c r="AO59" s="719" t="s">
        <v>108</v>
      </c>
      <c r="AP59" s="720">
        <v>0</v>
      </c>
      <c r="AQ59" s="719" t="s">
        <v>593</v>
      </c>
      <c r="AR59" s="719" t="s">
        <v>108</v>
      </c>
      <c r="AS59" s="719" t="s">
        <v>108</v>
      </c>
    </row>
    <row r="60" spans="1:45" x14ac:dyDescent="0.15">
      <c r="A60" s="19" t="s">
        <v>105</v>
      </c>
      <c r="B60" s="19" t="s">
        <v>107</v>
      </c>
      <c r="C60" s="19" t="s">
        <v>85</v>
      </c>
      <c r="D60" s="19" t="s">
        <v>164</v>
      </c>
      <c r="E60" s="19" t="s">
        <v>316</v>
      </c>
      <c r="F60" s="19" t="s">
        <v>466</v>
      </c>
      <c r="G60" s="19" t="s">
        <v>108</v>
      </c>
      <c r="H60" s="19" t="s">
        <v>568</v>
      </c>
      <c r="I60" s="21">
        <v>7271600</v>
      </c>
      <c r="J60" s="19" t="s">
        <v>572</v>
      </c>
      <c r="K60" s="21">
        <v>9453080</v>
      </c>
      <c r="L60" s="19" t="s">
        <v>568</v>
      </c>
      <c r="M60" s="21">
        <v>7271600</v>
      </c>
      <c r="N60" s="19" t="s">
        <v>572</v>
      </c>
      <c r="O60" s="21">
        <v>9453080</v>
      </c>
      <c r="P60" s="21">
        <v>7271600</v>
      </c>
      <c r="Q60" s="21">
        <v>0</v>
      </c>
      <c r="R60" s="21">
        <v>0</v>
      </c>
      <c r="S60" s="22">
        <v>0</v>
      </c>
      <c r="T60" s="19" t="s">
        <v>104</v>
      </c>
      <c r="U60" s="19" t="s">
        <v>108</v>
      </c>
      <c r="V60" s="19" t="s">
        <v>581</v>
      </c>
      <c r="W60" s="22" t="s">
        <v>108</v>
      </c>
      <c r="X60" s="22">
        <v>1</v>
      </c>
      <c r="Y60" s="19" t="s">
        <v>108</v>
      </c>
      <c r="Z60" s="19" t="s">
        <v>108</v>
      </c>
      <c r="AA60" s="22" t="s">
        <v>108</v>
      </c>
      <c r="AB60" s="22" t="s">
        <v>108</v>
      </c>
      <c r="AC60" s="19" t="s">
        <v>108</v>
      </c>
      <c r="AD60" s="715">
        <v>2800</v>
      </c>
      <c r="AE60" s="716">
        <v>2841.62</v>
      </c>
      <c r="AF60" s="715">
        <v>7956557</v>
      </c>
      <c r="AG60" s="716">
        <v>2597</v>
      </c>
      <c r="AH60" s="717">
        <v>1</v>
      </c>
      <c r="AI60" s="715">
        <v>0</v>
      </c>
      <c r="AJ60" s="715">
        <v>0</v>
      </c>
      <c r="AK60" s="715">
        <v>0</v>
      </c>
      <c r="AL60" s="718" t="s">
        <v>108</v>
      </c>
      <c r="AM60" s="715">
        <v>7271600</v>
      </c>
      <c r="AN60" s="715">
        <v>0</v>
      </c>
      <c r="AO60" s="719" t="s">
        <v>108</v>
      </c>
      <c r="AP60" s="720">
        <v>0</v>
      </c>
      <c r="AQ60" s="719" t="s">
        <v>593</v>
      </c>
      <c r="AR60" s="719" t="s">
        <v>108</v>
      </c>
      <c r="AS60" s="719" t="s">
        <v>108</v>
      </c>
    </row>
    <row r="61" spans="1:45" x14ac:dyDescent="0.15">
      <c r="A61" s="19" t="s">
        <v>105</v>
      </c>
      <c r="B61" s="19" t="s">
        <v>107</v>
      </c>
      <c r="C61" s="19" t="s">
        <v>85</v>
      </c>
      <c r="D61" s="19" t="s">
        <v>165</v>
      </c>
      <c r="E61" s="19" t="s">
        <v>317</v>
      </c>
      <c r="F61" s="19" t="s">
        <v>467</v>
      </c>
      <c r="G61" s="19" t="s">
        <v>108</v>
      </c>
      <c r="H61" s="19" t="s">
        <v>568</v>
      </c>
      <c r="I61" s="21">
        <v>3843750</v>
      </c>
      <c r="J61" s="19" t="s">
        <v>572</v>
      </c>
      <c r="K61" s="21">
        <v>4996875</v>
      </c>
      <c r="L61" s="19" t="s">
        <v>568</v>
      </c>
      <c r="M61" s="21">
        <v>3843750</v>
      </c>
      <c r="N61" s="19" t="s">
        <v>572</v>
      </c>
      <c r="O61" s="21">
        <v>4996875</v>
      </c>
      <c r="P61" s="21">
        <v>3843750</v>
      </c>
      <c r="Q61" s="21">
        <v>0</v>
      </c>
      <c r="R61" s="21">
        <v>0</v>
      </c>
      <c r="S61" s="22">
        <v>0</v>
      </c>
      <c r="T61" s="19" t="s">
        <v>104</v>
      </c>
      <c r="U61" s="19" t="s">
        <v>108</v>
      </c>
      <c r="V61" s="19" t="s">
        <v>581</v>
      </c>
      <c r="W61" s="22" t="s">
        <v>108</v>
      </c>
      <c r="X61" s="22">
        <v>1</v>
      </c>
      <c r="Y61" s="19" t="s">
        <v>108</v>
      </c>
      <c r="Z61" s="19" t="s">
        <v>108</v>
      </c>
      <c r="AA61" s="22" t="s">
        <v>108</v>
      </c>
      <c r="AB61" s="22" t="s">
        <v>108</v>
      </c>
      <c r="AC61" s="19" t="s">
        <v>108</v>
      </c>
      <c r="AD61" s="715">
        <v>2500</v>
      </c>
      <c r="AE61" s="716">
        <v>1641.36</v>
      </c>
      <c r="AF61" s="715">
        <v>4103401</v>
      </c>
      <c r="AG61" s="716">
        <v>1537.5</v>
      </c>
      <c r="AH61" s="717">
        <v>1</v>
      </c>
      <c r="AI61" s="715">
        <v>0</v>
      </c>
      <c r="AJ61" s="715">
        <v>0</v>
      </c>
      <c r="AK61" s="715">
        <v>0</v>
      </c>
      <c r="AL61" s="718" t="s">
        <v>108</v>
      </c>
      <c r="AM61" s="715">
        <v>3843750</v>
      </c>
      <c r="AN61" s="715">
        <v>0</v>
      </c>
      <c r="AO61" s="719" t="s">
        <v>108</v>
      </c>
      <c r="AP61" s="720">
        <v>0</v>
      </c>
      <c r="AQ61" s="719" t="s">
        <v>593</v>
      </c>
      <c r="AR61" s="719" t="s">
        <v>108</v>
      </c>
      <c r="AS61" s="719" t="s">
        <v>108</v>
      </c>
    </row>
    <row r="62" spans="1:45" x14ac:dyDescent="0.15">
      <c r="A62" s="19" t="s">
        <v>105</v>
      </c>
      <c r="B62" s="19" t="s">
        <v>107</v>
      </c>
      <c r="C62" s="19" t="s">
        <v>85</v>
      </c>
      <c r="D62" s="19" t="s">
        <v>166</v>
      </c>
      <c r="E62" s="19" t="s">
        <v>318</v>
      </c>
      <c r="F62" s="19" t="s">
        <v>468</v>
      </c>
      <c r="G62" s="19" t="s">
        <v>108</v>
      </c>
      <c r="H62" s="19" t="s">
        <v>568</v>
      </c>
      <c r="I62" s="21">
        <v>5554000</v>
      </c>
      <c r="J62" s="19" t="s">
        <v>572</v>
      </c>
      <c r="K62" s="21">
        <v>7220200</v>
      </c>
      <c r="L62" s="19" t="s">
        <v>568</v>
      </c>
      <c r="M62" s="21">
        <v>5554000</v>
      </c>
      <c r="N62" s="19" t="s">
        <v>572</v>
      </c>
      <c r="O62" s="21">
        <v>7220200</v>
      </c>
      <c r="P62" s="21">
        <v>5554000</v>
      </c>
      <c r="Q62" s="21">
        <v>0</v>
      </c>
      <c r="R62" s="21">
        <v>0</v>
      </c>
      <c r="S62" s="22">
        <v>0</v>
      </c>
      <c r="T62" s="19" t="s">
        <v>104</v>
      </c>
      <c r="U62" s="19" t="s">
        <v>108</v>
      </c>
      <c r="V62" s="19" t="s">
        <v>581</v>
      </c>
      <c r="W62" s="22" t="s">
        <v>108</v>
      </c>
      <c r="X62" s="22">
        <v>1</v>
      </c>
      <c r="Y62" s="19" t="s">
        <v>108</v>
      </c>
      <c r="Z62" s="19" t="s">
        <v>108</v>
      </c>
      <c r="AA62" s="22" t="s">
        <v>108</v>
      </c>
      <c r="AB62" s="22" t="s">
        <v>108</v>
      </c>
      <c r="AC62" s="19" t="s">
        <v>108</v>
      </c>
      <c r="AD62" s="715">
        <v>100</v>
      </c>
      <c r="AE62" s="716">
        <v>62114.45</v>
      </c>
      <c r="AF62" s="715">
        <v>6211445</v>
      </c>
      <c r="AG62" s="716">
        <v>55540</v>
      </c>
      <c r="AH62" s="717">
        <v>1</v>
      </c>
      <c r="AI62" s="715">
        <v>0</v>
      </c>
      <c r="AJ62" s="715">
        <v>0</v>
      </c>
      <c r="AK62" s="715">
        <v>0</v>
      </c>
      <c r="AL62" s="718" t="s">
        <v>108</v>
      </c>
      <c r="AM62" s="715">
        <v>5554000</v>
      </c>
      <c r="AN62" s="715">
        <v>0</v>
      </c>
      <c r="AO62" s="719" t="s">
        <v>108</v>
      </c>
      <c r="AP62" s="720">
        <v>0</v>
      </c>
      <c r="AQ62" s="719" t="s">
        <v>593</v>
      </c>
      <c r="AR62" s="719" t="s">
        <v>108</v>
      </c>
      <c r="AS62" s="719" t="s">
        <v>108</v>
      </c>
    </row>
    <row r="63" spans="1:45" x14ac:dyDescent="0.15">
      <c r="A63" s="19" t="s">
        <v>105</v>
      </c>
      <c r="B63" s="19" t="s">
        <v>107</v>
      </c>
      <c r="C63" s="19" t="s">
        <v>85</v>
      </c>
      <c r="D63" s="19" t="s">
        <v>167</v>
      </c>
      <c r="E63" s="19" t="s">
        <v>319</v>
      </c>
      <c r="F63" s="19" t="s">
        <v>469</v>
      </c>
      <c r="G63" s="19" t="s">
        <v>108</v>
      </c>
      <c r="H63" s="19" t="s">
        <v>568</v>
      </c>
      <c r="I63" s="21">
        <v>13316800</v>
      </c>
      <c r="J63" s="19" t="s">
        <v>572</v>
      </c>
      <c r="K63" s="21">
        <v>17311840</v>
      </c>
      <c r="L63" s="19" t="s">
        <v>568</v>
      </c>
      <c r="M63" s="21">
        <v>13316800</v>
      </c>
      <c r="N63" s="19" t="s">
        <v>572</v>
      </c>
      <c r="O63" s="21">
        <v>17311840</v>
      </c>
      <c r="P63" s="21">
        <v>13316800</v>
      </c>
      <c r="Q63" s="21">
        <v>0</v>
      </c>
      <c r="R63" s="21">
        <v>0</v>
      </c>
      <c r="S63" s="22">
        <v>0</v>
      </c>
      <c r="T63" s="19" t="s">
        <v>104</v>
      </c>
      <c r="U63" s="19" t="s">
        <v>108</v>
      </c>
      <c r="V63" s="19" t="s">
        <v>581</v>
      </c>
      <c r="W63" s="22" t="s">
        <v>108</v>
      </c>
      <c r="X63" s="22">
        <v>1</v>
      </c>
      <c r="Y63" s="19" t="s">
        <v>108</v>
      </c>
      <c r="Z63" s="19" t="s">
        <v>108</v>
      </c>
      <c r="AA63" s="22" t="s">
        <v>108</v>
      </c>
      <c r="AB63" s="22" t="s">
        <v>108</v>
      </c>
      <c r="AC63" s="19" t="s">
        <v>108</v>
      </c>
      <c r="AD63" s="715">
        <v>20500</v>
      </c>
      <c r="AE63" s="716">
        <v>573.85</v>
      </c>
      <c r="AF63" s="715">
        <v>11764053</v>
      </c>
      <c r="AG63" s="716">
        <v>649.6</v>
      </c>
      <c r="AH63" s="717">
        <v>1</v>
      </c>
      <c r="AI63" s="715">
        <v>0</v>
      </c>
      <c r="AJ63" s="715">
        <v>0</v>
      </c>
      <c r="AK63" s="715">
        <v>0</v>
      </c>
      <c r="AL63" s="718" t="s">
        <v>108</v>
      </c>
      <c r="AM63" s="715">
        <v>13316800</v>
      </c>
      <c r="AN63" s="715">
        <v>0</v>
      </c>
      <c r="AO63" s="719" t="s">
        <v>108</v>
      </c>
      <c r="AP63" s="720">
        <v>0</v>
      </c>
      <c r="AQ63" s="719" t="s">
        <v>593</v>
      </c>
      <c r="AR63" s="719" t="s">
        <v>108</v>
      </c>
      <c r="AS63" s="719" t="s">
        <v>108</v>
      </c>
    </row>
    <row r="64" spans="1:45" x14ac:dyDescent="0.15">
      <c r="A64" s="19" t="s">
        <v>105</v>
      </c>
      <c r="B64" s="19" t="s">
        <v>107</v>
      </c>
      <c r="C64" s="19" t="s">
        <v>85</v>
      </c>
      <c r="D64" s="19" t="s">
        <v>168</v>
      </c>
      <c r="E64" s="19" t="s">
        <v>320</v>
      </c>
      <c r="F64" s="19" t="s">
        <v>470</v>
      </c>
      <c r="G64" s="19" t="s">
        <v>108</v>
      </c>
      <c r="H64" s="19" t="s">
        <v>568</v>
      </c>
      <c r="I64" s="21">
        <v>6023300</v>
      </c>
      <c r="J64" s="19" t="s">
        <v>572</v>
      </c>
      <c r="K64" s="21">
        <v>7830290</v>
      </c>
      <c r="L64" s="19" t="s">
        <v>568</v>
      </c>
      <c r="M64" s="21">
        <v>6023300</v>
      </c>
      <c r="N64" s="19" t="s">
        <v>572</v>
      </c>
      <c r="O64" s="21">
        <v>7830290</v>
      </c>
      <c r="P64" s="21">
        <v>6023300</v>
      </c>
      <c r="Q64" s="21">
        <v>0</v>
      </c>
      <c r="R64" s="21">
        <v>0</v>
      </c>
      <c r="S64" s="22">
        <v>0</v>
      </c>
      <c r="T64" s="19" t="s">
        <v>104</v>
      </c>
      <c r="U64" s="19" t="s">
        <v>108</v>
      </c>
      <c r="V64" s="19" t="s">
        <v>581</v>
      </c>
      <c r="W64" s="22" t="s">
        <v>108</v>
      </c>
      <c r="X64" s="22">
        <v>1</v>
      </c>
      <c r="Y64" s="19" t="s">
        <v>108</v>
      </c>
      <c r="Z64" s="19" t="s">
        <v>108</v>
      </c>
      <c r="AA64" s="22" t="s">
        <v>108</v>
      </c>
      <c r="AB64" s="22" t="s">
        <v>108</v>
      </c>
      <c r="AC64" s="19" t="s">
        <v>108</v>
      </c>
      <c r="AD64" s="715">
        <v>2900</v>
      </c>
      <c r="AE64" s="716">
        <v>1910.9</v>
      </c>
      <c r="AF64" s="715">
        <v>5541612</v>
      </c>
      <c r="AG64" s="716">
        <v>2077</v>
      </c>
      <c r="AH64" s="717">
        <v>1</v>
      </c>
      <c r="AI64" s="715">
        <v>0</v>
      </c>
      <c r="AJ64" s="715">
        <v>0</v>
      </c>
      <c r="AK64" s="715">
        <v>0</v>
      </c>
      <c r="AL64" s="718" t="s">
        <v>108</v>
      </c>
      <c r="AM64" s="715">
        <v>6023300</v>
      </c>
      <c r="AN64" s="715">
        <v>0</v>
      </c>
      <c r="AO64" s="719" t="s">
        <v>108</v>
      </c>
      <c r="AP64" s="720">
        <v>0</v>
      </c>
      <c r="AQ64" s="719" t="s">
        <v>593</v>
      </c>
      <c r="AR64" s="719" t="s">
        <v>108</v>
      </c>
      <c r="AS64" s="719" t="s">
        <v>108</v>
      </c>
    </row>
    <row r="65" spans="1:45" x14ac:dyDescent="0.15">
      <c r="A65" s="19" t="s">
        <v>105</v>
      </c>
      <c r="B65" s="19" t="s">
        <v>107</v>
      </c>
      <c r="C65" s="19" t="s">
        <v>85</v>
      </c>
      <c r="D65" s="19" t="s">
        <v>169</v>
      </c>
      <c r="E65" s="19" t="s">
        <v>321</v>
      </c>
      <c r="F65" s="19" t="s">
        <v>471</v>
      </c>
      <c r="G65" s="19" t="s">
        <v>108</v>
      </c>
      <c r="H65" s="19" t="s">
        <v>568</v>
      </c>
      <c r="I65" s="21">
        <v>9087500</v>
      </c>
      <c r="J65" s="19" t="s">
        <v>572</v>
      </c>
      <c r="K65" s="21">
        <v>11813750</v>
      </c>
      <c r="L65" s="19" t="s">
        <v>568</v>
      </c>
      <c r="M65" s="21">
        <v>9087500</v>
      </c>
      <c r="N65" s="19" t="s">
        <v>572</v>
      </c>
      <c r="O65" s="21">
        <v>11813750</v>
      </c>
      <c r="P65" s="21">
        <v>9087500</v>
      </c>
      <c r="Q65" s="21">
        <v>0</v>
      </c>
      <c r="R65" s="21">
        <v>0</v>
      </c>
      <c r="S65" s="22">
        <v>0</v>
      </c>
      <c r="T65" s="19" t="s">
        <v>104</v>
      </c>
      <c r="U65" s="19" t="s">
        <v>108</v>
      </c>
      <c r="V65" s="19" t="s">
        <v>581</v>
      </c>
      <c r="W65" s="22" t="s">
        <v>108</v>
      </c>
      <c r="X65" s="22">
        <v>1</v>
      </c>
      <c r="Y65" s="19" t="s">
        <v>108</v>
      </c>
      <c r="Z65" s="19" t="s">
        <v>108</v>
      </c>
      <c r="AA65" s="22" t="s">
        <v>108</v>
      </c>
      <c r="AB65" s="22" t="s">
        <v>108</v>
      </c>
      <c r="AC65" s="19" t="s">
        <v>108</v>
      </c>
      <c r="AD65" s="715">
        <v>5000</v>
      </c>
      <c r="AE65" s="716">
        <v>1680.96</v>
      </c>
      <c r="AF65" s="715">
        <v>8404822</v>
      </c>
      <c r="AG65" s="716">
        <v>1817.5</v>
      </c>
      <c r="AH65" s="717">
        <v>1</v>
      </c>
      <c r="AI65" s="715">
        <v>0</v>
      </c>
      <c r="AJ65" s="715">
        <v>0</v>
      </c>
      <c r="AK65" s="715">
        <v>0</v>
      </c>
      <c r="AL65" s="718" t="s">
        <v>108</v>
      </c>
      <c r="AM65" s="715">
        <v>9087500</v>
      </c>
      <c r="AN65" s="715">
        <v>0</v>
      </c>
      <c r="AO65" s="719" t="s">
        <v>108</v>
      </c>
      <c r="AP65" s="720">
        <v>0</v>
      </c>
      <c r="AQ65" s="719" t="s">
        <v>593</v>
      </c>
      <c r="AR65" s="719" t="s">
        <v>108</v>
      </c>
      <c r="AS65" s="719" t="s">
        <v>108</v>
      </c>
    </row>
    <row r="66" spans="1:45" x14ac:dyDescent="0.15">
      <c r="A66" s="19" t="s">
        <v>105</v>
      </c>
      <c r="B66" s="19" t="s">
        <v>107</v>
      </c>
      <c r="C66" s="19" t="s">
        <v>85</v>
      </c>
      <c r="D66" s="19" t="s">
        <v>170</v>
      </c>
      <c r="E66" s="19" t="s">
        <v>322</v>
      </c>
      <c r="F66" s="19" t="s">
        <v>472</v>
      </c>
      <c r="G66" s="19" t="s">
        <v>108</v>
      </c>
      <c r="H66" s="19" t="s">
        <v>568</v>
      </c>
      <c r="I66" s="21">
        <v>8100000</v>
      </c>
      <c r="J66" s="19" t="s">
        <v>572</v>
      </c>
      <c r="K66" s="21">
        <v>10530000</v>
      </c>
      <c r="L66" s="19" t="s">
        <v>568</v>
      </c>
      <c r="M66" s="21">
        <v>8100000</v>
      </c>
      <c r="N66" s="19" t="s">
        <v>572</v>
      </c>
      <c r="O66" s="21">
        <v>10530000</v>
      </c>
      <c r="P66" s="21">
        <v>8100000</v>
      </c>
      <c r="Q66" s="21">
        <v>0</v>
      </c>
      <c r="R66" s="21">
        <v>0</v>
      </c>
      <c r="S66" s="22">
        <v>0</v>
      </c>
      <c r="T66" s="19" t="s">
        <v>104</v>
      </c>
      <c r="U66" s="19" t="s">
        <v>108</v>
      </c>
      <c r="V66" s="19" t="s">
        <v>581</v>
      </c>
      <c r="W66" s="22" t="s">
        <v>108</v>
      </c>
      <c r="X66" s="22">
        <v>1</v>
      </c>
      <c r="Y66" s="19" t="s">
        <v>108</v>
      </c>
      <c r="Z66" s="19" t="s">
        <v>108</v>
      </c>
      <c r="AA66" s="22" t="s">
        <v>108</v>
      </c>
      <c r="AB66" s="22" t="s">
        <v>108</v>
      </c>
      <c r="AC66" s="19" t="s">
        <v>108</v>
      </c>
      <c r="AD66" s="715">
        <v>600</v>
      </c>
      <c r="AE66" s="716">
        <v>12780.65</v>
      </c>
      <c r="AF66" s="715">
        <v>7668394</v>
      </c>
      <c r="AG66" s="716">
        <v>13500</v>
      </c>
      <c r="AH66" s="717">
        <v>1</v>
      </c>
      <c r="AI66" s="715">
        <v>0</v>
      </c>
      <c r="AJ66" s="715">
        <v>0</v>
      </c>
      <c r="AK66" s="715">
        <v>0</v>
      </c>
      <c r="AL66" s="718" t="s">
        <v>108</v>
      </c>
      <c r="AM66" s="715">
        <v>8100000</v>
      </c>
      <c r="AN66" s="715">
        <v>0</v>
      </c>
      <c r="AO66" s="719" t="s">
        <v>108</v>
      </c>
      <c r="AP66" s="720">
        <v>0</v>
      </c>
      <c r="AQ66" s="719" t="s">
        <v>593</v>
      </c>
      <c r="AR66" s="719" t="s">
        <v>108</v>
      </c>
      <c r="AS66" s="719" t="s">
        <v>108</v>
      </c>
    </row>
    <row r="67" spans="1:45" x14ac:dyDescent="0.15">
      <c r="A67" s="19" t="s">
        <v>105</v>
      </c>
      <c r="B67" s="19" t="s">
        <v>107</v>
      </c>
      <c r="C67" s="19" t="s">
        <v>85</v>
      </c>
      <c r="D67" s="19" t="s">
        <v>171</v>
      </c>
      <c r="E67" s="19" t="s">
        <v>323</v>
      </c>
      <c r="F67" s="19" t="s">
        <v>473</v>
      </c>
      <c r="G67" s="19" t="s">
        <v>108</v>
      </c>
      <c r="H67" s="19" t="s">
        <v>568</v>
      </c>
      <c r="I67" s="21">
        <v>5458800</v>
      </c>
      <c r="J67" s="19" t="s">
        <v>572</v>
      </c>
      <c r="K67" s="21">
        <v>7096440</v>
      </c>
      <c r="L67" s="19" t="s">
        <v>568</v>
      </c>
      <c r="M67" s="21">
        <v>5458800</v>
      </c>
      <c r="N67" s="19" t="s">
        <v>572</v>
      </c>
      <c r="O67" s="21">
        <v>7096440</v>
      </c>
      <c r="P67" s="21">
        <v>5458800</v>
      </c>
      <c r="Q67" s="21">
        <v>0</v>
      </c>
      <c r="R67" s="21">
        <v>0</v>
      </c>
      <c r="S67" s="22">
        <v>0</v>
      </c>
      <c r="T67" s="19" t="s">
        <v>104</v>
      </c>
      <c r="U67" s="19" t="s">
        <v>108</v>
      </c>
      <c r="V67" s="19" t="s">
        <v>581</v>
      </c>
      <c r="W67" s="22" t="s">
        <v>108</v>
      </c>
      <c r="X67" s="22">
        <v>1</v>
      </c>
      <c r="Y67" s="19" t="s">
        <v>108</v>
      </c>
      <c r="Z67" s="19" t="s">
        <v>108</v>
      </c>
      <c r="AA67" s="22" t="s">
        <v>108</v>
      </c>
      <c r="AB67" s="22" t="s">
        <v>108</v>
      </c>
      <c r="AC67" s="19" t="s">
        <v>108</v>
      </c>
      <c r="AD67" s="715">
        <v>2400</v>
      </c>
      <c r="AE67" s="716">
        <v>2420.16</v>
      </c>
      <c r="AF67" s="715">
        <v>5808404</v>
      </c>
      <c r="AG67" s="716">
        <v>2274.5</v>
      </c>
      <c r="AH67" s="717">
        <v>1</v>
      </c>
      <c r="AI67" s="715">
        <v>0</v>
      </c>
      <c r="AJ67" s="715">
        <v>0</v>
      </c>
      <c r="AK67" s="715">
        <v>0</v>
      </c>
      <c r="AL67" s="718" t="s">
        <v>108</v>
      </c>
      <c r="AM67" s="715">
        <v>5458800</v>
      </c>
      <c r="AN67" s="715">
        <v>0</v>
      </c>
      <c r="AO67" s="719" t="s">
        <v>108</v>
      </c>
      <c r="AP67" s="720">
        <v>0</v>
      </c>
      <c r="AQ67" s="719" t="s">
        <v>593</v>
      </c>
      <c r="AR67" s="719" t="s">
        <v>108</v>
      </c>
      <c r="AS67" s="719" t="s">
        <v>108</v>
      </c>
    </row>
    <row r="68" spans="1:45" x14ac:dyDescent="0.15">
      <c r="A68" s="19" t="s">
        <v>105</v>
      </c>
      <c r="B68" s="19" t="s">
        <v>107</v>
      </c>
      <c r="C68" s="19" t="s">
        <v>85</v>
      </c>
      <c r="D68" s="19" t="s">
        <v>172</v>
      </c>
      <c r="E68" s="19" t="s">
        <v>324</v>
      </c>
      <c r="F68" s="19" t="s">
        <v>474</v>
      </c>
      <c r="G68" s="19" t="s">
        <v>108</v>
      </c>
      <c r="H68" s="19" t="s">
        <v>568</v>
      </c>
      <c r="I68" s="21">
        <v>5992000</v>
      </c>
      <c r="J68" s="19" t="s">
        <v>572</v>
      </c>
      <c r="K68" s="21">
        <v>7789600</v>
      </c>
      <c r="L68" s="19" t="s">
        <v>568</v>
      </c>
      <c r="M68" s="21">
        <v>5992000</v>
      </c>
      <c r="N68" s="19" t="s">
        <v>572</v>
      </c>
      <c r="O68" s="21">
        <v>7789600</v>
      </c>
      <c r="P68" s="21">
        <v>5992000</v>
      </c>
      <c r="Q68" s="21">
        <v>0</v>
      </c>
      <c r="R68" s="21">
        <v>0</v>
      </c>
      <c r="S68" s="22">
        <v>0</v>
      </c>
      <c r="T68" s="19" t="s">
        <v>104</v>
      </c>
      <c r="U68" s="19" t="s">
        <v>108</v>
      </c>
      <c r="V68" s="19" t="s">
        <v>581</v>
      </c>
      <c r="W68" s="22" t="s">
        <v>108</v>
      </c>
      <c r="X68" s="22">
        <v>1</v>
      </c>
      <c r="Y68" s="19" t="s">
        <v>108</v>
      </c>
      <c r="Z68" s="19" t="s">
        <v>108</v>
      </c>
      <c r="AA68" s="22" t="s">
        <v>108</v>
      </c>
      <c r="AB68" s="22" t="s">
        <v>108</v>
      </c>
      <c r="AC68" s="19" t="s">
        <v>108</v>
      </c>
      <c r="AD68" s="715">
        <v>800</v>
      </c>
      <c r="AE68" s="716">
        <v>7664.1</v>
      </c>
      <c r="AF68" s="715">
        <v>6131285</v>
      </c>
      <c r="AG68" s="716">
        <v>7490</v>
      </c>
      <c r="AH68" s="717">
        <v>1</v>
      </c>
      <c r="AI68" s="715">
        <v>0</v>
      </c>
      <c r="AJ68" s="715">
        <v>0</v>
      </c>
      <c r="AK68" s="715">
        <v>0</v>
      </c>
      <c r="AL68" s="718" t="s">
        <v>108</v>
      </c>
      <c r="AM68" s="715">
        <v>5992000</v>
      </c>
      <c r="AN68" s="715">
        <v>0</v>
      </c>
      <c r="AO68" s="719" t="s">
        <v>108</v>
      </c>
      <c r="AP68" s="720">
        <v>0</v>
      </c>
      <c r="AQ68" s="719" t="s">
        <v>593</v>
      </c>
      <c r="AR68" s="719" t="s">
        <v>108</v>
      </c>
      <c r="AS68" s="719" t="s">
        <v>108</v>
      </c>
    </row>
    <row r="69" spans="1:45" x14ac:dyDescent="0.15">
      <c r="A69" s="19" t="s">
        <v>105</v>
      </c>
      <c r="B69" s="19" t="s">
        <v>107</v>
      </c>
      <c r="C69" s="19" t="s">
        <v>85</v>
      </c>
      <c r="D69" s="19" t="s">
        <v>173</v>
      </c>
      <c r="E69" s="19" t="s">
        <v>325</v>
      </c>
      <c r="F69" s="19" t="s">
        <v>475</v>
      </c>
      <c r="G69" s="19" t="s">
        <v>108</v>
      </c>
      <c r="H69" s="19" t="s">
        <v>568</v>
      </c>
      <c r="I69" s="21">
        <v>9285000</v>
      </c>
      <c r="J69" s="19" t="s">
        <v>572</v>
      </c>
      <c r="K69" s="21">
        <v>12070500</v>
      </c>
      <c r="L69" s="19" t="s">
        <v>568</v>
      </c>
      <c r="M69" s="21">
        <v>9285000</v>
      </c>
      <c r="N69" s="19" t="s">
        <v>572</v>
      </c>
      <c r="O69" s="21">
        <v>12070500</v>
      </c>
      <c r="P69" s="21">
        <v>9285000</v>
      </c>
      <c r="Q69" s="21">
        <v>0</v>
      </c>
      <c r="R69" s="21">
        <v>0</v>
      </c>
      <c r="S69" s="22">
        <v>0</v>
      </c>
      <c r="T69" s="19" t="s">
        <v>104</v>
      </c>
      <c r="U69" s="19" t="s">
        <v>108</v>
      </c>
      <c r="V69" s="19" t="s">
        <v>581</v>
      </c>
      <c r="W69" s="22" t="s">
        <v>108</v>
      </c>
      <c r="X69" s="22">
        <v>1</v>
      </c>
      <c r="Y69" s="19" t="s">
        <v>108</v>
      </c>
      <c r="Z69" s="19" t="s">
        <v>108</v>
      </c>
      <c r="AA69" s="22" t="s">
        <v>108</v>
      </c>
      <c r="AB69" s="22" t="s">
        <v>108</v>
      </c>
      <c r="AC69" s="19" t="s">
        <v>108</v>
      </c>
      <c r="AD69" s="715">
        <v>300</v>
      </c>
      <c r="AE69" s="716">
        <v>33094.82</v>
      </c>
      <c r="AF69" s="715">
        <v>9928446</v>
      </c>
      <c r="AG69" s="716">
        <v>30950</v>
      </c>
      <c r="AH69" s="717">
        <v>1</v>
      </c>
      <c r="AI69" s="715">
        <v>0</v>
      </c>
      <c r="AJ69" s="715">
        <v>0</v>
      </c>
      <c r="AK69" s="715">
        <v>0</v>
      </c>
      <c r="AL69" s="718" t="s">
        <v>108</v>
      </c>
      <c r="AM69" s="715">
        <v>9285000</v>
      </c>
      <c r="AN69" s="715">
        <v>0</v>
      </c>
      <c r="AO69" s="719" t="s">
        <v>108</v>
      </c>
      <c r="AP69" s="720">
        <v>0</v>
      </c>
      <c r="AQ69" s="719" t="s">
        <v>593</v>
      </c>
      <c r="AR69" s="719" t="s">
        <v>108</v>
      </c>
      <c r="AS69" s="719" t="s">
        <v>108</v>
      </c>
    </row>
    <row r="70" spans="1:45" x14ac:dyDescent="0.15">
      <c r="A70" s="19" t="s">
        <v>105</v>
      </c>
      <c r="B70" s="19" t="s">
        <v>107</v>
      </c>
      <c r="C70" s="19" t="s">
        <v>85</v>
      </c>
      <c r="D70" s="19" t="s">
        <v>174</v>
      </c>
      <c r="E70" s="19" t="s">
        <v>326</v>
      </c>
      <c r="F70" s="19" t="s">
        <v>476</v>
      </c>
      <c r="G70" s="19" t="s">
        <v>108</v>
      </c>
      <c r="H70" s="19" t="s">
        <v>568</v>
      </c>
      <c r="I70" s="21">
        <v>7128100</v>
      </c>
      <c r="J70" s="19" t="s">
        <v>572</v>
      </c>
      <c r="K70" s="21">
        <v>9266530</v>
      </c>
      <c r="L70" s="19" t="s">
        <v>568</v>
      </c>
      <c r="M70" s="21">
        <v>7128100</v>
      </c>
      <c r="N70" s="19" t="s">
        <v>572</v>
      </c>
      <c r="O70" s="21">
        <v>9266530</v>
      </c>
      <c r="P70" s="21">
        <v>7128100</v>
      </c>
      <c r="Q70" s="21">
        <v>0</v>
      </c>
      <c r="R70" s="21">
        <v>0</v>
      </c>
      <c r="S70" s="22">
        <v>0</v>
      </c>
      <c r="T70" s="19" t="s">
        <v>104</v>
      </c>
      <c r="U70" s="19" t="s">
        <v>108</v>
      </c>
      <c r="V70" s="19" t="s">
        <v>581</v>
      </c>
      <c r="W70" s="22" t="s">
        <v>108</v>
      </c>
      <c r="X70" s="22">
        <v>1</v>
      </c>
      <c r="Y70" s="19" t="s">
        <v>108</v>
      </c>
      <c r="Z70" s="19" t="s">
        <v>108</v>
      </c>
      <c r="AA70" s="22" t="s">
        <v>108</v>
      </c>
      <c r="AB70" s="22" t="s">
        <v>108</v>
      </c>
      <c r="AC70" s="19" t="s">
        <v>108</v>
      </c>
      <c r="AD70" s="715">
        <v>1700</v>
      </c>
      <c r="AE70" s="716">
        <v>4123.21</v>
      </c>
      <c r="AF70" s="715">
        <v>7009464</v>
      </c>
      <c r="AG70" s="716">
        <v>4193</v>
      </c>
      <c r="AH70" s="717">
        <v>1</v>
      </c>
      <c r="AI70" s="715">
        <v>0</v>
      </c>
      <c r="AJ70" s="715">
        <v>0</v>
      </c>
      <c r="AK70" s="715">
        <v>0</v>
      </c>
      <c r="AL70" s="718" t="s">
        <v>108</v>
      </c>
      <c r="AM70" s="715">
        <v>7128100</v>
      </c>
      <c r="AN70" s="715">
        <v>0</v>
      </c>
      <c r="AO70" s="719" t="s">
        <v>108</v>
      </c>
      <c r="AP70" s="720">
        <v>0</v>
      </c>
      <c r="AQ70" s="719" t="s">
        <v>593</v>
      </c>
      <c r="AR70" s="719" t="s">
        <v>108</v>
      </c>
      <c r="AS70" s="719" t="s">
        <v>108</v>
      </c>
    </row>
    <row r="71" spans="1:45" x14ac:dyDescent="0.15">
      <c r="A71" s="19" t="s">
        <v>105</v>
      </c>
      <c r="B71" s="19" t="s">
        <v>107</v>
      </c>
      <c r="C71" s="19" t="s">
        <v>85</v>
      </c>
      <c r="D71" s="19" t="s">
        <v>175</v>
      </c>
      <c r="E71" s="19" t="s">
        <v>327</v>
      </c>
      <c r="F71" s="19" t="s">
        <v>477</v>
      </c>
      <c r="G71" s="19" t="s">
        <v>108</v>
      </c>
      <c r="H71" s="19" t="s">
        <v>568</v>
      </c>
      <c r="I71" s="21">
        <v>10640500</v>
      </c>
      <c r="J71" s="19" t="s">
        <v>572</v>
      </c>
      <c r="K71" s="21">
        <v>13832650</v>
      </c>
      <c r="L71" s="19" t="s">
        <v>568</v>
      </c>
      <c r="M71" s="21">
        <v>10640500</v>
      </c>
      <c r="N71" s="19" t="s">
        <v>572</v>
      </c>
      <c r="O71" s="21">
        <v>13832650</v>
      </c>
      <c r="P71" s="21">
        <v>10640500</v>
      </c>
      <c r="Q71" s="21">
        <v>0</v>
      </c>
      <c r="R71" s="21">
        <v>0</v>
      </c>
      <c r="S71" s="22">
        <v>0</v>
      </c>
      <c r="T71" s="19" t="s">
        <v>104</v>
      </c>
      <c r="U71" s="19" t="s">
        <v>108</v>
      </c>
      <c r="V71" s="19" t="s">
        <v>581</v>
      </c>
      <c r="W71" s="22" t="s">
        <v>108</v>
      </c>
      <c r="X71" s="22">
        <v>1</v>
      </c>
      <c r="Y71" s="19" t="s">
        <v>108</v>
      </c>
      <c r="Z71" s="19" t="s">
        <v>108</v>
      </c>
      <c r="AA71" s="22" t="s">
        <v>108</v>
      </c>
      <c r="AB71" s="22" t="s">
        <v>108</v>
      </c>
      <c r="AC71" s="19" t="s">
        <v>108</v>
      </c>
      <c r="AD71" s="715">
        <v>1300</v>
      </c>
      <c r="AE71" s="716">
        <v>7191.52</v>
      </c>
      <c r="AF71" s="715">
        <v>9348976</v>
      </c>
      <c r="AG71" s="716">
        <v>8185</v>
      </c>
      <c r="AH71" s="717">
        <v>1</v>
      </c>
      <c r="AI71" s="715">
        <v>0</v>
      </c>
      <c r="AJ71" s="715">
        <v>0</v>
      </c>
      <c r="AK71" s="715">
        <v>0</v>
      </c>
      <c r="AL71" s="718" t="s">
        <v>108</v>
      </c>
      <c r="AM71" s="715">
        <v>10640500</v>
      </c>
      <c r="AN71" s="715">
        <v>0</v>
      </c>
      <c r="AO71" s="719" t="s">
        <v>108</v>
      </c>
      <c r="AP71" s="720">
        <v>0</v>
      </c>
      <c r="AQ71" s="719" t="s">
        <v>593</v>
      </c>
      <c r="AR71" s="719" t="s">
        <v>108</v>
      </c>
      <c r="AS71" s="719" t="s">
        <v>108</v>
      </c>
    </row>
    <row r="72" spans="1:45" x14ac:dyDescent="0.15">
      <c r="A72" s="19" t="s">
        <v>105</v>
      </c>
      <c r="B72" s="19" t="s">
        <v>107</v>
      </c>
      <c r="C72" s="19" t="s">
        <v>85</v>
      </c>
      <c r="D72" s="19" t="s">
        <v>176</v>
      </c>
      <c r="E72" s="19" t="s">
        <v>328</v>
      </c>
      <c r="F72" s="19" t="s">
        <v>478</v>
      </c>
      <c r="G72" s="19" t="s">
        <v>108</v>
      </c>
      <c r="H72" s="19" t="s">
        <v>568</v>
      </c>
      <c r="I72" s="21">
        <v>5764500</v>
      </c>
      <c r="J72" s="19" t="s">
        <v>572</v>
      </c>
      <c r="K72" s="21">
        <v>7493850</v>
      </c>
      <c r="L72" s="19" t="s">
        <v>568</v>
      </c>
      <c r="M72" s="21">
        <v>5764500</v>
      </c>
      <c r="N72" s="19" t="s">
        <v>572</v>
      </c>
      <c r="O72" s="21">
        <v>7493850</v>
      </c>
      <c r="P72" s="21">
        <v>5764500</v>
      </c>
      <c r="Q72" s="21">
        <v>0</v>
      </c>
      <c r="R72" s="21">
        <v>0</v>
      </c>
      <c r="S72" s="22">
        <v>0</v>
      </c>
      <c r="T72" s="19" t="s">
        <v>104</v>
      </c>
      <c r="U72" s="19" t="s">
        <v>108</v>
      </c>
      <c r="V72" s="19" t="s">
        <v>581</v>
      </c>
      <c r="W72" s="22" t="s">
        <v>108</v>
      </c>
      <c r="X72" s="22">
        <v>1</v>
      </c>
      <c r="Y72" s="19" t="s">
        <v>108</v>
      </c>
      <c r="Z72" s="19" t="s">
        <v>108</v>
      </c>
      <c r="AA72" s="22" t="s">
        <v>108</v>
      </c>
      <c r="AB72" s="22" t="s">
        <v>108</v>
      </c>
      <c r="AC72" s="19" t="s">
        <v>108</v>
      </c>
      <c r="AD72" s="715">
        <v>700</v>
      </c>
      <c r="AE72" s="716">
        <v>8212.4699999999993</v>
      </c>
      <c r="AF72" s="715">
        <v>5748732</v>
      </c>
      <c r="AG72" s="716">
        <v>8235</v>
      </c>
      <c r="AH72" s="717">
        <v>1</v>
      </c>
      <c r="AI72" s="715">
        <v>0</v>
      </c>
      <c r="AJ72" s="715">
        <v>0</v>
      </c>
      <c r="AK72" s="715">
        <v>0</v>
      </c>
      <c r="AL72" s="718" t="s">
        <v>108</v>
      </c>
      <c r="AM72" s="715">
        <v>5764500</v>
      </c>
      <c r="AN72" s="715">
        <v>0</v>
      </c>
      <c r="AO72" s="719" t="s">
        <v>108</v>
      </c>
      <c r="AP72" s="720">
        <v>0</v>
      </c>
      <c r="AQ72" s="719" t="s">
        <v>593</v>
      </c>
      <c r="AR72" s="719" t="s">
        <v>108</v>
      </c>
      <c r="AS72" s="719" t="s">
        <v>108</v>
      </c>
    </row>
    <row r="73" spans="1:45" x14ac:dyDescent="0.15">
      <c r="A73" s="19" t="s">
        <v>105</v>
      </c>
      <c r="B73" s="19" t="s">
        <v>107</v>
      </c>
      <c r="C73" s="19" t="s">
        <v>85</v>
      </c>
      <c r="D73" s="19" t="s">
        <v>177</v>
      </c>
      <c r="E73" s="19" t="s">
        <v>329</v>
      </c>
      <c r="F73" s="19" t="s">
        <v>479</v>
      </c>
      <c r="G73" s="19" t="s">
        <v>108</v>
      </c>
      <c r="H73" s="19" t="s">
        <v>568</v>
      </c>
      <c r="I73" s="21">
        <v>8491500</v>
      </c>
      <c r="J73" s="19" t="s">
        <v>572</v>
      </c>
      <c r="K73" s="21">
        <v>11038950</v>
      </c>
      <c r="L73" s="19" t="s">
        <v>568</v>
      </c>
      <c r="M73" s="21">
        <v>8491500</v>
      </c>
      <c r="N73" s="19" t="s">
        <v>572</v>
      </c>
      <c r="O73" s="21">
        <v>11038950</v>
      </c>
      <c r="P73" s="21">
        <v>8491500</v>
      </c>
      <c r="Q73" s="21">
        <v>0</v>
      </c>
      <c r="R73" s="21">
        <v>0</v>
      </c>
      <c r="S73" s="22">
        <v>0</v>
      </c>
      <c r="T73" s="19" t="s">
        <v>104</v>
      </c>
      <c r="U73" s="19" t="s">
        <v>108</v>
      </c>
      <c r="V73" s="19" t="s">
        <v>581</v>
      </c>
      <c r="W73" s="22" t="s">
        <v>108</v>
      </c>
      <c r="X73" s="22">
        <v>1</v>
      </c>
      <c r="Y73" s="19" t="s">
        <v>108</v>
      </c>
      <c r="Z73" s="19" t="s">
        <v>108</v>
      </c>
      <c r="AA73" s="22" t="s">
        <v>108</v>
      </c>
      <c r="AB73" s="22" t="s">
        <v>108</v>
      </c>
      <c r="AC73" s="19" t="s">
        <v>108</v>
      </c>
      <c r="AD73" s="715">
        <v>2700</v>
      </c>
      <c r="AE73" s="716">
        <v>3554.94</v>
      </c>
      <c r="AF73" s="715">
        <v>9598338</v>
      </c>
      <c r="AG73" s="716">
        <v>3145</v>
      </c>
      <c r="AH73" s="717">
        <v>1</v>
      </c>
      <c r="AI73" s="715">
        <v>0</v>
      </c>
      <c r="AJ73" s="715">
        <v>0</v>
      </c>
      <c r="AK73" s="715">
        <v>0</v>
      </c>
      <c r="AL73" s="718" t="s">
        <v>108</v>
      </c>
      <c r="AM73" s="715">
        <v>8491500</v>
      </c>
      <c r="AN73" s="715">
        <v>0</v>
      </c>
      <c r="AO73" s="719" t="s">
        <v>108</v>
      </c>
      <c r="AP73" s="720">
        <v>0</v>
      </c>
      <c r="AQ73" s="719" t="s">
        <v>593</v>
      </c>
      <c r="AR73" s="719" t="s">
        <v>108</v>
      </c>
      <c r="AS73" s="719" t="s">
        <v>108</v>
      </c>
    </row>
    <row r="74" spans="1:45" x14ac:dyDescent="0.15">
      <c r="A74" s="19" t="s">
        <v>105</v>
      </c>
      <c r="B74" s="19" t="s">
        <v>107</v>
      </c>
      <c r="C74" s="19" t="s">
        <v>85</v>
      </c>
      <c r="D74" s="19" t="s">
        <v>178</v>
      </c>
      <c r="E74" s="19" t="s">
        <v>330</v>
      </c>
      <c r="F74" s="19" t="s">
        <v>480</v>
      </c>
      <c r="G74" s="19" t="s">
        <v>108</v>
      </c>
      <c r="H74" s="19" t="s">
        <v>568</v>
      </c>
      <c r="I74" s="21">
        <v>14184800</v>
      </c>
      <c r="J74" s="19" t="s">
        <v>572</v>
      </c>
      <c r="K74" s="21">
        <v>18440240</v>
      </c>
      <c r="L74" s="19" t="s">
        <v>568</v>
      </c>
      <c r="M74" s="21">
        <v>14184800</v>
      </c>
      <c r="N74" s="19" t="s">
        <v>572</v>
      </c>
      <c r="O74" s="21">
        <v>18440240</v>
      </c>
      <c r="P74" s="21">
        <v>14184800</v>
      </c>
      <c r="Q74" s="21">
        <v>0</v>
      </c>
      <c r="R74" s="21">
        <v>0</v>
      </c>
      <c r="S74" s="22">
        <v>0</v>
      </c>
      <c r="T74" s="19" t="s">
        <v>104</v>
      </c>
      <c r="U74" s="19" t="s">
        <v>108</v>
      </c>
      <c r="V74" s="19" t="s">
        <v>581</v>
      </c>
      <c r="W74" s="22" t="s">
        <v>108</v>
      </c>
      <c r="X74" s="22">
        <v>1</v>
      </c>
      <c r="Y74" s="19" t="s">
        <v>108</v>
      </c>
      <c r="Z74" s="19" t="s">
        <v>108</v>
      </c>
      <c r="AA74" s="22" t="s">
        <v>108</v>
      </c>
      <c r="AB74" s="22" t="s">
        <v>108</v>
      </c>
      <c r="AC74" s="19" t="s">
        <v>108</v>
      </c>
      <c r="AD74" s="715">
        <v>3400</v>
      </c>
      <c r="AE74" s="716">
        <v>4898.1400000000003</v>
      </c>
      <c r="AF74" s="715">
        <v>16653699</v>
      </c>
      <c r="AG74" s="716">
        <v>4172</v>
      </c>
      <c r="AH74" s="717">
        <v>1</v>
      </c>
      <c r="AI74" s="715">
        <v>0</v>
      </c>
      <c r="AJ74" s="715">
        <v>0</v>
      </c>
      <c r="AK74" s="715">
        <v>0</v>
      </c>
      <c r="AL74" s="718" t="s">
        <v>108</v>
      </c>
      <c r="AM74" s="715">
        <v>14184800</v>
      </c>
      <c r="AN74" s="715">
        <v>0</v>
      </c>
      <c r="AO74" s="719" t="s">
        <v>108</v>
      </c>
      <c r="AP74" s="720">
        <v>0</v>
      </c>
      <c r="AQ74" s="719" t="s">
        <v>593</v>
      </c>
      <c r="AR74" s="719" t="s">
        <v>108</v>
      </c>
      <c r="AS74" s="719" t="s">
        <v>108</v>
      </c>
    </row>
    <row r="75" spans="1:45" x14ac:dyDescent="0.15">
      <c r="A75" s="19" t="s">
        <v>105</v>
      </c>
      <c r="B75" s="19" t="s">
        <v>107</v>
      </c>
      <c r="C75" s="19" t="s">
        <v>85</v>
      </c>
      <c r="D75" s="19" t="s">
        <v>179</v>
      </c>
      <c r="E75" s="19" t="s">
        <v>331</v>
      </c>
      <c r="F75" s="19" t="s">
        <v>481</v>
      </c>
      <c r="G75" s="19" t="s">
        <v>108</v>
      </c>
      <c r="H75" s="19" t="s">
        <v>568</v>
      </c>
      <c r="I75" s="21">
        <v>4503800</v>
      </c>
      <c r="J75" s="19" t="s">
        <v>572</v>
      </c>
      <c r="K75" s="21">
        <v>5854940</v>
      </c>
      <c r="L75" s="19" t="s">
        <v>568</v>
      </c>
      <c r="M75" s="21">
        <v>4503800</v>
      </c>
      <c r="N75" s="19" t="s">
        <v>572</v>
      </c>
      <c r="O75" s="21">
        <v>5854940</v>
      </c>
      <c r="P75" s="21">
        <v>4503800</v>
      </c>
      <c r="Q75" s="21">
        <v>0</v>
      </c>
      <c r="R75" s="21">
        <v>0</v>
      </c>
      <c r="S75" s="22">
        <v>0</v>
      </c>
      <c r="T75" s="19" t="s">
        <v>104</v>
      </c>
      <c r="U75" s="19" t="s">
        <v>108</v>
      </c>
      <c r="V75" s="19" t="s">
        <v>581</v>
      </c>
      <c r="W75" s="22" t="s">
        <v>108</v>
      </c>
      <c r="X75" s="22">
        <v>1</v>
      </c>
      <c r="Y75" s="19" t="s">
        <v>108</v>
      </c>
      <c r="Z75" s="19" t="s">
        <v>108</v>
      </c>
      <c r="AA75" s="22" t="s">
        <v>108</v>
      </c>
      <c r="AB75" s="22" t="s">
        <v>108</v>
      </c>
      <c r="AC75" s="19" t="s">
        <v>108</v>
      </c>
      <c r="AD75" s="715">
        <v>1400</v>
      </c>
      <c r="AE75" s="716">
        <v>3212.18</v>
      </c>
      <c r="AF75" s="715">
        <v>4497056</v>
      </c>
      <c r="AG75" s="716">
        <v>3217</v>
      </c>
      <c r="AH75" s="717">
        <v>1</v>
      </c>
      <c r="AI75" s="715">
        <v>0</v>
      </c>
      <c r="AJ75" s="715">
        <v>0</v>
      </c>
      <c r="AK75" s="715">
        <v>0</v>
      </c>
      <c r="AL75" s="718" t="s">
        <v>108</v>
      </c>
      <c r="AM75" s="715">
        <v>4503800</v>
      </c>
      <c r="AN75" s="715">
        <v>0</v>
      </c>
      <c r="AO75" s="719" t="s">
        <v>108</v>
      </c>
      <c r="AP75" s="720">
        <v>0</v>
      </c>
      <c r="AQ75" s="719" t="s">
        <v>593</v>
      </c>
      <c r="AR75" s="719" t="s">
        <v>108</v>
      </c>
      <c r="AS75" s="719" t="s">
        <v>108</v>
      </c>
    </row>
    <row r="76" spans="1:45" x14ac:dyDescent="0.15">
      <c r="A76" s="19" t="s">
        <v>105</v>
      </c>
      <c r="B76" s="19" t="s">
        <v>107</v>
      </c>
      <c r="C76" s="19" t="s">
        <v>85</v>
      </c>
      <c r="D76" s="19" t="s">
        <v>180</v>
      </c>
      <c r="E76" s="19" t="s">
        <v>332</v>
      </c>
      <c r="F76" s="19" t="s">
        <v>482</v>
      </c>
      <c r="G76" s="19" t="s">
        <v>108</v>
      </c>
      <c r="H76" s="19" t="s">
        <v>568</v>
      </c>
      <c r="I76" s="21">
        <v>8361000</v>
      </c>
      <c r="J76" s="19" t="s">
        <v>572</v>
      </c>
      <c r="K76" s="21">
        <v>10869300</v>
      </c>
      <c r="L76" s="19" t="s">
        <v>568</v>
      </c>
      <c r="M76" s="21">
        <v>8361000</v>
      </c>
      <c r="N76" s="19" t="s">
        <v>572</v>
      </c>
      <c r="O76" s="21">
        <v>10869300</v>
      </c>
      <c r="P76" s="21">
        <v>8361000</v>
      </c>
      <c r="Q76" s="21">
        <v>0</v>
      </c>
      <c r="R76" s="21">
        <v>0</v>
      </c>
      <c r="S76" s="22">
        <v>0</v>
      </c>
      <c r="T76" s="19" t="s">
        <v>104</v>
      </c>
      <c r="U76" s="19" t="s">
        <v>108</v>
      </c>
      <c r="V76" s="19" t="s">
        <v>581</v>
      </c>
      <c r="W76" s="22" t="s">
        <v>108</v>
      </c>
      <c r="X76" s="22">
        <v>1</v>
      </c>
      <c r="Y76" s="19" t="s">
        <v>108</v>
      </c>
      <c r="Z76" s="19" t="s">
        <v>108</v>
      </c>
      <c r="AA76" s="22" t="s">
        <v>108</v>
      </c>
      <c r="AB76" s="22" t="s">
        <v>108</v>
      </c>
      <c r="AC76" s="19" t="s">
        <v>108</v>
      </c>
      <c r="AD76" s="715">
        <v>3000</v>
      </c>
      <c r="AE76" s="716">
        <v>2909.55</v>
      </c>
      <c r="AF76" s="715">
        <v>8728664</v>
      </c>
      <c r="AG76" s="716">
        <v>2787</v>
      </c>
      <c r="AH76" s="717">
        <v>1</v>
      </c>
      <c r="AI76" s="715">
        <v>0</v>
      </c>
      <c r="AJ76" s="715">
        <v>0</v>
      </c>
      <c r="AK76" s="715">
        <v>0</v>
      </c>
      <c r="AL76" s="718" t="s">
        <v>108</v>
      </c>
      <c r="AM76" s="715">
        <v>8361000</v>
      </c>
      <c r="AN76" s="715">
        <v>0</v>
      </c>
      <c r="AO76" s="719" t="s">
        <v>108</v>
      </c>
      <c r="AP76" s="720">
        <v>0</v>
      </c>
      <c r="AQ76" s="719" t="s">
        <v>593</v>
      </c>
      <c r="AR76" s="719" t="s">
        <v>108</v>
      </c>
      <c r="AS76" s="719" t="s">
        <v>108</v>
      </c>
    </row>
    <row r="77" spans="1:45" x14ac:dyDescent="0.15">
      <c r="A77" s="19" t="s">
        <v>105</v>
      </c>
      <c r="B77" s="19" t="s">
        <v>107</v>
      </c>
      <c r="C77" s="19" t="s">
        <v>85</v>
      </c>
      <c r="D77" s="19" t="s">
        <v>181</v>
      </c>
      <c r="E77" s="19" t="s">
        <v>333</v>
      </c>
      <c r="F77" s="19" t="s">
        <v>483</v>
      </c>
      <c r="G77" s="19" t="s">
        <v>108</v>
      </c>
      <c r="H77" s="19" t="s">
        <v>568</v>
      </c>
      <c r="I77" s="21">
        <v>6984400</v>
      </c>
      <c r="J77" s="19" t="s">
        <v>572</v>
      </c>
      <c r="K77" s="21">
        <v>9079720</v>
      </c>
      <c r="L77" s="19" t="s">
        <v>568</v>
      </c>
      <c r="M77" s="21">
        <v>6984400</v>
      </c>
      <c r="N77" s="19" t="s">
        <v>572</v>
      </c>
      <c r="O77" s="21">
        <v>9079720</v>
      </c>
      <c r="P77" s="21">
        <v>6984400</v>
      </c>
      <c r="Q77" s="21">
        <v>0</v>
      </c>
      <c r="R77" s="21">
        <v>0</v>
      </c>
      <c r="S77" s="22">
        <v>0</v>
      </c>
      <c r="T77" s="19" t="s">
        <v>104</v>
      </c>
      <c r="U77" s="19" t="s">
        <v>108</v>
      </c>
      <c r="V77" s="19" t="s">
        <v>581</v>
      </c>
      <c r="W77" s="22" t="s">
        <v>108</v>
      </c>
      <c r="X77" s="22">
        <v>1</v>
      </c>
      <c r="Y77" s="19" t="s">
        <v>108</v>
      </c>
      <c r="Z77" s="19" t="s">
        <v>108</v>
      </c>
      <c r="AA77" s="22" t="s">
        <v>108</v>
      </c>
      <c r="AB77" s="22" t="s">
        <v>108</v>
      </c>
      <c r="AC77" s="19" t="s">
        <v>108</v>
      </c>
      <c r="AD77" s="715">
        <v>1900</v>
      </c>
      <c r="AE77" s="716">
        <v>3945.4</v>
      </c>
      <c r="AF77" s="715">
        <v>7496277</v>
      </c>
      <c r="AG77" s="716">
        <v>3676</v>
      </c>
      <c r="AH77" s="717">
        <v>1</v>
      </c>
      <c r="AI77" s="715">
        <v>0</v>
      </c>
      <c r="AJ77" s="715">
        <v>0</v>
      </c>
      <c r="AK77" s="715">
        <v>0</v>
      </c>
      <c r="AL77" s="718" t="s">
        <v>108</v>
      </c>
      <c r="AM77" s="715">
        <v>6984400</v>
      </c>
      <c r="AN77" s="715">
        <v>0</v>
      </c>
      <c r="AO77" s="719" t="s">
        <v>108</v>
      </c>
      <c r="AP77" s="720">
        <v>0</v>
      </c>
      <c r="AQ77" s="719" t="s">
        <v>593</v>
      </c>
      <c r="AR77" s="719" t="s">
        <v>108</v>
      </c>
      <c r="AS77" s="719" t="s">
        <v>108</v>
      </c>
    </row>
    <row r="78" spans="1:45" x14ac:dyDescent="0.15">
      <c r="A78" s="19" t="s">
        <v>105</v>
      </c>
      <c r="B78" s="19" t="s">
        <v>107</v>
      </c>
      <c r="C78" s="19" t="s">
        <v>85</v>
      </c>
      <c r="D78" s="19" t="s">
        <v>182</v>
      </c>
      <c r="E78" s="19" t="s">
        <v>334</v>
      </c>
      <c r="F78" s="19" t="s">
        <v>484</v>
      </c>
      <c r="G78" s="19" t="s">
        <v>108</v>
      </c>
      <c r="H78" s="19" t="s">
        <v>568</v>
      </c>
      <c r="I78" s="21">
        <v>8556000</v>
      </c>
      <c r="J78" s="19" t="s">
        <v>572</v>
      </c>
      <c r="K78" s="21">
        <v>11122800</v>
      </c>
      <c r="L78" s="19" t="s">
        <v>568</v>
      </c>
      <c r="M78" s="21">
        <v>8556000</v>
      </c>
      <c r="N78" s="19" t="s">
        <v>572</v>
      </c>
      <c r="O78" s="21">
        <v>11122800</v>
      </c>
      <c r="P78" s="21">
        <v>8556000</v>
      </c>
      <c r="Q78" s="21">
        <v>0</v>
      </c>
      <c r="R78" s="21">
        <v>0</v>
      </c>
      <c r="S78" s="22">
        <v>0</v>
      </c>
      <c r="T78" s="19" t="s">
        <v>104</v>
      </c>
      <c r="U78" s="19" t="s">
        <v>108</v>
      </c>
      <c r="V78" s="19" t="s">
        <v>581</v>
      </c>
      <c r="W78" s="22" t="s">
        <v>108</v>
      </c>
      <c r="X78" s="22">
        <v>1</v>
      </c>
      <c r="Y78" s="19" t="s">
        <v>108</v>
      </c>
      <c r="Z78" s="19" t="s">
        <v>108</v>
      </c>
      <c r="AA78" s="22" t="s">
        <v>108</v>
      </c>
      <c r="AB78" s="22" t="s">
        <v>108</v>
      </c>
      <c r="AC78" s="19" t="s">
        <v>108</v>
      </c>
      <c r="AD78" s="715">
        <v>2300</v>
      </c>
      <c r="AE78" s="716">
        <v>3558.58</v>
      </c>
      <c r="AF78" s="715">
        <v>8184749</v>
      </c>
      <c r="AG78" s="716">
        <v>3720</v>
      </c>
      <c r="AH78" s="717">
        <v>1</v>
      </c>
      <c r="AI78" s="715">
        <v>0</v>
      </c>
      <c r="AJ78" s="715">
        <v>0</v>
      </c>
      <c r="AK78" s="715">
        <v>0</v>
      </c>
      <c r="AL78" s="718" t="s">
        <v>108</v>
      </c>
      <c r="AM78" s="715">
        <v>8556000</v>
      </c>
      <c r="AN78" s="715">
        <v>0</v>
      </c>
      <c r="AO78" s="719" t="s">
        <v>108</v>
      </c>
      <c r="AP78" s="720">
        <v>0</v>
      </c>
      <c r="AQ78" s="719" t="s">
        <v>593</v>
      </c>
      <c r="AR78" s="719" t="s">
        <v>108</v>
      </c>
      <c r="AS78" s="719" t="s">
        <v>108</v>
      </c>
    </row>
    <row r="79" spans="1:45" x14ac:dyDescent="0.15">
      <c r="A79" s="19" t="s">
        <v>105</v>
      </c>
      <c r="B79" s="19" t="s">
        <v>107</v>
      </c>
      <c r="C79" s="19" t="s">
        <v>85</v>
      </c>
      <c r="D79" s="19" t="s">
        <v>183</v>
      </c>
      <c r="E79" s="19" t="s">
        <v>335</v>
      </c>
      <c r="F79" s="19" t="s">
        <v>485</v>
      </c>
      <c r="G79" s="19" t="s">
        <v>108</v>
      </c>
      <c r="H79" s="19" t="s">
        <v>568</v>
      </c>
      <c r="I79" s="21">
        <v>17544000</v>
      </c>
      <c r="J79" s="19" t="s">
        <v>572</v>
      </c>
      <c r="K79" s="21">
        <v>22807200</v>
      </c>
      <c r="L79" s="19" t="s">
        <v>568</v>
      </c>
      <c r="M79" s="21">
        <v>17544000</v>
      </c>
      <c r="N79" s="19" t="s">
        <v>572</v>
      </c>
      <c r="O79" s="21">
        <v>22807200</v>
      </c>
      <c r="P79" s="21">
        <v>17544000</v>
      </c>
      <c r="Q79" s="21">
        <v>0</v>
      </c>
      <c r="R79" s="21">
        <v>0</v>
      </c>
      <c r="S79" s="22">
        <v>0</v>
      </c>
      <c r="T79" s="19" t="s">
        <v>104</v>
      </c>
      <c r="U79" s="19" t="s">
        <v>108</v>
      </c>
      <c r="V79" s="19" t="s">
        <v>581</v>
      </c>
      <c r="W79" s="22" t="s">
        <v>108</v>
      </c>
      <c r="X79" s="22">
        <v>1</v>
      </c>
      <c r="Y79" s="19" t="s">
        <v>108</v>
      </c>
      <c r="Z79" s="19" t="s">
        <v>108</v>
      </c>
      <c r="AA79" s="22" t="s">
        <v>108</v>
      </c>
      <c r="AB79" s="22" t="s">
        <v>108</v>
      </c>
      <c r="AC79" s="19" t="s">
        <v>108</v>
      </c>
      <c r="AD79" s="715">
        <v>300</v>
      </c>
      <c r="AE79" s="716">
        <v>70025.17</v>
      </c>
      <c r="AF79" s="715">
        <v>21007552</v>
      </c>
      <c r="AG79" s="716">
        <v>58480</v>
      </c>
      <c r="AH79" s="717">
        <v>1</v>
      </c>
      <c r="AI79" s="715">
        <v>0</v>
      </c>
      <c r="AJ79" s="715">
        <v>0</v>
      </c>
      <c r="AK79" s="715">
        <v>0</v>
      </c>
      <c r="AL79" s="718" t="s">
        <v>108</v>
      </c>
      <c r="AM79" s="715">
        <v>17544000</v>
      </c>
      <c r="AN79" s="715">
        <v>0</v>
      </c>
      <c r="AO79" s="719" t="s">
        <v>108</v>
      </c>
      <c r="AP79" s="720">
        <v>0</v>
      </c>
      <c r="AQ79" s="719" t="s">
        <v>593</v>
      </c>
      <c r="AR79" s="719" t="s">
        <v>108</v>
      </c>
      <c r="AS79" s="719" t="s">
        <v>108</v>
      </c>
    </row>
    <row r="80" spans="1:45" x14ac:dyDescent="0.15">
      <c r="A80" s="19" t="s">
        <v>105</v>
      </c>
      <c r="B80" s="19" t="s">
        <v>107</v>
      </c>
      <c r="C80" s="19" t="s">
        <v>85</v>
      </c>
      <c r="D80" s="19" t="s">
        <v>184</v>
      </c>
      <c r="E80" s="19" t="s">
        <v>336</v>
      </c>
      <c r="F80" s="19" t="s">
        <v>486</v>
      </c>
      <c r="G80" s="19" t="s">
        <v>108</v>
      </c>
      <c r="H80" s="19" t="s">
        <v>568</v>
      </c>
      <c r="I80" s="21">
        <v>3754400</v>
      </c>
      <c r="J80" s="19" t="s">
        <v>572</v>
      </c>
      <c r="K80" s="21">
        <v>4880720</v>
      </c>
      <c r="L80" s="19" t="s">
        <v>568</v>
      </c>
      <c r="M80" s="21">
        <v>3754400</v>
      </c>
      <c r="N80" s="19" t="s">
        <v>572</v>
      </c>
      <c r="O80" s="21">
        <v>4880720</v>
      </c>
      <c r="P80" s="21">
        <v>3754400</v>
      </c>
      <c r="Q80" s="21">
        <v>0</v>
      </c>
      <c r="R80" s="21">
        <v>0</v>
      </c>
      <c r="S80" s="22">
        <v>0</v>
      </c>
      <c r="T80" s="19" t="s">
        <v>104</v>
      </c>
      <c r="U80" s="19" t="s">
        <v>108</v>
      </c>
      <c r="V80" s="19" t="s">
        <v>581</v>
      </c>
      <c r="W80" s="22" t="s">
        <v>108</v>
      </c>
      <c r="X80" s="22">
        <v>1</v>
      </c>
      <c r="Y80" s="19" t="s">
        <v>108</v>
      </c>
      <c r="Z80" s="19" t="s">
        <v>108</v>
      </c>
      <c r="AA80" s="22" t="s">
        <v>108</v>
      </c>
      <c r="AB80" s="22" t="s">
        <v>108</v>
      </c>
      <c r="AC80" s="19" t="s">
        <v>108</v>
      </c>
      <c r="AD80" s="715">
        <v>800</v>
      </c>
      <c r="AE80" s="716">
        <v>4967.9799999999996</v>
      </c>
      <c r="AF80" s="715">
        <v>3974385</v>
      </c>
      <c r="AG80" s="716">
        <v>4693</v>
      </c>
      <c r="AH80" s="717">
        <v>1</v>
      </c>
      <c r="AI80" s="715">
        <v>0</v>
      </c>
      <c r="AJ80" s="715">
        <v>0</v>
      </c>
      <c r="AK80" s="715">
        <v>0</v>
      </c>
      <c r="AL80" s="718" t="s">
        <v>108</v>
      </c>
      <c r="AM80" s="715">
        <v>3754400</v>
      </c>
      <c r="AN80" s="715">
        <v>0</v>
      </c>
      <c r="AO80" s="719" t="s">
        <v>108</v>
      </c>
      <c r="AP80" s="720">
        <v>0</v>
      </c>
      <c r="AQ80" s="719" t="s">
        <v>593</v>
      </c>
      <c r="AR80" s="719" t="s">
        <v>108</v>
      </c>
      <c r="AS80" s="719" t="s">
        <v>108</v>
      </c>
    </row>
    <row r="81" spans="1:45" x14ac:dyDescent="0.15">
      <c r="A81" s="19" t="s">
        <v>105</v>
      </c>
      <c r="B81" s="19" t="s">
        <v>107</v>
      </c>
      <c r="C81" s="19" t="s">
        <v>85</v>
      </c>
      <c r="D81" s="19" t="s">
        <v>185</v>
      </c>
      <c r="E81" s="19" t="s">
        <v>337</v>
      </c>
      <c r="F81" s="19" t="s">
        <v>487</v>
      </c>
      <c r="G81" s="19" t="s">
        <v>108</v>
      </c>
      <c r="H81" s="19" t="s">
        <v>568</v>
      </c>
      <c r="I81" s="21">
        <v>6195000</v>
      </c>
      <c r="J81" s="19" t="s">
        <v>572</v>
      </c>
      <c r="K81" s="21">
        <v>8053500</v>
      </c>
      <c r="L81" s="19" t="s">
        <v>568</v>
      </c>
      <c r="M81" s="21">
        <v>6195000</v>
      </c>
      <c r="N81" s="19" t="s">
        <v>572</v>
      </c>
      <c r="O81" s="21">
        <v>8053500</v>
      </c>
      <c r="P81" s="21">
        <v>6195000</v>
      </c>
      <c r="Q81" s="21">
        <v>0</v>
      </c>
      <c r="R81" s="21">
        <v>0</v>
      </c>
      <c r="S81" s="22">
        <v>0</v>
      </c>
      <c r="T81" s="19" t="s">
        <v>104</v>
      </c>
      <c r="U81" s="19" t="s">
        <v>108</v>
      </c>
      <c r="V81" s="19" t="s">
        <v>581</v>
      </c>
      <c r="W81" s="22" t="s">
        <v>108</v>
      </c>
      <c r="X81" s="22">
        <v>1</v>
      </c>
      <c r="Y81" s="19" t="s">
        <v>108</v>
      </c>
      <c r="Z81" s="19" t="s">
        <v>108</v>
      </c>
      <c r="AA81" s="22" t="s">
        <v>108</v>
      </c>
      <c r="AB81" s="22" t="s">
        <v>108</v>
      </c>
      <c r="AC81" s="19" t="s">
        <v>108</v>
      </c>
      <c r="AD81" s="715">
        <v>600</v>
      </c>
      <c r="AE81" s="716">
        <v>9943.23</v>
      </c>
      <c r="AF81" s="715">
        <v>5965941</v>
      </c>
      <c r="AG81" s="716">
        <v>10325</v>
      </c>
      <c r="AH81" s="717">
        <v>1</v>
      </c>
      <c r="AI81" s="715">
        <v>0</v>
      </c>
      <c r="AJ81" s="715">
        <v>0</v>
      </c>
      <c r="AK81" s="715">
        <v>0</v>
      </c>
      <c r="AL81" s="718" t="s">
        <v>108</v>
      </c>
      <c r="AM81" s="715">
        <v>6195000</v>
      </c>
      <c r="AN81" s="715">
        <v>0</v>
      </c>
      <c r="AO81" s="719" t="s">
        <v>108</v>
      </c>
      <c r="AP81" s="720">
        <v>0</v>
      </c>
      <c r="AQ81" s="719" t="s">
        <v>593</v>
      </c>
      <c r="AR81" s="719" t="s">
        <v>108</v>
      </c>
      <c r="AS81" s="719" t="s">
        <v>108</v>
      </c>
    </row>
    <row r="82" spans="1:45" x14ac:dyDescent="0.15">
      <c r="A82" s="19" t="s">
        <v>105</v>
      </c>
      <c r="B82" s="19" t="s">
        <v>107</v>
      </c>
      <c r="C82" s="19" t="s">
        <v>85</v>
      </c>
      <c r="D82" s="19" t="s">
        <v>186</v>
      </c>
      <c r="E82" s="19" t="s">
        <v>338</v>
      </c>
      <c r="F82" s="19" t="s">
        <v>488</v>
      </c>
      <c r="G82" s="19" t="s">
        <v>108</v>
      </c>
      <c r="H82" s="19" t="s">
        <v>568</v>
      </c>
      <c r="I82" s="21">
        <v>16785600</v>
      </c>
      <c r="J82" s="19" t="s">
        <v>572</v>
      </c>
      <c r="K82" s="21">
        <v>21821280</v>
      </c>
      <c r="L82" s="19" t="s">
        <v>568</v>
      </c>
      <c r="M82" s="21">
        <v>16785600</v>
      </c>
      <c r="N82" s="19" t="s">
        <v>572</v>
      </c>
      <c r="O82" s="21">
        <v>21821280</v>
      </c>
      <c r="P82" s="21">
        <v>16785600</v>
      </c>
      <c r="Q82" s="21">
        <v>0</v>
      </c>
      <c r="R82" s="21">
        <v>0</v>
      </c>
      <c r="S82" s="22">
        <v>0</v>
      </c>
      <c r="T82" s="19" t="s">
        <v>104</v>
      </c>
      <c r="U82" s="19" t="s">
        <v>108</v>
      </c>
      <c r="V82" s="19" t="s">
        <v>581</v>
      </c>
      <c r="W82" s="22" t="s">
        <v>108</v>
      </c>
      <c r="X82" s="22">
        <v>1</v>
      </c>
      <c r="Y82" s="19" t="s">
        <v>108</v>
      </c>
      <c r="Z82" s="19" t="s">
        <v>108</v>
      </c>
      <c r="AA82" s="22" t="s">
        <v>108</v>
      </c>
      <c r="AB82" s="22" t="s">
        <v>108</v>
      </c>
      <c r="AC82" s="19" t="s">
        <v>108</v>
      </c>
      <c r="AD82" s="715">
        <v>2400</v>
      </c>
      <c r="AE82" s="716">
        <v>6418.5</v>
      </c>
      <c r="AF82" s="715">
        <v>15404404</v>
      </c>
      <c r="AG82" s="716">
        <v>6994</v>
      </c>
      <c r="AH82" s="717">
        <v>1</v>
      </c>
      <c r="AI82" s="715">
        <v>0</v>
      </c>
      <c r="AJ82" s="715">
        <v>0</v>
      </c>
      <c r="AK82" s="715">
        <v>0</v>
      </c>
      <c r="AL82" s="718" t="s">
        <v>108</v>
      </c>
      <c r="AM82" s="715">
        <v>16785600</v>
      </c>
      <c r="AN82" s="715">
        <v>0</v>
      </c>
      <c r="AO82" s="719" t="s">
        <v>108</v>
      </c>
      <c r="AP82" s="720">
        <v>0</v>
      </c>
      <c r="AQ82" s="719" t="s">
        <v>593</v>
      </c>
      <c r="AR82" s="719" t="s">
        <v>108</v>
      </c>
      <c r="AS82" s="719" t="s">
        <v>108</v>
      </c>
    </row>
    <row r="83" spans="1:45" x14ac:dyDescent="0.15">
      <c r="A83" s="19" t="s">
        <v>105</v>
      </c>
      <c r="B83" s="19" t="s">
        <v>107</v>
      </c>
      <c r="C83" s="19" t="s">
        <v>85</v>
      </c>
      <c r="D83" s="19" t="s">
        <v>187</v>
      </c>
      <c r="E83" s="19" t="s">
        <v>339</v>
      </c>
      <c r="F83" s="19" t="s">
        <v>489</v>
      </c>
      <c r="G83" s="19" t="s">
        <v>108</v>
      </c>
      <c r="H83" s="19" t="s">
        <v>568</v>
      </c>
      <c r="I83" s="21">
        <v>4190400</v>
      </c>
      <c r="J83" s="19" t="s">
        <v>572</v>
      </c>
      <c r="K83" s="21">
        <v>5447520</v>
      </c>
      <c r="L83" s="19" t="s">
        <v>568</v>
      </c>
      <c r="M83" s="21">
        <v>4190400</v>
      </c>
      <c r="N83" s="19" t="s">
        <v>572</v>
      </c>
      <c r="O83" s="21">
        <v>5447520</v>
      </c>
      <c r="P83" s="21">
        <v>4190400</v>
      </c>
      <c r="Q83" s="21">
        <v>0</v>
      </c>
      <c r="R83" s="21">
        <v>0</v>
      </c>
      <c r="S83" s="22">
        <v>0</v>
      </c>
      <c r="T83" s="19" t="s">
        <v>104</v>
      </c>
      <c r="U83" s="19" t="s">
        <v>108</v>
      </c>
      <c r="V83" s="19" t="s">
        <v>581</v>
      </c>
      <c r="W83" s="22" t="s">
        <v>108</v>
      </c>
      <c r="X83" s="22">
        <v>1</v>
      </c>
      <c r="Y83" s="19" t="s">
        <v>108</v>
      </c>
      <c r="Z83" s="19" t="s">
        <v>108</v>
      </c>
      <c r="AA83" s="22" t="s">
        <v>108</v>
      </c>
      <c r="AB83" s="22" t="s">
        <v>108</v>
      </c>
      <c r="AC83" s="19" t="s">
        <v>108</v>
      </c>
      <c r="AD83" s="715">
        <v>800</v>
      </c>
      <c r="AE83" s="716">
        <v>5169.34</v>
      </c>
      <c r="AF83" s="715">
        <v>4135475</v>
      </c>
      <c r="AG83" s="716">
        <v>5238</v>
      </c>
      <c r="AH83" s="717">
        <v>1</v>
      </c>
      <c r="AI83" s="715">
        <v>0</v>
      </c>
      <c r="AJ83" s="715">
        <v>0</v>
      </c>
      <c r="AK83" s="715">
        <v>0</v>
      </c>
      <c r="AL83" s="718" t="s">
        <v>108</v>
      </c>
      <c r="AM83" s="715">
        <v>4190400</v>
      </c>
      <c r="AN83" s="715">
        <v>0</v>
      </c>
      <c r="AO83" s="719" t="s">
        <v>108</v>
      </c>
      <c r="AP83" s="720">
        <v>0</v>
      </c>
      <c r="AQ83" s="719" t="s">
        <v>593</v>
      </c>
      <c r="AR83" s="719" t="s">
        <v>108</v>
      </c>
      <c r="AS83" s="719" t="s">
        <v>108</v>
      </c>
    </row>
    <row r="84" spans="1:45" x14ac:dyDescent="0.15">
      <c r="A84" s="19" t="s">
        <v>105</v>
      </c>
      <c r="B84" s="19" t="s">
        <v>107</v>
      </c>
      <c r="C84" s="19" t="s">
        <v>85</v>
      </c>
      <c r="D84" s="19" t="s">
        <v>188</v>
      </c>
      <c r="E84" s="19" t="s">
        <v>340</v>
      </c>
      <c r="F84" s="19" t="s">
        <v>490</v>
      </c>
      <c r="G84" s="19" t="s">
        <v>108</v>
      </c>
      <c r="H84" s="19" t="s">
        <v>568</v>
      </c>
      <c r="I84" s="21">
        <v>8091000</v>
      </c>
      <c r="J84" s="19" t="s">
        <v>572</v>
      </c>
      <c r="K84" s="21">
        <v>10518300</v>
      </c>
      <c r="L84" s="19" t="s">
        <v>568</v>
      </c>
      <c r="M84" s="21">
        <v>8091000</v>
      </c>
      <c r="N84" s="19" t="s">
        <v>572</v>
      </c>
      <c r="O84" s="21">
        <v>10518300</v>
      </c>
      <c r="P84" s="21">
        <v>8091000</v>
      </c>
      <c r="Q84" s="21">
        <v>0</v>
      </c>
      <c r="R84" s="21">
        <v>0</v>
      </c>
      <c r="S84" s="22">
        <v>0</v>
      </c>
      <c r="T84" s="19" t="s">
        <v>104</v>
      </c>
      <c r="U84" s="19" t="s">
        <v>108</v>
      </c>
      <c r="V84" s="19" t="s">
        <v>581</v>
      </c>
      <c r="W84" s="22" t="s">
        <v>108</v>
      </c>
      <c r="X84" s="22">
        <v>1</v>
      </c>
      <c r="Y84" s="19" t="s">
        <v>108</v>
      </c>
      <c r="Z84" s="19" t="s">
        <v>108</v>
      </c>
      <c r="AA84" s="22" t="s">
        <v>108</v>
      </c>
      <c r="AB84" s="22" t="s">
        <v>108</v>
      </c>
      <c r="AC84" s="19" t="s">
        <v>108</v>
      </c>
      <c r="AD84" s="715">
        <v>1500</v>
      </c>
      <c r="AE84" s="716">
        <v>5228.41</v>
      </c>
      <c r="AF84" s="715">
        <v>7842620</v>
      </c>
      <c r="AG84" s="716">
        <v>5394</v>
      </c>
      <c r="AH84" s="717">
        <v>1</v>
      </c>
      <c r="AI84" s="715">
        <v>0</v>
      </c>
      <c r="AJ84" s="715">
        <v>0</v>
      </c>
      <c r="AK84" s="715">
        <v>0</v>
      </c>
      <c r="AL84" s="718" t="s">
        <v>108</v>
      </c>
      <c r="AM84" s="715">
        <v>8091000</v>
      </c>
      <c r="AN84" s="715">
        <v>0</v>
      </c>
      <c r="AO84" s="719" t="s">
        <v>108</v>
      </c>
      <c r="AP84" s="720">
        <v>0</v>
      </c>
      <c r="AQ84" s="719" t="s">
        <v>593</v>
      </c>
      <c r="AR84" s="719" t="s">
        <v>108</v>
      </c>
      <c r="AS84" s="719" t="s">
        <v>108</v>
      </c>
    </row>
    <row r="85" spans="1:45" x14ac:dyDescent="0.15">
      <c r="A85" s="19" t="s">
        <v>105</v>
      </c>
      <c r="B85" s="19" t="s">
        <v>107</v>
      </c>
      <c r="C85" s="19" t="s">
        <v>85</v>
      </c>
      <c r="D85" s="19" t="s">
        <v>189</v>
      </c>
      <c r="E85" s="19" t="s">
        <v>341</v>
      </c>
      <c r="F85" s="19" t="s">
        <v>491</v>
      </c>
      <c r="G85" s="19" t="s">
        <v>108</v>
      </c>
      <c r="H85" s="19" t="s">
        <v>568</v>
      </c>
      <c r="I85" s="21">
        <v>7180200</v>
      </c>
      <c r="J85" s="19" t="s">
        <v>572</v>
      </c>
      <c r="K85" s="21">
        <v>9334260</v>
      </c>
      <c r="L85" s="19" t="s">
        <v>568</v>
      </c>
      <c r="M85" s="21">
        <v>7180200</v>
      </c>
      <c r="N85" s="19" t="s">
        <v>572</v>
      </c>
      <c r="O85" s="21">
        <v>9334260</v>
      </c>
      <c r="P85" s="21">
        <v>7180200</v>
      </c>
      <c r="Q85" s="21">
        <v>0</v>
      </c>
      <c r="R85" s="21">
        <v>0</v>
      </c>
      <c r="S85" s="22">
        <v>0</v>
      </c>
      <c r="T85" s="19" t="s">
        <v>104</v>
      </c>
      <c r="U85" s="19" t="s">
        <v>108</v>
      </c>
      <c r="V85" s="19" t="s">
        <v>581</v>
      </c>
      <c r="W85" s="22" t="s">
        <v>108</v>
      </c>
      <c r="X85" s="22">
        <v>1</v>
      </c>
      <c r="Y85" s="19" t="s">
        <v>108</v>
      </c>
      <c r="Z85" s="19" t="s">
        <v>108</v>
      </c>
      <c r="AA85" s="22" t="s">
        <v>108</v>
      </c>
      <c r="AB85" s="22" t="s">
        <v>108</v>
      </c>
      <c r="AC85" s="19" t="s">
        <v>108</v>
      </c>
      <c r="AD85" s="715">
        <v>1800</v>
      </c>
      <c r="AE85" s="716">
        <v>4702.1400000000003</v>
      </c>
      <c r="AF85" s="715">
        <v>8463853</v>
      </c>
      <c r="AG85" s="716">
        <v>3989</v>
      </c>
      <c r="AH85" s="717">
        <v>1</v>
      </c>
      <c r="AI85" s="715">
        <v>0</v>
      </c>
      <c r="AJ85" s="715">
        <v>0</v>
      </c>
      <c r="AK85" s="715">
        <v>0</v>
      </c>
      <c r="AL85" s="718" t="s">
        <v>108</v>
      </c>
      <c r="AM85" s="715">
        <v>7180200</v>
      </c>
      <c r="AN85" s="715">
        <v>0</v>
      </c>
      <c r="AO85" s="719" t="s">
        <v>108</v>
      </c>
      <c r="AP85" s="720">
        <v>0</v>
      </c>
      <c r="AQ85" s="719" t="s">
        <v>593</v>
      </c>
      <c r="AR85" s="719" t="s">
        <v>108</v>
      </c>
      <c r="AS85" s="719" t="s">
        <v>108</v>
      </c>
    </row>
    <row r="86" spans="1:45" x14ac:dyDescent="0.15">
      <c r="A86" s="19" t="s">
        <v>105</v>
      </c>
      <c r="B86" s="19" t="s">
        <v>107</v>
      </c>
      <c r="C86" s="19" t="s">
        <v>85</v>
      </c>
      <c r="D86" s="19" t="s">
        <v>190</v>
      </c>
      <c r="E86" s="19" t="s">
        <v>342</v>
      </c>
      <c r="F86" s="19" t="s">
        <v>492</v>
      </c>
      <c r="G86" s="19" t="s">
        <v>108</v>
      </c>
      <c r="H86" s="19" t="s">
        <v>568</v>
      </c>
      <c r="I86" s="21">
        <v>9609250</v>
      </c>
      <c r="J86" s="19" t="s">
        <v>572</v>
      </c>
      <c r="K86" s="21">
        <v>12492025</v>
      </c>
      <c r="L86" s="19" t="s">
        <v>568</v>
      </c>
      <c r="M86" s="21">
        <v>9609250</v>
      </c>
      <c r="N86" s="19" t="s">
        <v>572</v>
      </c>
      <c r="O86" s="21">
        <v>12492025</v>
      </c>
      <c r="P86" s="21">
        <v>9609250</v>
      </c>
      <c r="Q86" s="21">
        <v>0</v>
      </c>
      <c r="R86" s="21">
        <v>0</v>
      </c>
      <c r="S86" s="22">
        <v>0</v>
      </c>
      <c r="T86" s="19" t="s">
        <v>104</v>
      </c>
      <c r="U86" s="19" t="s">
        <v>108</v>
      </c>
      <c r="V86" s="19" t="s">
        <v>581</v>
      </c>
      <c r="W86" s="22" t="s">
        <v>108</v>
      </c>
      <c r="X86" s="22">
        <v>1</v>
      </c>
      <c r="Y86" s="19" t="s">
        <v>108</v>
      </c>
      <c r="Z86" s="19" t="s">
        <v>108</v>
      </c>
      <c r="AA86" s="22" t="s">
        <v>108</v>
      </c>
      <c r="AB86" s="22" t="s">
        <v>108</v>
      </c>
      <c r="AC86" s="19" t="s">
        <v>108</v>
      </c>
      <c r="AD86" s="715">
        <v>3500</v>
      </c>
      <c r="AE86" s="716">
        <v>2731.16</v>
      </c>
      <c r="AF86" s="715">
        <v>9559078</v>
      </c>
      <c r="AG86" s="716">
        <v>2745.5</v>
      </c>
      <c r="AH86" s="717">
        <v>1</v>
      </c>
      <c r="AI86" s="715">
        <v>0</v>
      </c>
      <c r="AJ86" s="715">
        <v>0</v>
      </c>
      <c r="AK86" s="715">
        <v>0</v>
      </c>
      <c r="AL86" s="718" t="s">
        <v>108</v>
      </c>
      <c r="AM86" s="715">
        <v>9609250</v>
      </c>
      <c r="AN86" s="715">
        <v>0</v>
      </c>
      <c r="AO86" s="719" t="s">
        <v>108</v>
      </c>
      <c r="AP86" s="720">
        <v>0</v>
      </c>
      <c r="AQ86" s="719" t="s">
        <v>593</v>
      </c>
      <c r="AR86" s="719" t="s">
        <v>108</v>
      </c>
      <c r="AS86" s="719" t="s">
        <v>108</v>
      </c>
    </row>
    <row r="87" spans="1:45" x14ac:dyDescent="0.15">
      <c r="A87" s="19" t="s">
        <v>105</v>
      </c>
      <c r="B87" s="19" t="s">
        <v>107</v>
      </c>
      <c r="C87" s="19" t="s">
        <v>85</v>
      </c>
      <c r="D87" s="19" t="s">
        <v>191</v>
      </c>
      <c r="E87" s="19" t="s">
        <v>343</v>
      </c>
      <c r="F87" s="19" t="s">
        <v>493</v>
      </c>
      <c r="G87" s="19" t="s">
        <v>108</v>
      </c>
      <c r="H87" s="19" t="s">
        <v>568</v>
      </c>
      <c r="I87" s="21">
        <v>5245200</v>
      </c>
      <c r="J87" s="19" t="s">
        <v>572</v>
      </c>
      <c r="K87" s="21">
        <v>6818760</v>
      </c>
      <c r="L87" s="19" t="s">
        <v>568</v>
      </c>
      <c r="M87" s="21">
        <v>5245200</v>
      </c>
      <c r="N87" s="19" t="s">
        <v>572</v>
      </c>
      <c r="O87" s="21">
        <v>6818760</v>
      </c>
      <c r="P87" s="21">
        <v>5245200</v>
      </c>
      <c r="Q87" s="21">
        <v>0</v>
      </c>
      <c r="R87" s="21">
        <v>0</v>
      </c>
      <c r="S87" s="22">
        <v>0</v>
      </c>
      <c r="T87" s="19" t="s">
        <v>104</v>
      </c>
      <c r="U87" s="19" t="s">
        <v>108</v>
      </c>
      <c r="V87" s="19" t="s">
        <v>581</v>
      </c>
      <c r="W87" s="22" t="s">
        <v>108</v>
      </c>
      <c r="X87" s="22">
        <v>1</v>
      </c>
      <c r="Y87" s="19" t="s">
        <v>108</v>
      </c>
      <c r="Z87" s="19" t="s">
        <v>108</v>
      </c>
      <c r="AA87" s="22" t="s">
        <v>108</v>
      </c>
      <c r="AB87" s="22" t="s">
        <v>108</v>
      </c>
      <c r="AC87" s="19" t="s">
        <v>108</v>
      </c>
      <c r="AD87" s="715">
        <v>600</v>
      </c>
      <c r="AE87" s="716">
        <v>8862.1200000000008</v>
      </c>
      <c r="AF87" s="715">
        <v>5317277</v>
      </c>
      <c r="AG87" s="716">
        <v>8742</v>
      </c>
      <c r="AH87" s="717">
        <v>1</v>
      </c>
      <c r="AI87" s="715">
        <v>0</v>
      </c>
      <c r="AJ87" s="715">
        <v>0</v>
      </c>
      <c r="AK87" s="715">
        <v>0</v>
      </c>
      <c r="AL87" s="718" t="s">
        <v>108</v>
      </c>
      <c r="AM87" s="715">
        <v>5245200</v>
      </c>
      <c r="AN87" s="715">
        <v>0</v>
      </c>
      <c r="AO87" s="719" t="s">
        <v>108</v>
      </c>
      <c r="AP87" s="720">
        <v>0</v>
      </c>
      <c r="AQ87" s="719" t="s">
        <v>593</v>
      </c>
      <c r="AR87" s="719" t="s">
        <v>108</v>
      </c>
      <c r="AS87" s="719" t="s">
        <v>108</v>
      </c>
    </row>
    <row r="88" spans="1:45" x14ac:dyDescent="0.15">
      <c r="A88" s="19" t="s">
        <v>105</v>
      </c>
      <c r="B88" s="19" t="s">
        <v>107</v>
      </c>
      <c r="C88" s="19" t="s">
        <v>85</v>
      </c>
      <c r="D88" s="19" t="s">
        <v>192</v>
      </c>
      <c r="E88" s="19" t="s">
        <v>344</v>
      </c>
      <c r="F88" s="19" t="s">
        <v>494</v>
      </c>
      <c r="G88" s="19" t="s">
        <v>108</v>
      </c>
      <c r="H88" s="19" t="s">
        <v>568</v>
      </c>
      <c r="I88" s="21">
        <v>10769400</v>
      </c>
      <c r="J88" s="19" t="s">
        <v>572</v>
      </c>
      <c r="K88" s="21">
        <v>14000220</v>
      </c>
      <c r="L88" s="19" t="s">
        <v>568</v>
      </c>
      <c r="M88" s="21">
        <v>10769400</v>
      </c>
      <c r="N88" s="19" t="s">
        <v>572</v>
      </c>
      <c r="O88" s="21">
        <v>14000220</v>
      </c>
      <c r="P88" s="21">
        <v>10769400</v>
      </c>
      <c r="Q88" s="21">
        <v>0</v>
      </c>
      <c r="R88" s="21">
        <v>0</v>
      </c>
      <c r="S88" s="22">
        <v>0</v>
      </c>
      <c r="T88" s="19" t="s">
        <v>104</v>
      </c>
      <c r="U88" s="19" t="s">
        <v>108</v>
      </c>
      <c r="V88" s="19" t="s">
        <v>581</v>
      </c>
      <c r="W88" s="22" t="s">
        <v>108</v>
      </c>
      <c r="X88" s="22">
        <v>1</v>
      </c>
      <c r="Y88" s="19" t="s">
        <v>108</v>
      </c>
      <c r="Z88" s="19" t="s">
        <v>108</v>
      </c>
      <c r="AA88" s="22" t="s">
        <v>108</v>
      </c>
      <c r="AB88" s="22" t="s">
        <v>108</v>
      </c>
      <c r="AC88" s="19" t="s">
        <v>108</v>
      </c>
      <c r="AD88" s="715">
        <v>1800</v>
      </c>
      <c r="AE88" s="716">
        <v>6539.66</v>
      </c>
      <c r="AF88" s="715">
        <v>11771394</v>
      </c>
      <c r="AG88" s="716">
        <v>5983</v>
      </c>
      <c r="AH88" s="717">
        <v>1</v>
      </c>
      <c r="AI88" s="715">
        <v>0</v>
      </c>
      <c r="AJ88" s="715">
        <v>0</v>
      </c>
      <c r="AK88" s="715">
        <v>0</v>
      </c>
      <c r="AL88" s="718" t="s">
        <v>108</v>
      </c>
      <c r="AM88" s="715">
        <v>10769400</v>
      </c>
      <c r="AN88" s="715">
        <v>0</v>
      </c>
      <c r="AO88" s="719" t="s">
        <v>108</v>
      </c>
      <c r="AP88" s="720">
        <v>0</v>
      </c>
      <c r="AQ88" s="719" t="s">
        <v>593</v>
      </c>
      <c r="AR88" s="719" t="s">
        <v>108</v>
      </c>
      <c r="AS88" s="719" t="s">
        <v>108</v>
      </c>
    </row>
    <row r="89" spans="1:45" x14ac:dyDescent="0.15">
      <c r="A89" s="19" t="s">
        <v>105</v>
      </c>
      <c r="B89" s="19" t="s">
        <v>107</v>
      </c>
      <c r="C89" s="19" t="s">
        <v>85</v>
      </c>
      <c r="D89" s="19" t="s">
        <v>193</v>
      </c>
      <c r="E89" s="19" t="s">
        <v>345</v>
      </c>
      <c r="F89" s="19" t="s">
        <v>495</v>
      </c>
      <c r="G89" s="19" t="s">
        <v>108</v>
      </c>
      <c r="H89" s="19" t="s">
        <v>568</v>
      </c>
      <c r="I89" s="21">
        <v>7146100</v>
      </c>
      <c r="J89" s="19" t="s">
        <v>572</v>
      </c>
      <c r="K89" s="21">
        <v>9289930</v>
      </c>
      <c r="L89" s="19" t="s">
        <v>568</v>
      </c>
      <c r="M89" s="21">
        <v>7146100</v>
      </c>
      <c r="N89" s="19" t="s">
        <v>572</v>
      </c>
      <c r="O89" s="21">
        <v>9289930</v>
      </c>
      <c r="P89" s="21">
        <v>7146100</v>
      </c>
      <c r="Q89" s="21">
        <v>0</v>
      </c>
      <c r="R89" s="21">
        <v>0</v>
      </c>
      <c r="S89" s="22">
        <v>0</v>
      </c>
      <c r="T89" s="19" t="s">
        <v>104</v>
      </c>
      <c r="U89" s="19" t="s">
        <v>108</v>
      </c>
      <c r="V89" s="19" t="s">
        <v>581</v>
      </c>
      <c r="W89" s="22" t="s">
        <v>108</v>
      </c>
      <c r="X89" s="22">
        <v>1</v>
      </c>
      <c r="Y89" s="19" t="s">
        <v>108</v>
      </c>
      <c r="Z89" s="19" t="s">
        <v>108</v>
      </c>
      <c r="AA89" s="22" t="s">
        <v>108</v>
      </c>
      <c r="AB89" s="22" t="s">
        <v>108</v>
      </c>
      <c r="AC89" s="19" t="s">
        <v>108</v>
      </c>
      <c r="AD89" s="715">
        <v>2600</v>
      </c>
      <c r="AE89" s="716">
        <v>2450.88</v>
      </c>
      <c r="AF89" s="715">
        <v>6372290</v>
      </c>
      <c r="AG89" s="716">
        <v>2748.5</v>
      </c>
      <c r="AH89" s="717">
        <v>1</v>
      </c>
      <c r="AI89" s="715">
        <v>0</v>
      </c>
      <c r="AJ89" s="715">
        <v>0</v>
      </c>
      <c r="AK89" s="715">
        <v>0</v>
      </c>
      <c r="AL89" s="718" t="s">
        <v>108</v>
      </c>
      <c r="AM89" s="715">
        <v>7146100</v>
      </c>
      <c r="AN89" s="715">
        <v>0</v>
      </c>
      <c r="AO89" s="719" t="s">
        <v>108</v>
      </c>
      <c r="AP89" s="720">
        <v>0</v>
      </c>
      <c r="AQ89" s="719" t="s">
        <v>593</v>
      </c>
      <c r="AR89" s="719" t="s">
        <v>108</v>
      </c>
      <c r="AS89" s="719" t="s">
        <v>108</v>
      </c>
    </row>
    <row r="90" spans="1:45" x14ac:dyDescent="0.15">
      <c r="A90" s="19" t="s">
        <v>105</v>
      </c>
      <c r="B90" s="19" t="s">
        <v>107</v>
      </c>
      <c r="C90" s="19" t="s">
        <v>85</v>
      </c>
      <c r="D90" s="19" t="s">
        <v>194</v>
      </c>
      <c r="E90" s="19" t="s">
        <v>346</v>
      </c>
      <c r="F90" s="19" t="s">
        <v>496</v>
      </c>
      <c r="G90" s="19" t="s">
        <v>108</v>
      </c>
      <c r="H90" s="19" t="s">
        <v>568</v>
      </c>
      <c r="I90" s="21">
        <v>7415200</v>
      </c>
      <c r="J90" s="19" t="s">
        <v>572</v>
      </c>
      <c r="K90" s="21">
        <v>9639760</v>
      </c>
      <c r="L90" s="19" t="s">
        <v>568</v>
      </c>
      <c r="M90" s="21">
        <v>7415200</v>
      </c>
      <c r="N90" s="19" t="s">
        <v>572</v>
      </c>
      <c r="O90" s="21">
        <v>9639760</v>
      </c>
      <c r="P90" s="21">
        <v>7415200</v>
      </c>
      <c r="Q90" s="21">
        <v>0</v>
      </c>
      <c r="R90" s="21">
        <v>0</v>
      </c>
      <c r="S90" s="22">
        <v>0</v>
      </c>
      <c r="T90" s="19" t="s">
        <v>104</v>
      </c>
      <c r="U90" s="19" t="s">
        <v>108</v>
      </c>
      <c r="V90" s="19" t="s">
        <v>581</v>
      </c>
      <c r="W90" s="22" t="s">
        <v>108</v>
      </c>
      <c r="X90" s="22">
        <v>1</v>
      </c>
      <c r="Y90" s="19" t="s">
        <v>108</v>
      </c>
      <c r="Z90" s="19" t="s">
        <v>108</v>
      </c>
      <c r="AA90" s="22" t="s">
        <v>108</v>
      </c>
      <c r="AB90" s="22" t="s">
        <v>108</v>
      </c>
      <c r="AC90" s="19" t="s">
        <v>108</v>
      </c>
      <c r="AD90" s="715">
        <v>1300</v>
      </c>
      <c r="AE90" s="716">
        <v>5363.6</v>
      </c>
      <c r="AF90" s="715">
        <v>6972688</v>
      </c>
      <c r="AG90" s="716">
        <v>5704</v>
      </c>
      <c r="AH90" s="717">
        <v>1</v>
      </c>
      <c r="AI90" s="715">
        <v>0</v>
      </c>
      <c r="AJ90" s="715">
        <v>0</v>
      </c>
      <c r="AK90" s="715">
        <v>0</v>
      </c>
      <c r="AL90" s="718" t="s">
        <v>108</v>
      </c>
      <c r="AM90" s="715">
        <v>7415200</v>
      </c>
      <c r="AN90" s="715">
        <v>0</v>
      </c>
      <c r="AO90" s="719" t="s">
        <v>108</v>
      </c>
      <c r="AP90" s="720">
        <v>0</v>
      </c>
      <c r="AQ90" s="719" t="s">
        <v>593</v>
      </c>
      <c r="AR90" s="719" t="s">
        <v>108</v>
      </c>
      <c r="AS90" s="719" t="s">
        <v>108</v>
      </c>
    </row>
    <row r="91" spans="1:45" x14ac:dyDescent="0.15">
      <c r="A91" s="19" t="s">
        <v>105</v>
      </c>
      <c r="B91" s="19" t="s">
        <v>107</v>
      </c>
      <c r="C91" s="19" t="s">
        <v>85</v>
      </c>
      <c r="D91" s="19" t="s">
        <v>195</v>
      </c>
      <c r="E91" s="19" t="s">
        <v>347</v>
      </c>
      <c r="F91" s="19" t="s">
        <v>497</v>
      </c>
      <c r="G91" s="19" t="s">
        <v>108</v>
      </c>
      <c r="H91" s="19" t="s">
        <v>568</v>
      </c>
      <c r="I91" s="21">
        <v>5553000</v>
      </c>
      <c r="J91" s="19" t="s">
        <v>572</v>
      </c>
      <c r="K91" s="21">
        <v>7218900</v>
      </c>
      <c r="L91" s="19" t="s">
        <v>568</v>
      </c>
      <c r="M91" s="21">
        <v>5553000</v>
      </c>
      <c r="N91" s="19" t="s">
        <v>572</v>
      </c>
      <c r="O91" s="21">
        <v>7218900</v>
      </c>
      <c r="P91" s="21">
        <v>5553000</v>
      </c>
      <c r="Q91" s="21">
        <v>0</v>
      </c>
      <c r="R91" s="21">
        <v>0</v>
      </c>
      <c r="S91" s="22">
        <v>0</v>
      </c>
      <c r="T91" s="19" t="s">
        <v>104</v>
      </c>
      <c r="U91" s="19" t="s">
        <v>108</v>
      </c>
      <c r="V91" s="19" t="s">
        <v>581</v>
      </c>
      <c r="W91" s="22" t="s">
        <v>108</v>
      </c>
      <c r="X91" s="22">
        <v>1</v>
      </c>
      <c r="Y91" s="19" t="s">
        <v>108</v>
      </c>
      <c r="Z91" s="19" t="s">
        <v>108</v>
      </c>
      <c r="AA91" s="22" t="s">
        <v>108</v>
      </c>
      <c r="AB91" s="22" t="s">
        <v>108</v>
      </c>
      <c r="AC91" s="19" t="s">
        <v>108</v>
      </c>
      <c r="AD91" s="715">
        <v>1500</v>
      </c>
      <c r="AE91" s="716">
        <v>4085.8</v>
      </c>
      <c r="AF91" s="715">
        <v>6128703</v>
      </c>
      <c r="AG91" s="716">
        <v>3702</v>
      </c>
      <c r="AH91" s="717">
        <v>1</v>
      </c>
      <c r="AI91" s="715">
        <v>0</v>
      </c>
      <c r="AJ91" s="715">
        <v>0</v>
      </c>
      <c r="AK91" s="715">
        <v>0</v>
      </c>
      <c r="AL91" s="718" t="s">
        <v>108</v>
      </c>
      <c r="AM91" s="715">
        <v>5553000</v>
      </c>
      <c r="AN91" s="715">
        <v>0</v>
      </c>
      <c r="AO91" s="719" t="s">
        <v>108</v>
      </c>
      <c r="AP91" s="720">
        <v>0</v>
      </c>
      <c r="AQ91" s="719" t="s">
        <v>593</v>
      </c>
      <c r="AR91" s="719" t="s">
        <v>108</v>
      </c>
      <c r="AS91" s="719" t="s">
        <v>108</v>
      </c>
    </row>
    <row r="92" spans="1:45" x14ac:dyDescent="0.15">
      <c r="A92" s="19" t="s">
        <v>105</v>
      </c>
      <c r="B92" s="19" t="s">
        <v>107</v>
      </c>
      <c r="C92" s="19" t="s">
        <v>85</v>
      </c>
      <c r="D92" s="19" t="s">
        <v>196</v>
      </c>
      <c r="E92" s="19" t="s">
        <v>348</v>
      </c>
      <c r="F92" s="19" t="s">
        <v>498</v>
      </c>
      <c r="G92" s="19" t="s">
        <v>108</v>
      </c>
      <c r="H92" s="19" t="s">
        <v>568</v>
      </c>
      <c r="I92" s="21">
        <v>8710000</v>
      </c>
      <c r="J92" s="19" t="s">
        <v>572</v>
      </c>
      <c r="K92" s="21">
        <v>11323000</v>
      </c>
      <c r="L92" s="19" t="s">
        <v>568</v>
      </c>
      <c r="M92" s="21">
        <v>8710000</v>
      </c>
      <c r="N92" s="19" t="s">
        <v>572</v>
      </c>
      <c r="O92" s="21">
        <v>11323000</v>
      </c>
      <c r="P92" s="21">
        <v>8710000</v>
      </c>
      <c r="Q92" s="21">
        <v>0</v>
      </c>
      <c r="R92" s="21">
        <v>0</v>
      </c>
      <c r="S92" s="22">
        <v>0</v>
      </c>
      <c r="T92" s="19" t="s">
        <v>104</v>
      </c>
      <c r="U92" s="19" t="s">
        <v>108</v>
      </c>
      <c r="V92" s="19" t="s">
        <v>581</v>
      </c>
      <c r="W92" s="22" t="s">
        <v>108</v>
      </c>
      <c r="X92" s="22">
        <v>1</v>
      </c>
      <c r="Y92" s="19" t="s">
        <v>108</v>
      </c>
      <c r="Z92" s="19" t="s">
        <v>108</v>
      </c>
      <c r="AA92" s="22" t="s">
        <v>108</v>
      </c>
      <c r="AB92" s="22" t="s">
        <v>108</v>
      </c>
      <c r="AC92" s="19" t="s">
        <v>108</v>
      </c>
      <c r="AD92" s="715">
        <v>1300</v>
      </c>
      <c r="AE92" s="716">
        <v>7031.59</v>
      </c>
      <c r="AF92" s="715">
        <v>9141070</v>
      </c>
      <c r="AG92" s="716">
        <v>6700</v>
      </c>
      <c r="AH92" s="717">
        <v>1</v>
      </c>
      <c r="AI92" s="715">
        <v>0</v>
      </c>
      <c r="AJ92" s="715">
        <v>0</v>
      </c>
      <c r="AK92" s="715">
        <v>0</v>
      </c>
      <c r="AL92" s="718" t="s">
        <v>108</v>
      </c>
      <c r="AM92" s="715">
        <v>8710000</v>
      </c>
      <c r="AN92" s="715">
        <v>0</v>
      </c>
      <c r="AO92" s="719" t="s">
        <v>108</v>
      </c>
      <c r="AP92" s="720">
        <v>0</v>
      </c>
      <c r="AQ92" s="719" t="s">
        <v>593</v>
      </c>
      <c r="AR92" s="719" t="s">
        <v>108</v>
      </c>
      <c r="AS92" s="719" t="s">
        <v>108</v>
      </c>
    </row>
    <row r="93" spans="1:45" x14ac:dyDescent="0.15">
      <c r="A93" s="19" t="s">
        <v>105</v>
      </c>
      <c r="B93" s="19" t="s">
        <v>107</v>
      </c>
      <c r="C93" s="19" t="s">
        <v>85</v>
      </c>
      <c r="D93" s="19" t="s">
        <v>197</v>
      </c>
      <c r="E93" s="19" t="s">
        <v>349</v>
      </c>
      <c r="F93" s="19" t="s">
        <v>499</v>
      </c>
      <c r="G93" s="19" t="s">
        <v>108</v>
      </c>
      <c r="H93" s="19" t="s">
        <v>568</v>
      </c>
      <c r="I93" s="21">
        <v>20100800</v>
      </c>
      <c r="J93" s="19" t="s">
        <v>572</v>
      </c>
      <c r="K93" s="21">
        <v>26131040</v>
      </c>
      <c r="L93" s="19" t="s">
        <v>568</v>
      </c>
      <c r="M93" s="21">
        <v>20100800</v>
      </c>
      <c r="N93" s="19" t="s">
        <v>572</v>
      </c>
      <c r="O93" s="21">
        <v>26131040</v>
      </c>
      <c r="P93" s="21">
        <v>20100800</v>
      </c>
      <c r="Q93" s="21">
        <v>0</v>
      </c>
      <c r="R93" s="21">
        <v>0</v>
      </c>
      <c r="S93" s="22">
        <v>0</v>
      </c>
      <c r="T93" s="19" t="s">
        <v>104</v>
      </c>
      <c r="U93" s="19" t="s">
        <v>108</v>
      </c>
      <c r="V93" s="19" t="s">
        <v>581</v>
      </c>
      <c r="W93" s="22" t="s">
        <v>108</v>
      </c>
      <c r="X93" s="22">
        <v>1</v>
      </c>
      <c r="Y93" s="19" t="s">
        <v>108</v>
      </c>
      <c r="Z93" s="19" t="s">
        <v>108</v>
      </c>
      <c r="AA93" s="22" t="s">
        <v>108</v>
      </c>
      <c r="AB93" s="22" t="s">
        <v>108</v>
      </c>
      <c r="AC93" s="19" t="s">
        <v>108</v>
      </c>
      <c r="AD93" s="715">
        <v>3400</v>
      </c>
      <c r="AE93" s="716">
        <v>5636.43</v>
      </c>
      <c r="AF93" s="715">
        <v>19163862</v>
      </c>
      <c r="AG93" s="716">
        <v>5912</v>
      </c>
      <c r="AH93" s="717">
        <v>1</v>
      </c>
      <c r="AI93" s="715">
        <v>0</v>
      </c>
      <c r="AJ93" s="715">
        <v>0</v>
      </c>
      <c r="AK93" s="715">
        <v>0</v>
      </c>
      <c r="AL93" s="718" t="s">
        <v>108</v>
      </c>
      <c r="AM93" s="715">
        <v>20100800</v>
      </c>
      <c r="AN93" s="715">
        <v>0</v>
      </c>
      <c r="AO93" s="719" t="s">
        <v>108</v>
      </c>
      <c r="AP93" s="720">
        <v>0</v>
      </c>
      <c r="AQ93" s="719" t="s">
        <v>593</v>
      </c>
      <c r="AR93" s="719" t="s">
        <v>108</v>
      </c>
      <c r="AS93" s="719" t="s">
        <v>108</v>
      </c>
    </row>
    <row r="94" spans="1:45" x14ac:dyDescent="0.15">
      <c r="A94" s="19" t="s">
        <v>105</v>
      </c>
      <c r="B94" s="19" t="s">
        <v>107</v>
      </c>
      <c r="C94" s="19" t="s">
        <v>85</v>
      </c>
      <c r="D94" s="19" t="s">
        <v>198</v>
      </c>
      <c r="E94" s="19" t="s">
        <v>350</v>
      </c>
      <c r="F94" s="19" t="s">
        <v>500</v>
      </c>
      <c r="G94" s="19" t="s">
        <v>108</v>
      </c>
      <c r="H94" s="19" t="s">
        <v>568</v>
      </c>
      <c r="I94" s="21">
        <v>8571000</v>
      </c>
      <c r="J94" s="19" t="s">
        <v>572</v>
      </c>
      <c r="K94" s="21">
        <v>11142300</v>
      </c>
      <c r="L94" s="19" t="s">
        <v>568</v>
      </c>
      <c r="M94" s="21">
        <v>8571000</v>
      </c>
      <c r="N94" s="19" t="s">
        <v>572</v>
      </c>
      <c r="O94" s="21">
        <v>11142300</v>
      </c>
      <c r="P94" s="21">
        <v>8571000</v>
      </c>
      <c r="Q94" s="21">
        <v>0</v>
      </c>
      <c r="R94" s="21">
        <v>0</v>
      </c>
      <c r="S94" s="22">
        <v>0</v>
      </c>
      <c r="T94" s="19" t="s">
        <v>104</v>
      </c>
      <c r="U94" s="19" t="s">
        <v>108</v>
      </c>
      <c r="V94" s="19" t="s">
        <v>581</v>
      </c>
      <c r="W94" s="22" t="s">
        <v>108</v>
      </c>
      <c r="X94" s="22">
        <v>1</v>
      </c>
      <c r="Y94" s="19" t="s">
        <v>108</v>
      </c>
      <c r="Z94" s="19" t="s">
        <v>108</v>
      </c>
      <c r="AA94" s="22" t="s">
        <v>108</v>
      </c>
      <c r="AB94" s="22" t="s">
        <v>108</v>
      </c>
      <c r="AC94" s="19" t="s">
        <v>108</v>
      </c>
      <c r="AD94" s="715">
        <v>600</v>
      </c>
      <c r="AE94" s="716">
        <v>12727.43</v>
      </c>
      <c r="AF94" s="715">
        <v>7636463</v>
      </c>
      <c r="AG94" s="716">
        <v>14285</v>
      </c>
      <c r="AH94" s="717">
        <v>1</v>
      </c>
      <c r="AI94" s="715">
        <v>0</v>
      </c>
      <c r="AJ94" s="715">
        <v>0</v>
      </c>
      <c r="AK94" s="715">
        <v>0</v>
      </c>
      <c r="AL94" s="718" t="s">
        <v>108</v>
      </c>
      <c r="AM94" s="715">
        <v>8571000</v>
      </c>
      <c r="AN94" s="715">
        <v>0</v>
      </c>
      <c r="AO94" s="719" t="s">
        <v>108</v>
      </c>
      <c r="AP94" s="720">
        <v>0</v>
      </c>
      <c r="AQ94" s="719" t="s">
        <v>593</v>
      </c>
      <c r="AR94" s="719" t="s">
        <v>108</v>
      </c>
      <c r="AS94" s="719" t="s">
        <v>108</v>
      </c>
    </row>
    <row r="95" spans="1:45" x14ac:dyDescent="0.15">
      <c r="A95" s="19" t="s">
        <v>105</v>
      </c>
      <c r="B95" s="19" t="s">
        <v>107</v>
      </c>
      <c r="C95" s="19" t="s">
        <v>85</v>
      </c>
      <c r="D95" s="19" t="s">
        <v>199</v>
      </c>
      <c r="E95" s="19" t="s">
        <v>351</v>
      </c>
      <c r="F95" s="19" t="s">
        <v>501</v>
      </c>
      <c r="G95" s="19" t="s">
        <v>108</v>
      </c>
      <c r="H95" s="19" t="s">
        <v>568</v>
      </c>
      <c r="I95" s="21">
        <v>6327100</v>
      </c>
      <c r="J95" s="19" t="s">
        <v>572</v>
      </c>
      <c r="K95" s="21">
        <v>8225230</v>
      </c>
      <c r="L95" s="19" t="s">
        <v>568</v>
      </c>
      <c r="M95" s="21">
        <v>6327100</v>
      </c>
      <c r="N95" s="19" t="s">
        <v>572</v>
      </c>
      <c r="O95" s="21">
        <v>8225230</v>
      </c>
      <c r="P95" s="21">
        <v>6327100</v>
      </c>
      <c r="Q95" s="21">
        <v>0</v>
      </c>
      <c r="R95" s="21">
        <v>0</v>
      </c>
      <c r="S95" s="22">
        <v>0</v>
      </c>
      <c r="T95" s="19" t="s">
        <v>104</v>
      </c>
      <c r="U95" s="19" t="s">
        <v>108</v>
      </c>
      <c r="V95" s="19" t="s">
        <v>581</v>
      </c>
      <c r="W95" s="22" t="s">
        <v>108</v>
      </c>
      <c r="X95" s="22">
        <v>1</v>
      </c>
      <c r="Y95" s="19" t="s">
        <v>108</v>
      </c>
      <c r="Z95" s="19" t="s">
        <v>108</v>
      </c>
      <c r="AA95" s="22" t="s">
        <v>108</v>
      </c>
      <c r="AB95" s="22" t="s">
        <v>108</v>
      </c>
      <c r="AC95" s="19" t="s">
        <v>108</v>
      </c>
      <c r="AD95" s="715">
        <v>1300</v>
      </c>
      <c r="AE95" s="716">
        <v>5470.23</v>
      </c>
      <c r="AF95" s="715">
        <v>7111310</v>
      </c>
      <c r="AG95" s="716">
        <v>4867</v>
      </c>
      <c r="AH95" s="717">
        <v>1</v>
      </c>
      <c r="AI95" s="715">
        <v>0</v>
      </c>
      <c r="AJ95" s="715">
        <v>0</v>
      </c>
      <c r="AK95" s="715">
        <v>0</v>
      </c>
      <c r="AL95" s="718" t="s">
        <v>108</v>
      </c>
      <c r="AM95" s="715">
        <v>6327100</v>
      </c>
      <c r="AN95" s="715">
        <v>0</v>
      </c>
      <c r="AO95" s="719" t="s">
        <v>108</v>
      </c>
      <c r="AP95" s="720">
        <v>0</v>
      </c>
      <c r="AQ95" s="719" t="s">
        <v>593</v>
      </c>
      <c r="AR95" s="719" t="s">
        <v>108</v>
      </c>
      <c r="AS95" s="719" t="s">
        <v>108</v>
      </c>
    </row>
    <row r="96" spans="1:45" x14ac:dyDescent="0.15">
      <c r="A96" s="19" t="s">
        <v>105</v>
      </c>
      <c r="B96" s="19" t="s">
        <v>107</v>
      </c>
      <c r="C96" s="19" t="s">
        <v>85</v>
      </c>
      <c r="D96" s="19" t="s">
        <v>200</v>
      </c>
      <c r="E96" s="19" t="s">
        <v>352</v>
      </c>
      <c r="F96" s="19" t="s">
        <v>502</v>
      </c>
      <c r="G96" s="19" t="s">
        <v>108</v>
      </c>
      <c r="H96" s="19" t="s">
        <v>568</v>
      </c>
      <c r="I96" s="21">
        <v>8906400</v>
      </c>
      <c r="J96" s="19" t="s">
        <v>572</v>
      </c>
      <c r="K96" s="21">
        <v>11578320</v>
      </c>
      <c r="L96" s="19" t="s">
        <v>568</v>
      </c>
      <c r="M96" s="21">
        <v>8906400</v>
      </c>
      <c r="N96" s="19" t="s">
        <v>572</v>
      </c>
      <c r="O96" s="21">
        <v>11578320</v>
      </c>
      <c r="P96" s="21">
        <v>8906400</v>
      </c>
      <c r="Q96" s="21">
        <v>0</v>
      </c>
      <c r="R96" s="21">
        <v>0</v>
      </c>
      <c r="S96" s="22">
        <v>0</v>
      </c>
      <c r="T96" s="19" t="s">
        <v>104</v>
      </c>
      <c r="U96" s="19" t="s">
        <v>108</v>
      </c>
      <c r="V96" s="19" t="s">
        <v>581</v>
      </c>
      <c r="W96" s="22" t="s">
        <v>108</v>
      </c>
      <c r="X96" s="22">
        <v>1</v>
      </c>
      <c r="Y96" s="19" t="s">
        <v>108</v>
      </c>
      <c r="Z96" s="19" t="s">
        <v>108</v>
      </c>
      <c r="AA96" s="22" t="s">
        <v>108</v>
      </c>
      <c r="AB96" s="22" t="s">
        <v>108</v>
      </c>
      <c r="AC96" s="19" t="s">
        <v>108</v>
      </c>
      <c r="AD96" s="715">
        <v>1200</v>
      </c>
      <c r="AE96" s="716">
        <v>10082.09</v>
      </c>
      <c r="AF96" s="715">
        <v>12098509</v>
      </c>
      <c r="AG96" s="716">
        <v>7422</v>
      </c>
      <c r="AH96" s="717">
        <v>1</v>
      </c>
      <c r="AI96" s="715">
        <v>0</v>
      </c>
      <c r="AJ96" s="715">
        <v>0</v>
      </c>
      <c r="AK96" s="715">
        <v>0</v>
      </c>
      <c r="AL96" s="718" t="s">
        <v>108</v>
      </c>
      <c r="AM96" s="715">
        <v>8906400</v>
      </c>
      <c r="AN96" s="715">
        <v>0</v>
      </c>
      <c r="AO96" s="719" t="s">
        <v>108</v>
      </c>
      <c r="AP96" s="720">
        <v>0</v>
      </c>
      <c r="AQ96" s="719" t="s">
        <v>593</v>
      </c>
      <c r="AR96" s="719" t="s">
        <v>108</v>
      </c>
      <c r="AS96" s="719" t="s">
        <v>108</v>
      </c>
    </row>
    <row r="97" spans="1:45" x14ac:dyDescent="0.15">
      <c r="A97" s="19" t="s">
        <v>105</v>
      </c>
      <c r="B97" s="19" t="s">
        <v>107</v>
      </c>
      <c r="C97" s="19" t="s">
        <v>85</v>
      </c>
      <c r="D97" s="19" t="s">
        <v>201</v>
      </c>
      <c r="E97" s="19" t="s">
        <v>353</v>
      </c>
      <c r="F97" s="19" t="s">
        <v>503</v>
      </c>
      <c r="G97" s="19" t="s">
        <v>108</v>
      </c>
      <c r="H97" s="19" t="s">
        <v>568</v>
      </c>
      <c r="I97" s="21">
        <v>7076250</v>
      </c>
      <c r="J97" s="19" t="s">
        <v>572</v>
      </c>
      <c r="K97" s="21">
        <v>9199125</v>
      </c>
      <c r="L97" s="19" t="s">
        <v>568</v>
      </c>
      <c r="M97" s="21">
        <v>7076250</v>
      </c>
      <c r="N97" s="19" t="s">
        <v>572</v>
      </c>
      <c r="O97" s="21">
        <v>9199125</v>
      </c>
      <c r="P97" s="21">
        <v>7076250</v>
      </c>
      <c r="Q97" s="21">
        <v>0</v>
      </c>
      <c r="R97" s="21">
        <v>0</v>
      </c>
      <c r="S97" s="22">
        <v>0</v>
      </c>
      <c r="T97" s="19" t="s">
        <v>104</v>
      </c>
      <c r="U97" s="19" t="s">
        <v>108</v>
      </c>
      <c r="V97" s="19" t="s">
        <v>581</v>
      </c>
      <c r="W97" s="22" t="s">
        <v>108</v>
      </c>
      <c r="X97" s="22">
        <v>1</v>
      </c>
      <c r="Y97" s="19" t="s">
        <v>108</v>
      </c>
      <c r="Z97" s="19" t="s">
        <v>108</v>
      </c>
      <c r="AA97" s="22" t="s">
        <v>108</v>
      </c>
      <c r="AB97" s="22" t="s">
        <v>108</v>
      </c>
      <c r="AC97" s="19" t="s">
        <v>108</v>
      </c>
      <c r="AD97" s="715">
        <v>3700</v>
      </c>
      <c r="AE97" s="716">
        <v>2505.41</v>
      </c>
      <c r="AF97" s="715">
        <v>9270028</v>
      </c>
      <c r="AG97" s="716">
        <v>1912.5</v>
      </c>
      <c r="AH97" s="717">
        <v>1</v>
      </c>
      <c r="AI97" s="715">
        <v>0</v>
      </c>
      <c r="AJ97" s="715">
        <v>0</v>
      </c>
      <c r="AK97" s="715">
        <v>0</v>
      </c>
      <c r="AL97" s="718" t="s">
        <v>108</v>
      </c>
      <c r="AM97" s="715">
        <v>7076250</v>
      </c>
      <c r="AN97" s="715">
        <v>0</v>
      </c>
      <c r="AO97" s="719" t="s">
        <v>108</v>
      </c>
      <c r="AP97" s="720">
        <v>0</v>
      </c>
      <c r="AQ97" s="719" t="s">
        <v>593</v>
      </c>
      <c r="AR97" s="719" t="s">
        <v>108</v>
      </c>
      <c r="AS97" s="719" t="s">
        <v>108</v>
      </c>
    </row>
    <row r="98" spans="1:45" x14ac:dyDescent="0.15">
      <c r="A98" s="19" t="s">
        <v>105</v>
      </c>
      <c r="B98" s="19" t="s">
        <v>107</v>
      </c>
      <c r="C98" s="19" t="s">
        <v>85</v>
      </c>
      <c r="D98" s="19" t="s">
        <v>202</v>
      </c>
      <c r="E98" s="19" t="s">
        <v>354</v>
      </c>
      <c r="F98" s="19" t="s">
        <v>504</v>
      </c>
      <c r="G98" s="19" t="s">
        <v>108</v>
      </c>
      <c r="H98" s="19" t="s">
        <v>568</v>
      </c>
      <c r="I98" s="21">
        <v>5430000</v>
      </c>
      <c r="J98" s="19" t="s">
        <v>572</v>
      </c>
      <c r="K98" s="21">
        <v>7059000</v>
      </c>
      <c r="L98" s="19" t="s">
        <v>568</v>
      </c>
      <c r="M98" s="21">
        <v>5430000</v>
      </c>
      <c r="N98" s="19" t="s">
        <v>572</v>
      </c>
      <c r="O98" s="21">
        <v>7059000</v>
      </c>
      <c r="P98" s="21">
        <v>5430000</v>
      </c>
      <c r="Q98" s="21">
        <v>0</v>
      </c>
      <c r="R98" s="21">
        <v>0</v>
      </c>
      <c r="S98" s="22">
        <v>0</v>
      </c>
      <c r="T98" s="19" t="s">
        <v>104</v>
      </c>
      <c r="U98" s="19" t="s">
        <v>108</v>
      </c>
      <c r="V98" s="19" t="s">
        <v>581</v>
      </c>
      <c r="W98" s="22" t="s">
        <v>108</v>
      </c>
      <c r="X98" s="22">
        <v>1</v>
      </c>
      <c r="Y98" s="19" t="s">
        <v>108</v>
      </c>
      <c r="Z98" s="19" t="s">
        <v>108</v>
      </c>
      <c r="AA98" s="22" t="s">
        <v>108</v>
      </c>
      <c r="AB98" s="22" t="s">
        <v>108</v>
      </c>
      <c r="AC98" s="19" t="s">
        <v>108</v>
      </c>
      <c r="AD98" s="715">
        <v>1000</v>
      </c>
      <c r="AE98" s="716">
        <v>5582.21</v>
      </c>
      <c r="AF98" s="715">
        <v>5582211</v>
      </c>
      <c r="AG98" s="716">
        <v>5430</v>
      </c>
      <c r="AH98" s="717">
        <v>1</v>
      </c>
      <c r="AI98" s="715">
        <v>0</v>
      </c>
      <c r="AJ98" s="715">
        <v>0</v>
      </c>
      <c r="AK98" s="715">
        <v>0</v>
      </c>
      <c r="AL98" s="718" t="s">
        <v>108</v>
      </c>
      <c r="AM98" s="715">
        <v>5430000</v>
      </c>
      <c r="AN98" s="715">
        <v>0</v>
      </c>
      <c r="AO98" s="719" t="s">
        <v>108</v>
      </c>
      <c r="AP98" s="720">
        <v>0</v>
      </c>
      <c r="AQ98" s="719" t="s">
        <v>593</v>
      </c>
      <c r="AR98" s="719" t="s">
        <v>108</v>
      </c>
      <c r="AS98" s="719" t="s">
        <v>108</v>
      </c>
    </row>
    <row r="99" spans="1:45" x14ac:dyDescent="0.15">
      <c r="A99" s="19" t="s">
        <v>105</v>
      </c>
      <c r="B99" s="19" t="s">
        <v>107</v>
      </c>
      <c r="C99" s="19" t="s">
        <v>85</v>
      </c>
      <c r="D99" s="19" t="s">
        <v>203</v>
      </c>
      <c r="E99" s="19" t="s">
        <v>355</v>
      </c>
      <c r="F99" s="19" t="s">
        <v>505</v>
      </c>
      <c r="G99" s="19" t="s">
        <v>108</v>
      </c>
      <c r="H99" s="19" t="s">
        <v>568</v>
      </c>
      <c r="I99" s="21">
        <v>7126600</v>
      </c>
      <c r="J99" s="19" t="s">
        <v>572</v>
      </c>
      <c r="K99" s="21">
        <v>9264580</v>
      </c>
      <c r="L99" s="19" t="s">
        <v>568</v>
      </c>
      <c r="M99" s="21">
        <v>7126600</v>
      </c>
      <c r="N99" s="19" t="s">
        <v>572</v>
      </c>
      <c r="O99" s="21">
        <v>9264580</v>
      </c>
      <c r="P99" s="21">
        <v>7126600</v>
      </c>
      <c r="Q99" s="21">
        <v>0</v>
      </c>
      <c r="R99" s="21">
        <v>0</v>
      </c>
      <c r="S99" s="22">
        <v>0</v>
      </c>
      <c r="T99" s="19" t="s">
        <v>104</v>
      </c>
      <c r="U99" s="19" t="s">
        <v>108</v>
      </c>
      <c r="V99" s="19" t="s">
        <v>581</v>
      </c>
      <c r="W99" s="22" t="s">
        <v>108</v>
      </c>
      <c r="X99" s="22">
        <v>1</v>
      </c>
      <c r="Y99" s="19" t="s">
        <v>108</v>
      </c>
      <c r="Z99" s="19" t="s">
        <v>108</v>
      </c>
      <c r="AA99" s="22" t="s">
        <v>108</v>
      </c>
      <c r="AB99" s="22" t="s">
        <v>108</v>
      </c>
      <c r="AC99" s="19" t="s">
        <v>108</v>
      </c>
      <c r="AD99" s="715">
        <v>1300</v>
      </c>
      <c r="AE99" s="716">
        <v>5941.33</v>
      </c>
      <c r="AF99" s="715">
        <v>7723736</v>
      </c>
      <c r="AG99" s="716">
        <v>5482</v>
      </c>
      <c r="AH99" s="717">
        <v>1</v>
      </c>
      <c r="AI99" s="715">
        <v>0</v>
      </c>
      <c r="AJ99" s="715">
        <v>0</v>
      </c>
      <c r="AK99" s="715">
        <v>0</v>
      </c>
      <c r="AL99" s="718" t="s">
        <v>108</v>
      </c>
      <c r="AM99" s="715">
        <v>7126600</v>
      </c>
      <c r="AN99" s="715">
        <v>0</v>
      </c>
      <c r="AO99" s="719" t="s">
        <v>108</v>
      </c>
      <c r="AP99" s="720">
        <v>0</v>
      </c>
      <c r="AQ99" s="719" t="s">
        <v>593</v>
      </c>
      <c r="AR99" s="719" t="s">
        <v>108</v>
      </c>
      <c r="AS99" s="719" t="s">
        <v>108</v>
      </c>
    </row>
    <row r="100" spans="1:45" x14ac:dyDescent="0.15">
      <c r="A100" s="19" t="s">
        <v>105</v>
      </c>
      <c r="B100" s="19" t="s">
        <v>107</v>
      </c>
      <c r="C100" s="19" t="s">
        <v>85</v>
      </c>
      <c r="D100" s="19" t="s">
        <v>204</v>
      </c>
      <c r="E100" s="19" t="s">
        <v>356</v>
      </c>
      <c r="F100" s="19" t="s">
        <v>506</v>
      </c>
      <c r="G100" s="19" t="s">
        <v>108</v>
      </c>
      <c r="H100" s="19" t="s">
        <v>568</v>
      </c>
      <c r="I100" s="21">
        <v>15733700</v>
      </c>
      <c r="J100" s="19" t="s">
        <v>572</v>
      </c>
      <c r="K100" s="21">
        <v>20453810</v>
      </c>
      <c r="L100" s="19" t="s">
        <v>568</v>
      </c>
      <c r="M100" s="21">
        <v>15733700</v>
      </c>
      <c r="N100" s="19" t="s">
        <v>572</v>
      </c>
      <c r="O100" s="21">
        <v>20453810</v>
      </c>
      <c r="P100" s="21">
        <v>15733700</v>
      </c>
      <c r="Q100" s="21">
        <v>0</v>
      </c>
      <c r="R100" s="21">
        <v>0</v>
      </c>
      <c r="S100" s="22">
        <v>0</v>
      </c>
      <c r="T100" s="19" t="s">
        <v>104</v>
      </c>
      <c r="U100" s="19" t="s">
        <v>108</v>
      </c>
      <c r="V100" s="19" t="s">
        <v>581</v>
      </c>
      <c r="W100" s="22" t="s">
        <v>108</v>
      </c>
      <c r="X100" s="22">
        <v>1</v>
      </c>
      <c r="Y100" s="19" t="s">
        <v>108</v>
      </c>
      <c r="Z100" s="19" t="s">
        <v>108</v>
      </c>
      <c r="AA100" s="22" t="s">
        <v>108</v>
      </c>
      <c r="AB100" s="22" t="s">
        <v>108</v>
      </c>
      <c r="AC100" s="19" t="s">
        <v>108</v>
      </c>
      <c r="AD100" s="715">
        <v>4300</v>
      </c>
      <c r="AE100" s="716">
        <v>3270.65</v>
      </c>
      <c r="AF100" s="715">
        <v>14063796</v>
      </c>
      <c r="AG100" s="716">
        <v>3659</v>
      </c>
      <c r="AH100" s="717">
        <v>1</v>
      </c>
      <c r="AI100" s="715">
        <v>0</v>
      </c>
      <c r="AJ100" s="715">
        <v>0</v>
      </c>
      <c r="AK100" s="715">
        <v>0</v>
      </c>
      <c r="AL100" s="718" t="s">
        <v>108</v>
      </c>
      <c r="AM100" s="715">
        <v>15733700</v>
      </c>
      <c r="AN100" s="715">
        <v>0</v>
      </c>
      <c r="AO100" s="719" t="s">
        <v>108</v>
      </c>
      <c r="AP100" s="720">
        <v>0</v>
      </c>
      <c r="AQ100" s="719" t="s">
        <v>593</v>
      </c>
      <c r="AR100" s="719" t="s">
        <v>108</v>
      </c>
      <c r="AS100" s="719" t="s">
        <v>108</v>
      </c>
    </row>
    <row r="101" spans="1:45" x14ac:dyDescent="0.15">
      <c r="A101" s="19" t="s">
        <v>105</v>
      </c>
      <c r="B101" s="19" t="s">
        <v>107</v>
      </c>
      <c r="C101" s="19" t="s">
        <v>85</v>
      </c>
      <c r="D101" s="19" t="s">
        <v>205</v>
      </c>
      <c r="E101" s="19" t="s">
        <v>357</v>
      </c>
      <c r="F101" s="19" t="s">
        <v>507</v>
      </c>
      <c r="G101" s="19" t="s">
        <v>108</v>
      </c>
      <c r="H101" s="19" t="s">
        <v>568</v>
      </c>
      <c r="I101" s="21">
        <v>7506000</v>
      </c>
      <c r="J101" s="19" t="s">
        <v>572</v>
      </c>
      <c r="K101" s="21">
        <v>9757800</v>
      </c>
      <c r="L101" s="19" t="s">
        <v>568</v>
      </c>
      <c r="M101" s="21">
        <v>7506000</v>
      </c>
      <c r="N101" s="19" t="s">
        <v>572</v>
      </c>
      <c r="O101" s="21">
        <v>9757800</v>
      </c>
      <c r="P101" s="21">
        <v>7506000</v>
      </c>
      <c r="Q101" s="21">
        <v>0</v>
      </c>
      <c r="R101" s="21">
        <v>0</v>
      </c>
      <c r="S101" s="22">
        <v>0</v>
      </c>
      <c r="T101" s="19" t="s">
        <v>104</v>
      </c>
      <c r="U101" s="19" t="s">
        <v>108</v>
      </c>
      <c r="V101" s="19" t="s">
        <v>581</v>
      </c>
      <c r="W101" s="22" t="s">
        <v>108</v>
      </c>
      <c r="X101" s="22">
        <v>1</v>
      </c>
      <c r="Y101" s="19" t="s">
        <v>108</v>
      </c>
      <c r="Z101" s="19" t="s">
        <v>108</v>
      </c>
      <c r="AA101" s="22" t="s">
        <v>108</v>
      </c>
      <c r="AB101" s="22" t="s">
        <v>108</v>
      </c>
      <c r="AC101" s="19" t="s">
        <v>108</v>
      </c>
      <c r="AD101" s="715">
        <v>900</v>
      </c>
      <c r="AE101" s="716">
        <v>9630.7900000000009</v>
      </c>
      <c r="AF101" s="715">
        <v>8667713</v>
      </c>
      <c r="AG101" s="716">
        <v>8340</v>
      </c>
      <c r="AH101" s="717">
        <v>1</v>
      </c>
      <c r="AI101" s="715">
        <v>0</v>
      </c>
      <c r="AJ101" s="715">
        <v>0</v>
      </c>
      <c r="AK101" s="715">
        <v>0</v>
      </c>
      <c r="AL101" s="718" t="s">
        <v>108</v>
      </c>
      <c r="AM101" s="715">
        <v>7506000</v>
      </c>
      <c r="AN101" s="715">
        <v>0</v>
      </c>
      <c r="AO101" s="719" t="s">
        <v>108</v>
      </c>
      <c r="AP101" s="720">
        <v>0</v>
      </c>
      <c r="AQ101" s="719" t="s">
        <v>593</v>
      </c>
      <c r="AR101" s="719" t="s">
        <v>108</v>
      </c>
      <c r="AS101" s="719" t="s">
        <v>108</v>
      </c>
    </row>
    <row r="102" spans="1:45" x14ac:dyDescent="0.15">
      <c r="A102" s="19" t="s">
        <v>105</v>
      </c>
      <c r="B102" s="19" t="s">
        <v>107</v>
      </c>
      <c r="C102" s="19" t="s">
        <v>85</v>
      </c>
      <c r="D102" s="19" t="s">
        <v>206</v>
      </c>
      <c r="E102" s="19" t="s">
        <v>358</v>
      </c>
      <c r="F102" s="19" t="s">
        <v>508</v>
      </c>
      <c r="G102" s="19" t="s">
        <v>108</v>
      </c>
      <c r="H102" s="19" t="s">
        <v>568</v>
      </c>
      <c r="I102" s="21">
        <v>10326000</v>
      </c>
      <c r="J102" s="19" t="s">
        <v>572</v>
      </c>
      <c r="K102" s="21">
        <v>13423800</v>
      </c>
      <c r="L102" s="19" t="s">
        <v>568</v>
      </c>
      <c r="M102" s="21">
        <v>10326000</v>
      </c>
      <c r="N102" s="19" t="s">
        <v>572</v>
      </c>
      <c r="O102" s="21">
        <v>13423800</v>
      </c>
      <c r="P102" s="21">
        <v>10326000</v>
      </c>
      <c r="Q102" s="21">
        <v>0</v>
      </c>
      <c r="R102" s="21">
        <v>0</v>
      </c>
      <c r="S102" s="22">
        <v>0</v>
      </c>
      <c r="T102" s="19" t="s">
        <v>104</v>
      </c>
      <c r="U102" s="19" t="s">
        <v>108</v>
      </c>
      <c r="V102" s="19" t="s">
        <v>581</v>
      </c>
      <c r="W102" s="22" t="s">
        <v>108</v>
      </c>
      <c r="X102" s="22">
        <v>1</v>
      </c>
      <c r="Y102" s="19" t="s">
        <v>108</v>
      </c>
      <c r="Z102" s="19" t="s">
        <v>108</v>
      </c>
      <c r="AA102" s="22" t="s">
        <v>108</v>
      </c>
      <c r="AB102" s="22" t="s">
        <v>108</v>
      </c>
      <c r="AC102" s="19" t="s">
        <v>108</v>
      </c>
      <c r="AD102" s="715">
        <v>3000</v>
      </c>
      <c r="AE102" s="716">
        <v>4314</v>
      </c>
      <c r="AF102" s="715">
        <v>12942003</v>
      </c>
      <c r="AG102" s="716">
        <v>3442</v>
      </c>
      <c r="AH102" s="717">
        <v>1</v>
      </c>
      <c r="AI102" s="715">
        <v>0</v>
      </c>
      <c r="AJ102" s="715">
        <v>0</v>
      </c>
      <c r="AK102" s="715">
        <v>0</v>
      </c>
      <c r="AL102" s="718" t="s">
        <v>108</v>
      </c>
      <c r="AM102" s="715">
        <v>10326000</v>
      </c>
      <c r="AN102" s="715">
        <v>0</v>
      </c>
      <c r="AO102" s="719" t="s">
        <v>108</v>
      </c>
      <c r="AP102" s="720">
        <v>0</v>
      </c>
      <c r="AQ102" s="719" t="s">
        <v>593</v>
      </c>
      <c r="AR102" s="719" t="s">
        <v>108</v>
      </c>
      <c r="AS102" s="719" t="s">
        <v>108</v>
      </c>
    </row>
    <row r="103" spans="1:45" x14ac:dyDescent="0.15">
      <c r="A103" s="19" t="s">
        <v>105</v>
      </c>
      <c r="B103" s="19" t="s">
        <v>107</v>
      </c>
      <c r="C103" s="19" t="s">
        <v>85</v>
      </c>
      <c r="D103" s="19" t="s">
        <v>207</v>
      </c>
      <c r="E103" s="19" t="s">
        <v>359</v>
      </c>
      <c r="F103" s="19" t="s">
        <v>509</v>
      </c>
      <c r="G103" s="19" t="s">
        <v>108</v>
      </c>
      <c r="H103" s="19" t="s">
        <v>568</v>
      </c>
      <c r="I103" s="21">
        <v>6918400</v>
      </c>
      <c r="J103" s="19" t="s">
        <v>572</v>
      </c>
      <c r="K103" s="21">
        <v>8993920</v>
      </c>
      <c r="L103" s="19" t="s">
        <v>568</v>
      </c>
      <c r="M103" s="21">
        <v>6918400</v>
      </c>
      <c r="N103" s="19" t="s">
        <v>572</v>
      </c>
      <c r="O103" s="21">
        <v>8993920</v>
      </c>
      <c r="P103" s="21">
        <v>6918400</v>
      </c>
      <c r="Q103" s="21">
        <v>0</v>
      </c>
      <c r="R103" s="21">
        <v>0</v>
      </c>
      <c r="S103" s="22">
        <v>0</v>
      </c>
      <c r="T103" s="19" t="s">
        <v>104</v>
      </c>
      <c r="U103" s="19" t="s">
        <v>108</v>
      </c>
      <c r="V103" s="19" t="s">
        <v>581</v>
      </c>
      <c r="W103" s="22" t="s">
        <v>108</v>
      </c>
      <c r="X103" s="22">
        <v>1</v>
      </c>
      <c r="Y103" s="19" t="s">
        <v>108</v>
      </c>
      <c r="Z103" s="19" t="s">
        <v>108</v>
      </c>
      <c r="AA103" s="22" t="s">
        <v>108</v>
      </c>
      <c r="AB103" s="22" t="s">
        <v>108</v>
      </c>
      <c r="AC103" s="19" t="s">
        <v>108</v>
      </c>
      <c r="AD103" s="715">
        <v>800</v>
      </c>
      <c r="AE103" s="716">
        <v>9581.5400000000009</v>
      </c>
      <c r="AF103" s="715">
        <v>7665235</v>
      </c>
      <c r="AG103" s="716">
        <v>8648</v>
      </c>
      <c r="AH103" s="717">
        <v>1</v>
      </c>
      <c r="AI103" s="715">
        <v>0</v>
      </c>
      <c r="AJ103" s="715">
        <v>0</v>
      </c>
      <c r="AK103" s="715">
        <v>0</v>
      </c>
      <c r="AL103" s="718" t="s">
        <v>108</v>
      </c>
      <c r="AM103" s="715">
        <v>6918400</v>
      </c>
      <c r="AN103" s="715">
        <v>0</v>
      </c>
      <c r="AO103" s="719" t="s">
        <v>108</v>
      </c>
      <c r="AP103" s="720">
        <v>0</v>
      </c>
      <c r="AQ103" s="719" t="s">
        <v>593</v>
      </c>
      <c r="AR103" s="719" t="s">
        <v>108</v>
      </c>
      <c r="AS103" s="719" t="s">
        <v>108</v>
      </c>
    </row>
    <row r="104" spans="1:45" x14ac:dyDescent="0.15">
      <c r="A104" s="19" t="s">
        <v>105</v>
      </c>
      <c r="B104" s="19" t="s">
        <v>107</v>
      </c>
      <c r="C104" s="19" t="s">
        <v>85</v>
      </c>
      <c r="D104" s="19" t="s">
        <v>208</v>
      </c>
      <c r="E104" s="19" t="s">
        <v>360</v>
      </c>
      <c r="F104" s="19" t="s">
        <v>510</v>
      </c>
      <c r="G104" s="19" t="s">
        <v>108</v>
      </c>
      <c r="H104" s="19" t="s">
        <v>568</v>
      </c>
      <c r="I104" s="21">
        <v>35219100</v>
      </c>
      <c r="J104" s="19" t="s">
        <v>572</v>
      </c>
      <c r="K104" s="21">
        <v>45784830</v>
      </c>
      <c r="L104" s="19" t="s">
        <v>568</v>
      </c>
      <c r="M104" s="21">
        <v>35219100</v>
      </c>
      <c r="N104" s="19" t="s">
        <v>572</v>
      </c>
      <c r="O104" s="21">
        <v>45784830</v>
      </c>
      <c r="P104" s="21">
        <v>35219100</v>
      </c>
      <c r="Q104" s="21">
        <v>0</v>
      </c>
      <c r="R104" s="21">
        <v>0</v>
      </c>
      <c r="S104" s="22">
        <v>0</v>
      </c>
      <c r="T104" s="19" t="s">
        <v>104</v>
      </c>
      <c r="U104" s="19" t="s">
        <v>108</v>
      </c>
      <c r="V104" s="19" t="s">
        <v>581</v>
      </c>
      <c r="W104" s="22" t="s">
        <v>108</v>
      </c>
      <c r="X104" s="22">
        <v>1</v>
      </c>
      <c r="Y104" s="19" t="s">
        <v>108</v>
      </c>
      <c r="Z104" s="19" t="s">
        <v>108</v>
      </c>
      <c r="AA104" s="22" t="s">
        <v>108</v>
      </c>
      <c r="AB104" s="22" t="s">
        <v>108</v>
      </c>
      <c r="AC104" s="19" t="s">
        <v>108</v>
      </c>
      <c r="AD104" s="715">
        <v>9300</v>
      </c>
      <c r="AE104" s="716">
        <v>3400.63</v>
      </c>
      <c r="AF104" s="715">
        <v>31625917</v>
      </c>
      <c r="AG104" s="716">
        <v>3787</v>
      </c>
      <c r="AH104" s="717">
        <v>1</v>
      </c>
      <c r="AI104" s="715">
        <v>0</v>
      </c>
      <c r="AJ104" s="715">
        <v>0</v>
      </c>
      <c r="AK104" s="715">
        <v>0</v>
      </c>
      <c r="AL104" s="718" t="s">
        <v>108</v>
      </c>
      <c r="AM104" s="715">
        <v>35219100</v>
      </c>
      <c r="AN104" s="715">
        <v>0</v>
      </c>
      <c r="AO104" s="719" t="s">
        <v>108</v>
      </c>
      <c r="AP104" s="720">
        <v>0</v>
      </c>
      <c r="AQ104" s="719" t="s">
        <v>593</v>
      </c>
      <c r="AR104" s="719" t="s">
        <v>108</v>
      </c>
      <c r="AS104" s="719" t="s">
        <v>108</v>
      </c>
    </row>
    <row r="105" spans="1:45" x14ac:dyDescent="0.15">
      <c r="A105" s="19" t="s">
        <v>105</v>
      </c>
      <c r="B105" s="19" t="s">
        <v>107</v>
      </c>
      <c r="C105" s="19" t="s">
        <v>85</v>
      </c>
      <c r="D105" s="19" t="s">
        <v>209</v>
      </c>
      <c r="E105" s="19" t="s">
        <v>361</v>
      </c>
      <c r="F105" s="19" t="s">
        <v>511</v>
      </c>
      <c r="G105" s="19" t="s">
        <v>108</v>
      </c>
      <c r="H105" s="19" t="s">
        <v>568</v>
      </c>
      <c r="I105" s="21">
        <v>11430400</v>
      </c>
      <c r="J105" s="19" t="s">
        <v>572</v>
      </c>
      <c r="K105" s="21">
        <v>14859520</v>
      </c>
      <c r="L105" s="19" t="s">
        <v>568</v>
      </c>
      <c r="M105" s="21">
        <v>11430400</v>
      </c>
      <c r="N105" s="19" t="s">
        <v>572</v>
      </c>
      <c r="O105" s="21">
        <v>14859520</v>
      </c>
      <c r="P105" s="21">
        <v>11430400</v>
      </c>
      <c r="Q105" s="21">
        <v>0</v>
      </c>
      <c r="R105" s="21">
        <v>0</v>
      </c>
      <c r="S105" s="22">
        <v>0</v>
      </c>
      <c r="T105" s="19" t="s">
        <v>104</v>
      </c>
      <c r="U105" s="19" t="s">
        <v>108</v>
      </c>
      <c r="V105" s="19" t="s">
        <v>581</v>
      </c>
      <c r="W105" s="22" t="s">
        <v>108</v>
      </c>
      <c r="X105" s="22">
        <v>1</v>
      </c>
      <c r="Y105" s="19" t="s">
        <v>108</v>
      </c>
      <c r="Z105" s="19" t="s">
        <v>108</v>
      </c>
      <c r="AA105" s="22" t="s">
        <v>108</v>
      </c>
      <c r="AB105" s="22" t="s">
        <v>108</v>
      </c>
      <c r="AC105" s="19" t="s">
        <v>108</v>
      </c>
      <c r="AD105" s="715">
        <v>3800</v>
      </c>
      <c r="AE105" s="716">
        <v>3147.24</v>
      </c>
      <c r="AF105" s="715">
        <v>11959514</v>
      </c>
      <c r="AG105" s="716">
        <v>3008</v>
      </c>
      <c r="AH105" s="717">
        <v>1</v>
      </c>
      <c r="AI105" s="715">
        <v>0</v>
      </c>
      <c r="AJ105" s="715">
        <v>0</v>
      </c>
      <c r="AK105" s="715">
        <v>0</v>
      </c>
      <c r="AL105" s="718" t="s">
        <v>108</v>
      </c>
      <c r="AM105" s="715">
        <v>11430400</v>
      </c>
      <c r="AN105" s="715">
        <v>0</v>
      </c>
      <c r="AO105" s="719" t="s">
        <v>108</v>
      </c>
      <c r="AP105" s="720">
        <v>0</v>
      </c>
      <c r="AQ105" s="719" t="s">
        <v>593</v>
      </c>
      <c r="AR105" s="719" t="s">
        <v>108</v>
      </c>
      <c r="AS105" s="719" t="s">
        <v>108</v>
      </c>
    </row>
    <row r="106" spans="1:45" x14ac:dyDescent="0.15">
      <c r="A106" s="19" t="s">
        <v>105</v>
      </c>
      <c r="B106" s="19" t="s">
        <v>107</v>
      </c>
      <c r="C106" s="19" t="s">
        <v>85</v>
      </c>
      <c r="D106" s="19" t="s">
        <v>210</v>
      </c>
      <c r="E106" s="19" t="s">
        <v>362</v>
      </c>
      <c r="F106" s="19" t="s">
        <v>512</v>
      </c>
      <c r="G106" s="19" t="s">
        <v>108</v>
      </c>
      <c r="H106" s="19" t="s">
        <v>568</v>
      </c>
      <c r="I106" s="21">
        <v>5535000</v>
      </c>
      <c r="J106" s="19" t="s">
        <v>572</v>
      </c>
      <c r="K106" s="21">
        <v>7195500</v>
      </c>
      <c r="L106" s="19" t="s">
        <v>568</v>
      </c>
      <c r="M106" s="21">
        <v>5535000</v>
      </c>
      <c r="N106" s="19" t="s">
        <v>572</v>
      </c>
      <c r="O106" s="21">
        <v>7195500</v>
      </c>
      <c r="P106" s="21">
        <v>5535000</v>
      </c>
      <c r="Q106" s="21">
        <v>0</v>
      </c>
      <c r="R106" s="21">
        <v>0</v>
      </c>
      <c r="S106" s="22">
        <v>0</v>
      </c>
      <c r="T106" s="19" t="s">
        <v>104</v>
      </c>
      <c r="U106" s="19" t="s">
        <v>108</v>
      </c>
      <c r="V106" s="19" t="s">
        <v>581</v>
      </c>
      <c r="W106" s="22" t="s">
        <v>108</v>
      </c>
      <c r="X106" s="22">
        <v>1</v>
      </c>
      <c r="Y106" s="19" t="s">
        <v>108</v>
      </c>
      <c r="Z106" s="19" t="s">
        <v>108</v>
      </c>
      <c r="AA106" s="22" t="s">
        <v>108</v>
      </c>
      <c r="AB106" s="22" t="s">
        <v>108</v>
      </c>
      <c r="AC106" s="19" t="s">
        <v>108</v>
      </c>
      <c r="AD106" s="715">
        <v>2500</v>
      </c>
      <c r="AE106" s="716">
        <v>2104.3000000000002</v>
      </c>
      <c r="AF106" s="715">
        <v>5260770</v>
      </c>
      <c r="AG106" s="716">
        <v>2214</v>
      </c>
      <c r="AH106" s="717">
        <v>1</v>
      </c>
      <c r="AI106" s="715">
        <v>0</v>
      </c>
      <c r="AJ106" s="715">
        <v>0</v>
      </c>
      <c r="AK106" s="715">
        <v>0</v>
      </c>
      <c r="AL106" s="718" t="s">
        <v>108</v>
      </c>
      <c r="AM106" s="715">
        <v>5535000</v>
      </c>
      <c r="AN106" s="715">
        <v>0</v>
      </c>
      <c r="AO106" s="719" t="s">
        <v>108</v>
      </c>
      <c r="AP106" s="720">
        <v>0</v>
      </c>
      <c r="AQ106" s="719" t="s">
        <v>593</v>
      </c>
      <c r="AR106" s="719" t="s">
        <v>108</v>
      </c>
      <c r="AS106" s="719" t="s">
        <v>108</v>
      </c>
    </row>
    <row r="107" spans="1:45" x14ac:dyDescent="0.15">
      <c r="A107" s="19" t="s">
        <v>105</v>
      </c>
      <c r="B107" s="19" t="s">
        <v>107</v>
      </c>
      <c r="C107" s="19" t="s">
        <v>85</v>
      </c>
      <c r="D107" s="19" t="s">
        <v>211</v>
      </c>
      <c r="E107" s="19" t="s">
        <v>363</v>
      </c>
      <c r="F107" s="19" t="s">
        <v>513</v>
      </c>
      <c r="G107" s="19" t="s">
        <v>108</v>
      </c>
      <c r="H107" s="19" t="s">
        <v>568</v>
      </c>
      <c r="I107" s="21">
        <v>8212500</v>
      </c>
      <c r="J107" s="19" t="s">
        <v>572</v>
      </c>
      <c r="K107" s="21">
        <v>10676250</v>
      </c>
      <c r="L107" s="19" t="s">
        <v>568</v>
      </c>
      <c r="M107" s="21">
        <v>8212500</v>
      </c>
      <c r="N107" s="19" t="s">
        <v>572</v>
      </c>
      <c r="O107" s="21">
        <v>10676250</v>
      </c>
      <c r="P107" s="21">
        <v>8212500</v>
      </c>
      <c r="Q107" s="21">
        <v>0</v>
      </c>
      <c r="R107" s="21">
        <v>0</v>
      </c>
      <c r="S107" s="22">
        <v>0</v>
      </c>
      <c r="T107" s="19" t="s">
        <v>104</v>
      </c>
      <c r="U107" s="19" t="s">
        <v>108</v>
      </c>
      <c r="V107" s="19" t="s">
        <v>581</v>
      </c>
      <c r="W107" s="22" t="s">
        <v>108</v>
      </c>
      <c r="X107" s="22">
        <v>1</v>
      </c>
      <c r="Y107" s="19" t="s">
        <v>108</v>
      </c>
      <c r="Z107" s="19" t="s">
        <v>108</v>
      </c>
      <c r="AA107" s="22" t="s">
        <v>108</v>
      </c>
      <c r="AB107" s="22" t="s">
        <v>108</v>
      </c>
      <c r="AC107" s="19" t="s">
        <v>108</v>
      </c>
      <c r="AD107" s="715">
        <v>300</v>
      </c>
      <c r="AE107" s="716">
        <v>27053.55</v>
      </c>
      <c r="AF107" s="715">
        <v>8116066</v>
      </c>
      <c r="AG107" s="716">
        <v>27375</v>
      </c>
      <c r="AH107" s="717">
        <v>1</v>
      </c>
      <c r="AI107" s="715">
        <v>0</v>
      </c>
      <c r="AJ107" s="715">
        <v>0</v>
      </c>
      <c r="AK107" s="715">
        <v>0</v>
      </c>
      <c r="AL107" s="718" t="s">
        <v>108</v>
      </c>
      <c r="AM107" s="715">
        <v>8212500</v>
      </c>
      <c r="AN107" s="715">
        <v>0</v>
      </c>
      <c r="AO107" s="719" t="s">
        <v>108</v>
      </c>
      <c r="AP107" s="720">
        <v>0</v>
      </c>
      <c r="AQ107" s="719" t="s">
        <v>593</v>
      </c>
      <c r="AR107" s="719" t="s">
        <v>108</v>
      </c>
      <c r="AS107" s="719" t="s">
        <v>108</v>
      </c>
    </row>
    <row r="108" spans="1:45" x14ac:dyDescent="0.15">
      <c r="A108" s="19" t="s">
        <v>105</v>
      </c>
      <c r="B108" s="19" t="s">
        <v>107</v>
      </c>
      <c r="C108" s="19" t="s">
        <v>85</v>
      </c>
      <c r="D108" s="19" t="s">
        <v>212</v>
      </c>
      <c r="E108" s="19" t="s">
        <v>364</v>
      </c>
      <c r="F108" s="19" t="s">
        <v>514</v>
      </c>
      <c r="G108" s="19" t="s">
        <v>108</v>
      </c>
      <c r="H108" s="19" t="s">
        <v>568</v>
      </c>
      <c r="I108" s="21">
        <v>9251200</v>
      </c>
      <c r="J108" s="19" t="s">
        <v>572</v>
      </c>
      <c r="K108" s="21">
        <v>12026560</v>
      </c>
      <c r="L108" s="19" t="s">
        <v>568</v>
      </c>
      <c r="M108" s="21">
        <v>9251200</v>
      </c>
      <c r="N108" s="19" t="s">
        <v>572</v>
      </c>
      <c r="O108" s="21">
        <v>12026560</v>
      </c>
      <c r="P108" s="21">
        <v>9251200</v>
      </c>
      <c r="Q108" s="21">
        <v>0</v>
      </c>
      <c r="R108" s="21">
        <v>0</v>
      </c>
      <c r="S108" s="22">
        <v>0</v>
      </c>
      <c r="T108" s="19" t="s">
        <v>104</v>
      </c>
      <c r="U108" s="19" t="s">
        <v>108</v>
      </c>
      <c r="V108" s="19" t="s">
        <v>581</v>
      </c>
      <c r="W108" s="22" t="s">
        <v>108</v>
      </c>
      <c r="X108" s="22">
        <v>1</v>
      </c>
      <c r="Y108" s="19" t="s">
        <v>108</v>
      </c>
      <c r="Z108" s="19" t="s">
        <v>108</v>
      </c>
      <c r="AA108" s="22" t="s">
        <v>108</v>
      </c>
      <c r="AB108" s="22" t="s">
        <v>108</v>
      </c>
      <c r="AC108" s="19" t="s">
        <v>108</v>
      </c>
      <c r="AD108" s="715">
        <v>1600</v>
      </c>
      <c r="AE108" s="716">
        <v>5601.7</v>
      </c>
      <c r="AF108" s="715">
        <v>8962723</v>
      </c>
      <c r="AG108" s="716">
        <v>5782</v>
      </c>
      <c r="AH108" s="717">
        <v>1</v>
      </c>
      <c r="AI108" s="715">
        <v>0</v>
      </c>
      <c r="AJ108" s="715">
        <v>0</v>
      </c>
      <c r="AK108" s="715">
        <v>0</v>
      </c>
      <c r="AL108" s="718" t="s">
        <v>108</v>
      </c>
      <c r="AM108" s="715">
        <v>9251200</v>
      </c>
      <c r="AN108" s="715">
        <v>0</v>
      </c>
      <c r="AO108" s="719" t="s">
        <v>108</v>
      </c>
      <c r="AP108" s="720">
        <v>0</v>
      </c>
      <c r="AQ108" s="719" t="s">
        <v>593</v>
      </c>
      <c r="AR108" s="719" t="s">
        <v>108</v>
      </c>
      <c r="AS108" s="719" t="s">
        <v>108</v>
      </c>
    </row>
    <row r="109" spans="1:45" x14ac:dyDescent="0.15">
      <c r="A109" s="19" t="s">
        <v>105</v>
      </c>
      <c r="B109" s="19" t="s">
        <v>107</v>
      </c>
      <c r="C109" s="19" t="s">
        <v>85</v>
      </c>
      <c r="D109" s="19" t="s">
        <v>213</v>
      </c>
      <c r="E109" s="19" t="s">
        <v>365</v>
      </c>
      <c r="F109" s="19" t="s">
        <v>515</v>
      </c>
      <c r="G109" s="19" t="s">
        <v>108</v>
      </c>
      <c r="H109" s="19" t="s">
        <v>568</v>
      </c>
      <c r="I109" s="21">
        <v>7994400</v>
      </c>
      <c r="J109" s="19" t="s">
        <v>572</v>
      </c>
      <c r="K109" s="21">
        <v>10392720</v>
      </c>
      <c r="L109" s="19" t="s">
        <v>568</v>
      </c>
      <c r="M109" s="21">
        <v>7994400</v>
      </c>
      <c r="N109" s="19" t="s">
        <v>572</v>
      </c>
      <c r="O109" s="21">
        <v>10392720</v>
      </c>
      <c r="P109" s="21">
        <v>7994400</v>
      </c>
      <c r="Q109" s="21">
        <v>0</v>
      </c>
      <c r="R109" s="21">
        <v>0</v>
      </c>
      <c r="S109" s="22">
        <v>0</v>
      </c>
      <c r="T109" s="19" t="s">
        <v>104</v>
      </c>
      <c r="U109" s="19" t="s">
        <v>108</v>
      </c>
      <c r="V109" s="19" t="s">
        <v>581</v>
      </c>
      <c r="W109" s="22" t="s">
        <v>108</v>
      </c>
      <c r="X109" s="22">
        <v>1</v>
      </c>
      <c r="Y109" s="19" t="s">
        <v>108</v>
      </c>
      <c r="Z109" s="19" t="s">
        <v>108</v>
      </c>
      <c r="AA109" s="22" t="s">
        <v>108</v>
      </c>
      <c r="AB109" s="22" t="s">
        <v>108</v>
      </c>
      <c r="AC109" s="19" t="s">
        <v>108</v>
      </c>
      <c r="AD109" s="715">
        <v>4800</v>
      </c>
      <c r="AE109" s="716">
        <v>1663.21</v>
      </c>
      <c r="AF109" s="715">
        <v>7983432</v>
      </c>
      <c r="AG109" s="716">
        <v>1665.5</v>
      </c>
      <c r="AH109" s="717">
        <v>1</v>
      </c>
      <c r="AI109" s="715">
        <v>0</v>
      </c>
      <c r="AJ109" s="715">
        <v>0</v>
      </c>
      <c r="AK109" s="715">
        <v>0</v>
      </c>
      <c r="AL109" s="718" t="s">
        <v>108</v>
      </c>
      <c r="AM109" s="715">
        <v>7994400</v>
      </c>
      <c r="AN109" s="715">
        <v>0</v>
      </c>
      <c r="AO109" s="719" t="s">
        <v>108</v>
      </c>
      <c r="AP109" s="720">
        <v>0</v>
      </c>
      <c r="AQ109" s="719" t="s">
        <v>593</v>
      </c>
      <c r="AR109" s="719" t="s">
        <v>108</v>
      </c>
      <c r="AS109" s="719" t="s">
        <v>108</v>
      </c>
    </row>
    <row r="110" spans="1:45" x14ac:dyDescent="0.15">
      <c r="A110" s="19" t="s">
        <v>105</v>
      </c>
      <c r="B110" s="19" t="s">
        <v>107</v>
      </c>
      <c r="C110" s="19" t="s">
        <v>85</v>
      </c>
      <c r="D110" s="19" t="s">
        <v>214</v>
      </c>
      <c r="E110" s="19" t="s">
        <v>366</v>
      </c>
      <c r="F110" s="19" t="s">
        <v>516</v>
      </c>
      <c r="G110" s="19" t="s">
        <v>108</v>
      </c>
      <c r="H110" s="19" t="s">
        <v>568</v>
      </c>
      <c r="I110" s="21">
        <v>7702500</v>
      </c>
      <c r="J110" s="19" t="s">
        <v>572</v>
      </c>
      <c r="K110" s="21">
        <v>10013250</v>
      </c>
      <c r="L110" s="19" t="s">
        <v>568</v>
      </c>
      <c r="M110" s="21">
        <v>7702500</v>
      </c>
      <c r="N110" s="19" t="s">
        <v>572</v>
      </c>
      <c r="O110" s="21">
        <v>10013250</v>
      </c>
      <c r="P110" s="21">
        <v>7702500</v>
      </c>
      <c r="Q110" s="21">
        <v>0</v>
      </c>
      <c r="R110" s="21">
        <v>0</v>
      </c>
      <c r="S110" s="22">
        <v>0</v>
      </c>
      <c r="T110" s="19" t="s">
        <v>104</v>
      </c>
      <c r="U110" s="19" t="s">
        <v>108</v>
      </c>
      <c r="V110" s="19" t="s">
        <v>581</v>
      </c>
      <c r="W110" s="22" t="s">
        <v>108</v>
      </c>
      <c r="X110" s="22">
        <v>1</v>
      </c>
      <c r="Y110" s="19" t="s">
        <v>108</v>
      </c>
      <c r="Z110" s="19" t="s">
        <v>108</v>
      </c>
      <c r="AA110" s="22" t="s">
        <v>108</v>
      </c>
      <c r="AB110" s="22" t="s">
        <v>108</v>
      </c>
      <c r="AC110" s="19" t="s">
        <v>108</v>
      </c>
      <c r="AD110" s="715">
        <v>300</v>
      </c>
      <c r="AE110" s="716">
        <v>27434.11</v>
      </c>
      <c r="AF110" s="715">
        <v>8230234</v>
      </c>
      <c r="AG110" s="716">
        <v>25675</v>
      </c>
      <c r="AH110" s="717">
        <v>1</v>
      </c>
      <c r="AI110" s="715">
        <v>0</v>
      </c>
      <c r="AJ110" s="715">
        <v>0</v>
      </c>
      <c r="AK110" s="715">
        <v>0</v>
      </c>
      <c r="AL110" s="718" t="s">
        <v>108</v>
      </c>
      <c r="AM110" s="715">
        <v>7702500</v>
      </c>
      <c r="AN110" s="715">
        <v>0</v>
      </c>
      <c r="AO110" s="719" t="s">
        <v>108</v>
      </c>
      <c r="AP110" s="720">
        <v>0</v>
      </c>
      <c r="AQ110" s="719" t="s">
        <v>593</v>
      </c>
      <c r="AR110" s="719" t="s">
        <v>108</v>
      </c>
      <c r="AS110" s="719" t="s">
        <v>108</v>
      </c>
    </row>
    <row r="111" spans="1:45" x14ac:dyDescent="0.15">
      <c r="A111" s="19" t="s">
        <v>105</v>
      </c>
      <c r="B111" s="19" t="s">
        <v>107</v>
      </c>
      <c r="C111" s="19" t="s">
        <v>85</v>
      </c>
      <c r="D111" s="19" t="s">
        <v>215</v>
      </c>
      <c r="E111" s="19" t="s">
        <v>367</v>
      </c>
      <c r="F111" s="19" t="s">
        <v>517</v>
      </c>
      <c r="G111" s="19" t="s">
        <v>108</v>
      </c>
      <c r="H111" s="19" t="s">
        <v>568</v>
      </c>
      <c r="I111" s="21">
        <v>26000000</v>
      </c>
      <c r="J111" s="19" t="s">
        <v>572</v>
      </c>
      <c r="K111" s="21">
        <v>33800000</v>
      </c>
      <c r="L111" s="19" t="s">
        <v>568</v>
      </c>
      <c r="M111" s="21">
        <v>26000000</v>
      </c>
      <c r="N111" s="19" t="s">
        <v>572</v>
      </c>
      <c r="O111" s="21">
        <v>33800000</v>
      </c>
      <c r="P111" s="21">
        <v>26000000</v>
      </c>
      <c r="Q111" s="21">
        <v>0</v>
      </c>
      <c r="R111" s="21">
        <v>0</v>
      </c>
      <c r="S111" s="22">
        <v>0</v>
      </c>
      <c r="T111" s="19" t="s">
        <v>104</v>
      </c>
      <c r="U111" s="19" t="s">
        <v>108</v>
      </c>
      <c r="V111" s="19" t="s">
        <v>581</v>
      </c>
      <c r="W111" s="22" t="s">
        <v>108</v>
      </c>
      <c r="X111" s="22">
        <v>1</v>
      </c>
      <c r="Y111" s="19" t="s">
        <v>108</v>
      </c>
      <c r="Z111" s="19" t="s">
        <v>108</v>
      </c>
      <c r="AA111" s="22" t="s">
        <v>108</v>
      </c>
      <c r="AB111" s="22" t="s">
        <v>108</v>
      </c>
      <c r="AC111" s="19" t="s">
        <v>108</v>
      </c>
      <c r="AD111" s="715">
        <v>800</v>
      </c>
      <c r="AE111" s="716">
        <v>29189.91</v>
      </c>
      <c r="AF111" s="715">
        <v>23351928</v>
      </c>
      <c r="AG111" s="716">
        <v>32500</v>
      </c>
      <c r="AH111" s="717">
        <v>1</v>
      </c>
      <c r="AI111" s="715">
        <v>0</v>
      </c>
      <c r="AJ111" s="715">
        <v>0</v>
      </c>
      <c r="AK111" s="715">
        <v>0</v>
      </c>
      <c r="AL111" s="718" t="s">
        <v>108</v>
      </c>
      <c r="AM111" s="715">
        <v>26000000</v>
      </c>
      <c r="AN111" s="715">
        <v>0</v>
      </c>
      <c r="AO111" s="719" t="s">
        <v>108</v>
      </c>
      <c r="AP111" s="720">
        <v>0</v>
      </c>
      <c r="AQ111" s="719" t="s">
        <v>593</v>
      </c>
      <c r="AR111" s="719" t="s">
        <v>108</v>
      </c>
      <c r="AS111" s="719" t="s">
        <v>108</v>
      </c>
    </row>
    <row r="112" spans="1:45" x14ac:dyDescent="0.15">
      <c r="A112" s="19" t="s">
        <v>105</v>
      </c>
      <c r="B112" s="19" t="s">
        <v>107</v>
      </c>
      <c r="C112" s="19" t="s">
        <v>85</v>
      </c>
      <c r="D112" s="19" t="s">
        <v>216</v>
      </c>
      <c r="E112" s="19" t="s">
        <v>368</v>
      </c>
      <c r="F112" s="19" t="s">
        <v>518</v>
      </c>
      <c r="G112" s="19" t="s">
        <v>108</v>
      </c>
      <c r="H112" s="19" t="s">
        <v>568</v>
      </c>
      <c r="I112" s="21">
        <v>32460000</v>
      </c>
      <c r="J112" s="19" t="s">
        <v>572</v>
      </c>
      <c r="K112" s="21">
        <v>42198000</v>
      </c>
      <c r="L112" s="19" t="s">
        <v>568</v>
      </c>
      <c r="M112" s="21">
        <v>32460000</v>
      </c>
      <c r="N112" s="19" t="s">
        <v>572</v>
      </c>
      <c r="O112" s="21">
        <v>42198000</v>
      </c>
      <c r="P112" s="21">
        <v>32460000</v>
      </c>
      <c r="Q112" s="21">
        <v>0</v>
      </c>
      <c r="R112" s="21">
        <v>0</v>
      </c>
      <c r="S112" s="22">
        <v>0</v>
      </c>
      <c r="T112" s="19" t="s">
        <v>104</v>
      </c>
      <c r="U112" s="19" t="s">
        <v>108</v>
      </c>
      <c r="V112" s="19" t="s">
        <v>581</v>
      </c>
      <c r="W112" s="22" t="s">
        <v>108</v>
      </c>
      <c r="X112" s="22">
        <v>1</v>
      </c>
      <c r="Y112" s="19" t="s">
        <v>108</v>
      </c>
      <c r="Z112" s="19" t="s">
        <v>108</v>
      </c>
      <c r="AA112" s="22" t="s">
        <v>108</v>
      </c>
      <c r="AB112" s="22" t="s">
        <v>108</v>
      </c>
      <c r="AC112" s="19" t="s">
        <v>108</v>
      </c>
      <c r="AD112" s="715">
        <v>400</v>
      </c>
      <c r="AE112" s="716">
        <v>73872.73</v>
      </c>
      <c r="AF112" s="715">
        <v>29549095</v>
      </c>
      <c r="AG112" s="716">
        <v>81150</v>
      </c>
      <c r="AH112" s="717">
        <v>1</v>
      </c>
      <c r="AI112" s="715">
        <v>0</v>
      </c>
      <c r="AJ112" s="715">
        <v>0</v>
      </c>
      <c r="AK112" s="715">
        <v>0</v>
      </c>
      <c r="AL112" s="718" t="s">
        <v>108</v>
      </c>
      <c r="AM112" s="715">
        <v>32460000</v>
      </c>
      <c r="AN112" s="715">
        <v>0</v>
      </c>
      <c r="AO112" s="719" t="s">
        <v>108</v>
      </c>
      <c r="AP112" s="720">
        <v>0</v>
      </c>
      <c r="AQ112" s="719" t="s">
        <v>593</v>
      </c>
      <c r="AR112" s="719" t="s">
        <v>108</v>
      </c>
      <c r="AS112" s="719" t="s">
        <v>108</v>
      </c>
    </row>
    <row r="113" spans="1:45" x14ac:dyDescent="0.15">
      <c r="A113" s="19" t="s">
        <v>105</v>
      </c>
      <c r="B113" s="19" t="s">
        <v>107</v>
      </c>
      <c r="C113" s="19" t="s">
        <v>85</v>
      </c>
      <c r="D113" s="19" t="s">
        <v>217</v>
      </c>
      <c r="E113" s="19" t="s">
        <v>369</v>
      </c>
      <c r="F113" s="19" t="s">
        <v>519</v>
      </c>
      <c r="G113" s="19" t="s">
        <v>108</v>
      </c>
      <c r="H113" s="19" t="s">
        <v>568</v>
      </c>
      <c r="I113" s="21">
        <v>9274200</v>
      </c>
      <c r="J113" s="19" t="s">
        <v>572</v>
      </c>
      <c r="K113" s="21">
        <v>12056460</v>
      </c>
      <c r="L113" s="19" t="s">
        <v>568</v>
      </c>
      <c r="M113" s="21">
        <v>9274200</v>
      </c>
      <c r="N113" s="19" t="s">
        <v>572</v>
      </c>
      <c r="O113" s="21">
        <v>12056460</v>
      </c>
      <c r="P113" s="21">
        <v>9274200</v>
      </c>
      <c r="Q113" s="21">
        <v>0</v>
      </c>
      <c r="R113" s="21">
        <v>0</v>
      </c>
      <c r="S113" s="22">
        <v>0</v>
      </c>
      <c r="T113" s="19" t="s">
        <v>104</v>
      </c>
      <c r="U113" s="19" t="s">
        <v>108</v>
      </c>
      <c r="V113" s="19" t="s">
        <v>581</v>
      </c>
      <c r="W113" s="22" t="s">
        <v>108</v>
      </c>
      <c r="X113" s="22">
        <v>1</v>
      </c>
      <c r="Y113" s="19" t="s">
        <v>108</v>
      </c>
      <c r="Z113" s="19" t="s">
        <v>108</v>
      </c>
      <c r="AA113" s="22" t="s">
        <v>108</v>
      </c>
      <c r="AB113" s="22" t="s">
        <v>108</v>
      </c>
      <c r="AC113" s="19" t="s">
        <v>108</v>
      </c>
      <c r="AD113" s="715">
        <v>5800</v>
      </c>
      <c r="AE113" s="716">
        <v>1553.57</v>
      </c>
      <c r="AF113" s="715">
        <v>9010752</v>
      </c>
      <c r="AG113" s="716">
        <v>1599</v>
      </c>
      <c r="AH113" s="717">
        <v>1</v>
      </c>
      <c r="AI113" s="715">
        <v>0</v>
      </c>
      <c r="AJ113" s="715">
        <v>0</v>
      </c>
      <c r="AK113" s="715">
        <v>0</v>
      </c>
      <c r="AL113" s="718" t="s">
        <v>108</v>
      </c>
      <c r="AM113" s="715">
        <v>9274200</v>
      </c>
      <c r="AN113" s="715">
        <v>0</v>
      </c>
      <c r="AO113" s="719" t="s">
        <v>108</v>
      </c>
      <c r="AP113" s="720">
        <v>0</v>
      </c>
      <c r="AQ113" s="719" t="s">
        <v>593</v>
      </c>
      <c r="AR113" s="719" t="s">
        <v>108</v>
      </c>
      <c r="AS113" s="719" t="s">
        <v>108</v>
      </c>
    </row>
    <row r="114" spans="1:45" x14ac:dyDescent="0.15">
      <c r="A114" s="19" t="s">
        <v>105</v>
      </c>
      <c r="B114" s="19" t="s">
        <v>107</v>
      </c>
      <c r="C114" s="19" t="s">
        <v>85</v>
      </c>
      <c r="D114" s="19" t="s">
        <v>218</v>
      </c>
      <c r="E114" s="19" t="s">
        <v>370</v>
      </c>
      <c r="F114" s="19" t="s">
        <v>520</v>
      </c>
      <c r="G114" s="19" t="s">
        <v>108</v>
      </c>
      <c r="H114" s="19" t="s">
        <v>568</v>
      </c>
      <c r="I114" s="21">
        <v>11373000</v>
      </c>
      <c r="J114" s="19" t="s">
        <v>572</v>
      </c>
      <c r="K114" s="21">
        <v>14784900</v>
      </c>
      <c r="L114" s="19" t="s">
        <v>568</v>
      </c>
      <c r="M114" s="21">
        <v>11373000</v>
      </c>
      <c r="N114" s="19" t="s">
        <v>572</v>
      </c>
      <c r="O114" s="21">
        <v>14784900</v>
      </c>
      <c r="P114" s="21">
        <v>11373000</v>
      </c>
      <c r="Q114" s="21">
        <v>0</v>
      </c>
      <c r="R114" s="21">
        <v>0</v>
      </c>
      <c r="S114" s="22">
        <v>0</v>
      </c>
      <c r="T114" s="19" t="s">
        <v>104</v>
      </c>
      <c r="U114" s="19" t="s">
        <v>108</v>
      </c>
      <c r="V114" s="19" t="s">
        <v>581</v>
      </c>
      <c r="W114" s="22" t="s">
        <v>108</v>
      </c>
      <c r="X114" s="22">
        <v>1</v>
      </c>
      <c r="Y114" s="19" t="s">
        <v>108</v>
      </c>
      <c r="Z114" s="19" t="s">
        <v>108</v>
      </c>
      <c r="AA114" s="22" t="s">
        <v>108</v>
      </c>
      <c r="AB114" s="22" t="s">
        <v>108</v>
      </c>
      <c r="AC114" s="19" t="s">
        <v>108</v>
      </c>
      <c r="AD114" s="715">
        <v>300</v>
      </c>
      <c r="AE114" s="716">
        <v>45015.86</v>
      </c>
      <c r="AF114" s="715">
        <v>13504759</v>
      </c>
      <c r="AG114" s="716">
        <v>37910</v>
      </c>
      <c r="AH114" s="717">
        <v>1</v>
      </c>
      <c r="AI114" s="715">
        <v>0</v>
      </c>
      <c r="AJ114" s="715">
        <v>0</v>
      </c>
      <c r="AK114" s="715">
        <v>0</v>
      </c>
      <c r="AL114" s="718" t="s">
        <v>108</v>
      </c>
      <c r="AM114" s="715">
        <v>11373000</v>
      </c>
      <c r="AN114" s="715">
        <v>0</v>
      </c>
      <c r="AO114" s="719" t="s">
        <v>108</v>
      </c>
      <c r="AP114" s="720">
        <v>0</v>
      </c>
      <c r="AQ114" s="719" t="s">
        <v>593</v>
      </c>
      <c r="AR114" s="719" t="s">
        <v>108</v>
      </c>
      <c r="AS114" s="719" t="s">
        <v>108</v>
      </c>
    </row>
    <row r="115" spans="1:45" x14ac:dyDescent="0.15">
      <c r="A115" s="19" t="s">
        <v>105</v>
      </c>
      <c r="B115" s="19" t="s">
        <v>107</v>
      </c>
      <c r="C115" s="19" t="s">
        <v>85</v>
      </c>
      <c r="D115" s="19" t="s">
        <v>219</v>
      </c>
      <c r="E115" s="19" t="s">
        <v>371</v>
      </c>
      <c r="F115" s="19" t="s">
        <v>521</v>
      </c>
      <c r="G115" s="19" t="s">
        <v>108</v>
      </c>
      <c r="H115" s="19" t="s">
        <v>568</v>
      </c>
      <c r="I115" s="21">
        <v>4164600</v>
      </c>
      <c r="J115" s="19" t="s">
        <v>572</v>
      </c>
      <c r="K115" s="21">
        <v>5413980</v>
      </c>
      <c r="L115" s="19" t="s">
        <v>568</v>
      </c>
      <c r="M115" s="21">
        <v>4164600</v>
      </c>
      <c r="N115" s="19" t="s">
        <v>572</v>
      </c>
      <c r="O115" s="21">
        <v>5413980</v>
      </c>
      <c r="P115" s="21">
        <v>4164600</v>
      </c>
      <c r="Q115" s="21">
        <v>0</v>
      </c>
      <c r="R115" s="21">
        <v>0</v>
      </c>
      <c r="S115" s="22">
        <v>0</v>
      </c>
      <c r="T115" s="19" t="s">
        <v>104</v>
      </c>
      <c r="U115" s="19" t="s">
        <v>108</v>
      </c>
      <c r="V115" s="19" t="s">
        <v>581</v>
      </c>
      <c r="W115" s="22" t="s">
        <v>108</v>
      </c>
      <c r="X115" s="22">
        <v>1</v>
      </c>
      <c r="Y115" s="19" t="s">
        <v>108</v>
      </c>
      <c r="Z115" s="19" t="s">
        <v>108</v>
      </c>
      <c r="AA115" s="22" t="s">
        <v>108</v>
      </c>
      <c r="AB115" s="22" t="s">
        <v>108</v>
      </c>
      <c r="AC115" s="19" t="s">
        <v>108</v>
      </c>
      <c r="AD115" s="715">
        <v>1100</v>
      </c>
      <c r="AE115" s="716">
        <v>4141.5200000000004</v>
      </c>
      <c r="AF115" s="715">
        <v>4555675</v>
      </c>
      <c r="AG115" s="716">
        <v>3786</v>
      </c>
      <c r="AH115" s="717">
        <v>1</v>
      </c>
      <c r="AI115" s="715">
        <v>0</v>
      </c>
      <c r="AJ115" s="715">
        <v>0</v>
      </c>
      <c r="AK115" s="715">
        <v>0</v>
      </c>
      <c r="AL115" s="718" t="s">
        <v>108</v>
      </c>
      <c r="AM115" s="715">
        <v>4164600</v>
      </c>
      <c r="AN115" s="715">
        <v>0</v>
      </c>
      <c r="AO115" s="719" t="s">
        <v>108</v>
      </c>
      <c r="AP115" s="720">
        <v>0</v>
      </c>
      <c r="AQ115" s="719" t="s">
        <v>593</v>
      </c>
      <c r="AR115" s="719" t="s">
        <v>108</v>
      </c>
      <c r="AS115" s="719" t="s">
        <v>108</v>
      </c>
    </row>
    <row r="116" spans="1:45" x14ac:dyDescent="0.15">
      <c r="A116" s="19" t="s">
        <v>105</v>
      </c>
      <c r="B116" s="19" t="s">
        <v>107</v>
      </c>
      <c r="C116" s="19" t="s">
        <v>85</v>
      </c>
      <c r="D116" s="19" t="s">
        <v>220</v>
      </c>
      <c r="E116" s="19" t="s">
        <v>372</v>
      </c>
      <c r="F116" s="19" t="s">
        <v>522</v>
      </c>
      <c r="G116" s="19" t="s">
        <v>108</v>
      </c>
      <c r="H116" s="19" t="s">
        <v>568</v>
      </c>
      <c r="I116" s="21">
        <v>3289200</v>
      </c>
      <c r="J116" s="19" t="s">
        <v>572</v>
      </c>
      <c r="K116" s="21">
        <v>4275960</v>
      </c>
      <c r="L116" s="19" t="s">
        <v>568</v>
      </c>
      <c r="M116" s="21">
        <v>3289200</v>
      </c>
      <c r="N116" s="19" t="s">
        <v>572</v>
      </c>
      <c r="O116" s="21">
        <v>4275960</v>
      </c>
      <c r="P116" s="21">
        <v>3289200</v>
      </c>
      <c r="Q116" s="21">
        <v>0</v>
      </c>
      <c r="R116" s="21">
        <v>0</v>
      </c>
      <c r="S116" s="22">
        <v>0</v>
      </c>
      <c r="T116" s="19" t="s">
        <v>104</v>
      </c>
      <c r="U116" s="19" t="s">
        <v>108</v>
      </c>
      <c r="V116" s="19" t="s">
        <v>581</v>
      </c>
      <c r="W116" s="22" t="s">
        <v>108</v>
      </c>
      <c r="X116" s="22">
        <v>1</v>
      </c>
      <c r="Y116" s="19" t="s">
        <v>108</v>
      </c>
      <c r="Z116" s="19" t="s">
        <v>108</v>
      </c>
      <c r="AA116" s="22" t="s">
        <v>108</v>
      </c>
      <c r="AB116" s="22" t="s">
        <v>108</v>
      </c>
      <c r="AC116" s="19" t="s">
        <v>108</v>
      </c>
      <c r="AD116" s="715">
        <v>400</v>
      </c>
      <c r="AE116" s="716">
        <v>8170.17</v>
      </c>
      <c r="AF116" s="715">
        <v>3268068</v>
      </c>
      <c r="AG116" s="716">
        <v>8223</v>
      </c>
      <c r="AH116" s="717">
        <v>1</v>
      </c>
      <c r="AI116" s="715">
        <v>0</v>
      </c>
      <c r="AJ116" s="715">
        <v>0</v>
      </c>
      <c r="AK116" s="715">
        <v>0</v>
      </c>
      <c r="AL116" s="718" t="s">
        <v>108</v>
      </c>
      <c r="AM116" s="715">
        <v>3289200</v>
      </c>
      <c r="AN116" s="715">
        <v>0</v>
      </c>
      <c r="AO116" s="719" t="s">
        <v>108</v>
      </c>
      <c r="AP116" s="720">
        <v>0</v>
      </c>
      <c r="AQ116" s="719" t="s">
        <v>593</v>
      </c>
      <c r="AR116" s="719" t="s">
        <v>108</v>
      </c>
      <c r="AS116" s="719" t="s">
        <v>108</v>
      </c>
    </row>
    <row r="117" spans="1:45" x14ac:dyDescent="0.15">
      <c r="A117" s="19" t="s">
        <v>105</v>
      </c>
      <c r="B117" s="19" t="s">
        <v>107</v>
      </c>
      <c r="C117" s="19" t="s">
        <v>85</v>
      </c>
      <c r="D117" s="19" t="s">
        <v>221</v>
      </c>
      <c r="E117" s="19" t="s">
        <v>373</v>
      </c>
      <c r="F117" s="19" t="s">
        <v>523</v>
      </c>
      <c r="G117" s="19" t="s">
        <v>108</v>
      </c>
      <c r="H117" s="19" t="s">
        <v>568</v>
      </c>
      <c r="I117" s="21">
        <v>17837500</v>
      </c>
      <c r="J117" s="19" t="s">
        <v>572</v>
      </c>
      <c r="K117" s="21">
        <v>23188750</v>
      </c>
      <c r="L117" s="19" t="s">
        <v>568</v>
      </c>
      <c r="M117" s="21">
        <v>17837500</v>
      </c>
      <c r="N117" s="19" t="s">
        <v>572</v>
      </c>
      <c r="O117" s="21">
        <v>23188750</v>
      </c>
      <c r="P117" s="21">
        <v>17837500</v>
      </c>
      <c r="Q117" s="21">
        <v>0</v>
      </c>
      <c r="R117" s="21">
        <v>0</v>
      </c>
      <c r="S117" s="22">
        <v>0</v>
      </c>
      <c r="T117" s="19" t="s">
        <v>104</v>
      </c>
      <c r="U117" s="19" t="s">
        <v>108</v>
      </c>
      <c r="V117" s="19" t="s">
        <v>581</v>
      </c>
      <c r="W117" s="22" t="s">
        <v>108</v>
      </c>
      <c r="X117" s="22">
        <v>1</v>
      </c>
      <c r="Y117" s="19" t="s">
        <v>108</v>
      </c>
      <c r="Z117" s="19" t="s">
        <v>108</v>
      </c>
      <c r="AA117" s="22" t="s">
        <v>108</v>
      </c>
      <c r="AB117" s="22" t="s">
        <v>108</v>
      </c>
      <c r="AC117" s="19" t="s">
        <v>108</v>
      </c>
      <c r="AD117" s="715">
        <v>2500</v>
      </c>
      <c r="AE117" s="716">
        <v>6909.71</v>
      </c>
      <c r="AF117" s="715">
        <v>17274293</v>
      </c>
      <c r="AG117" s="716">
        <v>7135</v>
      </c>
      <c r="AH117" s="717">
        <v>1</v>
      </c>
      <c r="AI117" s="715">
        <v>0</v>
      </c>
      <c r="AJ117" s="715">
        <v>0</v>
      </c>
      <c r="AK117" s="715">
        <v>0</v>
      </c>
      <c r="AL117" s="718" t="s">
        <v>108</v>
      </c>
      <c r="AM117" s="715">
        <v>17837500</v>
      </c>
      <c r="AN117" s="715">
        <v>0</v>
      </c>
      <c r="AO117" s="719" t="s">
        <v>108</v>
      </c>
      <c r="AP117" s="720">
        <v>0</v>
      </c>
      <c r="AQ117" s="719" t="s">
        <v>593</v>
      </c>
      <c r="AR117" s="719" t="s">
        <v>108</v>
      </c>
      <c r="AS117" s="719" t="s">
        <v>108</v>
      </c>
    </row>
    <row r="118" spans="1:45" x14ac:dyDescent="0.15">
      <c r="A118" s="19" t="s">
        <v>105</v>
      </c>
      <c r="B118" s="19" t="s">
        <v>107</v>
      </c>
      <c r="C118" s="19" t="s">
        <v>85</v>
      </c>
      <c r="D118" s="19" t="s">
        <v>222</v>
      </c>
      <c r="E118" s="19" t="s">
        <v>374</v>
      </c>
      <c r="F118" s="19" t="s">
        <v>524</v>
      </c>
      <c r="G118" s="19" t="s">
        <v>108</v>
      </c>
      <c r="H118" s="19" t="s">
        <v>568</v>
      </c>
      <c r="I118" s="21">
        <v>8662000</v>
      </c>
      <c r="J118" s="19" t="s">
        <v>572</v>
      </c>
      <c r="K118" s="21">
        <v>11260600</v>
      </c>
      <c r="L118" s="19" t="s">
        <v>568</v>
      </c>
      <c r="M118" s="21">
        <v>8662000</v>
      </c>
      <c r="N118" s="19" t="s">
        <v>572</v>
      </c>
      <c r="O118" s="21">
        <v>11260600</v>
      </c>
      <c r="P118" s="21">
        <v>8662000</v>
      </c>
      <c r="Q118" s="21">
        <v>0</v>
      </c>
      <c r="R118" s="21">
        <v>0</v>
      </c>
      <c r="S118" s="22">
        <v>0</v>
      </c>
      <c r="T118" s="19" t="s">
        <v>104</v>
      </c>
      <c r="U118" s="19" t="s">
        <v>108</v>
      </c>
      <c r="V118" s="19" t="s">
        <v>581</v>
      </c>
      <c r="W118" s="22" t="s">
        <v>108</v>
      </c>
      <c r="X118" s="22">
        <v>1</v>
      </c>
      <c r="Y118" s="19" t="s">
        <v>108</v>
      </c>
      <c r="Z118" s="19" t="s">
        <v>108</v>
      </c>
      <c r="AA118" s="22" t="s">
        <v>108</v>
      </c>
      <c r="AB118" s="22" t="s">
        <v>108</v>
      </c>
      <c r="AC118" s="19" t="s">
        <v>108</v>
      </c>
      <c r="AD118" s="715">
        <v>2000</v>
      </c>
      <c r="AE118" s="716">
        <v>5069.07</v>
      </c>
      <c r="AF118" s="715">
        <v>10138148</v>
      </c>
      <c r="AG118" s="716">
        <v>4331</v>
      </c>
      <c r="AH118" s="717">
        <v>1</v>
      </c>
      <c r="AI118" s="715">
        <v>0</v>
      </c>
      <c r="AJ118" s="715">
        <v>0</v>
      </c>
      <c r="AK118" s="715">
        <v>0</v>
      </c>
      <c r="AL118" s="718" t="s">
        <v>108</v>
      </c>
      <c r="AM118" s="715">
        <v>8662000</v>
      </c>
      <c r="AN118" s="715">
        <v>0</v>
      </c>
      <c r="AO118" s="719" t="s">
        <v>108</v>
      </c>
      <c r="AP118" s="720">
        <v>0</v>
      </c>
      <c r="AQ118" s="719" t="s">
        <v>593</v>
      </c>
      <c r="AR118" s="719" t="s">
        <v>108</v>
      </c>
      <c r="AS118" s="719" t="s">
        <v>108</v>
      </c>
    </row>
    <row r="119" spans="1:45" x14ac:dyDescent="0.15">
      <c r="A119" s="19" t="s">
        <v>105</v>
      </c>
      <c r="B119" s="19" t="s">
        <v>107</v>
      </c>
      <c r="C119" s="19" t="s">
        <v>85</v>
      </c>
      <c r="D119" s="19" t="s">
        <v>223</v>
      </c>
      <c r="E119" s="19" t="s">
        <v>375</v>
      </c>
      <c r="F119" s="19" t="s">
        <v>525</v>
      </c>
      <c r="G119" s="19" t="s">
        <v>108</v>
      </c>
      <c r="H119" s="19" t="s">
        <v>568</v>
      </c>
      <c r="I119" s="21">
        <v>5110600</v>
      </c>
      <c r="J119" s="19" t="s">
        <v>572</v>
      </c>
      <c r="K119" s="21">
        <v>6643780</v>
      </c>
      <c r="L119" s="19" t="s">
        <v>568</v>
      </c>
      <c r="M119" s="21">
        <v>5110600</v>
      </c>
      <c r="N119" s="19" t="s">
        <v>572</v>
      </c>
      <c r="O119" s="21">
        <v>6643780</v>
      </c>
      <c r="P119" s="21">
        <v>5110600</v>
      </c>
      <c r="Q119" s="21">
        <v>0</v>
      </c>
      <c r="R119" s="21">
        <v>0</v>
      </c>
      <c r="S119" s="22">
        <v>0</v>
      </c>
      <c r="T119" s="19" t="s">
        <v>104</v>
      </c>
      <c r="U119" s="19" t="s">
        <v>108</v>
      </c>
      <c r="V119" s="19" t="s">
        <v>581</v>
      </c>
      <c r="W119" s="22" t="s">
        <v>108</v>
      </c>
      <c r="X119" s="22">
        <v>1</v>
      </c>
      <c r="Y119" s="19" t="s">
        <v>108</v>
      </c>
      <c r="Z119" s="19" t="s">
        <v>108</v>
      </c>
      <c r="AA119" s="22" t="s">
        <v>108</v>
      </c>
      <c r="AB119" s="22" t="s">
        <v>108</v>
      </c>
      <c r="AC119" s="19" t="s">
        <v>108</v>
      </c>
      <c r="AD119" s="715">
        <v>2200</v>
      </c>
      <c r="AE119" s="716">
        <v>2426.36</v>
      </c>
      <c r="AF119" s="715">
        <v>5337996</v>
      </c>
      <c r="AG119" s="716">
        <v>2323</v>
      </c>
      <c r="AH119" s="717">
        <v>1</v>
      </c>
      <c r="AI119" s="715">
        <v>0</v>
      </c>
      <c r="AJ119" s="715">
        <v>0</v>
      </c>
      <c r="AK119" s="715">
        <v>0</v>
      </c>
      <c r="AL119" s="718" t="s">
        <v>108</v>
      </c>
      <c r="AM119" s="715">
        <v>5110600</v>
      </c>
      <c r="AN119" s="715">
        <v>0</v>
      </c>
      <c r="AO119" s="719" t="s">
        <v>108</v>
      </c>
      <c r="AP119" s="720">
        <v>0</v>
      </c>
      <c r="AQ119" s="719" t="s">
        <v>593</v>
      </c>
      <c r="AR119" s="719" t="s">
        <v>108</v>
      </c>
      <c r="AS119" s="719" t="s">
        <v>108</v>
      </c>
    </row>
    <row r="120" spans="1:45" x14ac:dyDescent="0.15">
      <c r="A120" s="19" t="s">
        <v>105</v>
      </c>
      <c r="B120" s="19" t="s">
        <v>107</v>
      </c>
      <c r="C120" s="19" t="s">
        <v>85</v>
      </c>
      <c r="D120" s="19" t="s">
        <v>224</v>
      </c>
      <c r="E120" s="19" t="s">
        <v>376</v>
      </c>
      <c r="F120" s="19" t="s">
        <v>526</v>
      </c>
      <c r="G120" s="19" t="s">
        <v>108</v>
      </c>
      <c r="H120" s="19" t="s">
        <v>568</v>
      </c>
      <c r="I120" s="21">
        <v>8180000</v>
      </c>
      <c r="J120" s="19" t="s">
        <v>572</v>
      </c>
      <c r="K120" s="21">
        <v>10634000</v>
      </c>
      <c r="L120" s="19" t="s">
        <v>568</v>
      </c>
      <c r="M120" s="21">
        <v>8180000</v>
      </c>
      <c r="N120" s="19" t="s">
        <v>572</v>
      </c>
      <c r="O120" s="21">
        <v>10634000</v>
      </c>
      <c r="P120" s="21">
        <v>8180000</v>
      </c>
      <c r="Q120" s="21">
        <v>0</v>
      </c>
      <c r="R120" s="21">
        <v>0</v>
      </c>
      <c r="S120" s="22">
        <v>0</v>
      </c>
      <c r="T120" s="19" t="s">
        <v>104</v>
      </c>
      <c r="U120" s="19" t="s">
        <v>108</v>
      </c>
      <c r="V120" s="19" t="s">
        <v>581</v>
      </c>
      <c r="W120" s="22" t="s">
        <v>108</v>
      </c>
      <c r="X120" s="22">
        <v>1</v>
      </c>
      <c r="Y120" s="19" t="s">
        <v>108</v>
      </c>
      <c r="Z120" s="19" t="s">
        <v>108</v>
      </c>
      <c r="AA120" s="22" t="s">
        <v>108</v>
      </c>
      <c r="AB120" s="22" t="s">
        <v>108</v>
      </c>
      <c r="AC120" s="19" t="s">
        <v>108</v>
      </c>
      <c r="AD120" s="715">
        <v>800</v>
      </c>
      <c r="AE120" s="716">
        <v>12376.87</v>
      </c>
      <c r="AF120" s="715">
        <v>9901497</v>
      </c>
      <c r="AG120" s="716">
        <v>10225</v>
      </c>
      <c r="AH120" s="717">
        <v>1</v>
      </c>
      <c r="AI120" s="715">
        <v>0</v>
      </c>
      <c r="AJ120" s="715">
        <v>0</v>
      </c>
      <c r="AK120" s="715">
        <v>0</v>
      </c>
      <c r="AL120" s="718" t="s">
        <v>108</v>
      </c>
      <c r="AM120" s="715">
        <v>8180000</v>
      </c>
      <c r="AN120" s="715">
        <v>0</v>
      </c>
      <c r="AO120" s="719" t="s">
        <v>108</v>
      </c>
      <c r="AP120" s="720">
        <v>0</v>
      </c>
      <c r="AQ120" s="719" t="s">
        <v>593</v>
      </c>
      <c r="AR120" s="719" t="s">
        <v>108</v>
      </c>
      <c r="AS120" s="719" t="s">
        <v>108</v>
      </c>
    </row>
    <row r="121" spans="1:45" x14ac:dyDescent="0.15">
      <c r="A121" s="19" t="s">
        <v>105</v>
      </c>
      <c r="B121" s="19" t="s">
        <v>107</v>
      </c>
      <c r="C121" s="19" t="s">
        <v>85</v>
      </c>
      <c r="D121" s="19" t="s">
        <v>225</v>
      </c>
      <c r="E121" s="19" t="s">
        <v>377</v>
      </c>
      <c r="F121" s="19" t="s">
        <v>527</v>
      </c>
      <c r="G121" s="19" t="s">
        <v>108</v>
      </c>
      <c r="H121" s="19" t="s">
        <v>568</v>
      </c>
      <c r="I121" s="21">
        <v>21506400</v>
      </c>
      <c r="J121" s="19" t="s">
        <v>572</v>
      </c>
      <c r="K121" s="21">
        <v>27958320</v>
      </c>
      <c r="L121" s="19" t="s">
        <v>568</v>
      </c>
      <c r="M121" s="21">
        <v>21506400</v>
      </c>
      <c r="N121" s="19" t="s">
        <v>572</v>
      </c>
      <c r="O121" s="21">
        <v>27958320</v>
      </c>
      <c r="P121" s="21">
        <v>21506400</v>
      </c>
      <c r="Q121" s="21">
        <v>0</v>
      </c>
      <c r="R121" s="21">
        <v>0</v>
      </c>
      <c r="S121" s="22">
        <v>0</v>
      </c>
      <c r="T121" s="19" t="s">
        <v>104</v>
      </c>
      <c r="U121" s="19" t="s">
        <v>108</v>
      </c>
      <c r="V121" s="19" t="s">
        <v>581</v>
      </c>
      <c r="W121" s="22" t="s">
        <v>108</v>
      </c>
      <c r="X121" s="22">
        <v>1</v>
      </c>
      <c r="Y121" s="19" t="s">
        <v>108</v>
      </c>
      <c r="Z121" s="19" t="s">
        <v>108</v>
      </c>
      <c r="AA121" s="22" t="s">
        <v>108</v>
      </c>
      <c r="AB121" s="22" t="s">
        <v>108</v>
      </c>
      <c r="AC121" s="19" t="s">
        <v>108</v>
      </c>
      <c r="AD121" s="715">
        <v>2900</v>
      </c>
      <c r="AE121" s="716">
        <v>8591.23</v>
      </c>
      <c r="AF121" s="715">
        <v>24914591</v>
      </c>
      <c r="AG121" s="716">
        <v>7416</v>
      </c>
      <c r="AH121" s="717">
        <v>1</v>
      </c>
      <c r="AI121" s="715">
        <v>0</v>
      </c>
      <c r="AJ121" s="715">
        <v>0</v>
      </c>
      <c r="AK121" s="715">
        <v>0</v>
      </c>
      <c r="AL121" s="718" t="s">
        <v>108</v>
      </c>
      <c r="AM121" s="715">
        <v>21506400</v>
      </c>
      <c r="AN121" s="715">
        <v>0</v>
      </c>
      <c r="AO121" s="719" t="s">
        <v>108</v>
      </c>
      <c r="AP121" s="720">
        <v>0</v>
      </c>
      <c r="AQ121" s="719" t="s">
        <v>593</v>
      </c>
      <c r="AR121" s="719" t="s">
        <v>108</v>
      </c>
      <c r="AS121" s="719" t="s">
        <v>108</v>
      </c>
    </row>
    <row r="122" spans="1:45" x14ac:dyDescent="0.15">
      <c r="A122" s="19" t="s">
        <v>105</v>
      </c>
      <c r="B122" s="19" t="s">
        <v>107</v>
      </c>
      <c r="C122" s="19" t="s">
        <v>85</v>
      </c>
      <c r="D122" s="19" t="s">
        <v>226</v>
      </c>
      <c r="E122" s="19" t="s">
        <v>378</v>
      </c>
      <c r="F122" s="19" t="s">
        <v>528</v>
      </c>
      <c r="G122" s="19" t="s">
        <v>108</v>
      </c>
      <c r="H122" s="19" t="s">
        <v>568</v>
      </c>
      <c r="I122" s="21">
        <v>7315000</v>
      </c>
      <c r="J122" s="19" t="s">
        <v>572</v>
      </c>
      <c r="K122" s="21">
        <v>9509500</v>
      </c>
      <c r="L122" s="19" t="s">
        <v>568</v>
      </c>
      <c r="M122" s="21">
        <v>7315000</v>
      </c>
      <c r="N122" s="19" t="s">
        <v>572</v>
      </c>
      <c r="O122" s="21">
        <v>9509500</v>
      </c>
      <c r="P122" s="21">
        <v>7315000</v>
      </c>
      <c r="Q122" s="21">
        <v>0</v>
      </c>
      <c r="R122" s="21">
        <v>0</v>
      </c>
      <c r="S122" s="22">
        <v>0</v>
      </c>
      <c r="T122" s="19" t="s">
        <v>104</v>
      </c>
      <c r="U122" s="19" t="s">
        <v>108</v>
      </c>
      <c r="V122" s="19" t="s">
        <v>581</v>
      </c>
      <c r="W122" s="22" t="s">
        <v>108</v>
      </c>
      <c r="X122" s="22">
        <v>1</v>
      </c>
      <c r="Y122" s="19" t="s">
        <v>108</v>
      </c>
      <c r="Z122" s="19" t="s">
        <v>108</v>
      </c>
      <c r="AA122" s="22" t="s">
        <v>108</v>
      </c>
      <c r="AB122" s="22" t="s">
        <v>108</v>
      </c>
      <c r="AC122" s="19" t="s">
        <v>108</v>
      </c>
      <c r="AD122" s="715">
        <v>2200</v>
      </c>
      <c r="AE122" s="716">
        <v>3248.79</v>
      </c>
      <c r="AF122" s="715">
        <v>7147345</v>
      </c>
      <c r="AG122" s="716">
        <v>3325</v>
      </c>
      <c r="AH122" s="717">
        <v>1</v>
      </c>
      <c r="AI122" s="715">
        <v>0</v>
      </c>
      <c r="AJ122" s="715">
        <v>0</v>
      </c>
      <c r="AK122" s="715">
        <v>0</v>
      </c>
      <c r="AL122" s="718" t="s">
        <v>108</v>
      </c>
      <c r="AM122" s="715">
        <v>7315000</v>
      </c>
      <c r="AN122" s="715">
        <v>0</v>
      </c>
      <c r="AO122" s="719" t="s">
        <v>108</v>
      </c>
      <c r="AP122" s="720">
        <v>0</v>
      </c>
      <c r="AQ122" s="719" t="s">
        <v>593</v>
      </c>
      <c r="AR122" s="719" t="s">
        <v>108</v>
      </c>
      <c r="AS122" s="719" t="s">
        <v>108</v>
      </c>
    </row>
    <row r="123" spans="1:45" x14ac:dyDescent="0.15">
      <c r="A123" s="19" t="s">
        <v>105</v>
      </c>
      <c r="B123" s="19" t="s">
        <v>107</v>
      </c>
      <c r="C123" s="19" t="s">
        <v>85</v>
      </c>
      <c r="D123" s="19" t="s">
        <v>227</v>
      </c>
      <c r="E123" s="19" t="s">
        <v>379</v>
      </c>
      <c r="F123" s="19" t="s">
        <v>529</v>
      </c>
      <c r="G123" s="19" t="s">
        <v>108</v>
      </c>
      <c r="H123" s="19" t="s">
        <v>568</v>
      </c>
      <c r="I123" s="21">
        <v>6328400</v>
      </c>
      <c r="J123" s="19" t="s">
        <v>572</v>
      </c>
      <c r="K123" s="21">
        <v>8226920</v>
      </c>
      <c r="L123" s="19" t="s">
        <v>568</v>
      </c>
      <c r="M123" s="21">
        <v>6328400</v>
      </c>
      <c r="N123" s="19" t="s">
        <v>572</v>
      </c>
      <c r="O123" s="21">
        <v>8226920</v>
      </c>
      <c r="P123" s="21">
        <v>6328400</v>
      </c>
      <c r="Q123" s="21">
        <v>0</v>
      </c>
      <c r="R123" s="21">
        <v>0</v>
      </c>
      <c r="S123" s="22">
        <v>0</v>
      </c>
      <c r="T123" s="19" t="s">
        <v>104</v>
      </c>
      <c r="U123" s="19" t="s">
        <v>108</v>
      </c>
      <c r="V123" s="19" t="s">
        <v>581</v>
      </c>
      <c r="W123" s="22" t="s">
        <v>108</v>
      </c>
      <c r="X123" s="22">
        <v>1</v>
      </c>
      <c r="Y123" s="19" t="s">
        <v>108</v>
      </c>
      <c r="Z123" s="19" t="s">
        <v>108</v>
      </c>
      <c r="AA123" s="22" t="s">
        <v>108</v>
      </c>
      <c r="AB123" s="22" t="s">
        <v>108</v>
      </c>
      <c r="AC123" s="19" t="s">
        <v>108</v>
      </c>
      <c r="AD123" s="715">
        <v>1300</v>
      </c>
      <c r="AE123" s="716">
        <v>4610.8599999999997</v>
      </c>
      <c r="AF123" s="715">
        <v>5994125</v>
      </c>
      <c r="AG123" s="716">
        <v>4868</v>
      </c>
      <c r="AH123" s="717">
        <v>1</v>
      </c>
      <c r="AI123" s="715">
        <v>0</v>
      </c>
      <c r="AJ123" s="715">
        <v>0</v>
      </c>
      <c r="AK123" s="715">
        <v>0</v>
      </c>
      <c r="AL123" s="718" t="s">
        <v>108</v>
      </c>
      <c r="AM123" s="715">
        <v>6328400</v>
      </c>
      <c r="AN123" s="715">
        <v>0</v>
      </c>
      <c r="AO123" s="719" t="s">
        <v>108</v>
      </c>
      <c r="AP123" s="720">
        <v>0</v>
      </c>
      <c r="AQ123" s="719" t="s">
        <v>593</v>
      </c>
      <c r="AR123" s="719" t="s">
        <v>108</v>
      </c>
      <c r="AS123" s="719" t="s">
        <v>108</v>
      </c>
    </row>
    <row r="124" spans="1:45" x14ac:dyDescent="0.15">
      <c r="A124" s="19" t="s">
        <v>105</v>
      </c>
      <c r="B124" s="19" t="s">
        <v>107</v>
      </c>
      <c r="C124" s="19" t="s">
        <v>85</v>
      </c>
      <c r="D124" s="19" t="s">
        <v>228</v>
      </c>
      <c r="E124" s="19" t="s">
        <v>380</v>
      </c>
      <c r="F124" s="19" t="s">
        <v>530</v>
      </c>
      <c r="G124" s="19" t="s">
        <v>108</v>
      </c>
      <c r="H124" s="19" t="s">
        <v>568</v>
      </c>
      <c r="I124" s="21">
        <v>20702000</v>
      </c>
      <c r="J124" s="19" t="s">
        <v>572</v>
      </c>
      <c r="K124" s="21">
        <v>26912600</v>
      </c>
      <c r="L124" s="19" t="s">
        <v>568</v>
      </c>
      <c r="M124" s="21">
        <v>20702000</v>
      </c>
      <c r="N124" s="19" t="s">
        <v>572</v>
      </c>
      <c r="O124" s="21">
        <v>26912600</v>
      </c>
      <c r="P124" s="21">
        <v>20702000</v>
      </c>
      <c r="Q124" s="21">
        <v>0</v>
      </c>
      <c r="R124" s="21">
        <v>0</v>
      </c>
      <c r="S124" s="22">
        <v>0</v>
      </c>
      <c r="T124" s="19" t="s">
        <v>104</v>
      </c>
      <c r="U124" s="19" t="s">
        <v>108</v>
      </c>
      <c r="V124" s="19" t="s">
        <v>581</v>
      </c>
      <c r="W124" s="22" t="s">
        <v>108</v>
      </c>
      <c r="X124" s="22">
        <v>1</v>
      </c>
      <c r="Y124" s="19" t="s">
        <v>108</v>
      </c>
      <c r="Z124" s="19" t="s">
        <v>108</v>
      </c>
      <c r="AA124" s="22" t="s">
        <v>108</v>
      </c>
      <c r="AB124" s="22" t="s">
        <v>108</v>
      </c>
      <c r="AC124" s="19" t="s">
        <v>108</v>
      </c>
      <c r="AD124" s="715">
        <v>5500</v>
      </c>
      <c r="AE124" s="716">
        <v>3795</v>
      </c>
      <c r="AF124" s="715">
        <v>20872547</v>
      </c>
      <c r="AG124" s="716">
        <v>3764</v>
      </c>
      <c r="AH124" s="717">
        <v>1</v>
      </c>
      <c r="AI124" s="715">
        <v>0</v>
      </c>
      <c r="AJ124" s="715">
        <v>0</v>
      </c>
      <c r="AK124" s="715">
        <v>0</v>
      </c>
      <c r="AL124" s="718" t="s">
        <v>108</v>
      </c>
      <c r="AM124" s="715">
        <v>20702000</v>
      </c>
      <c r="AN124" s="715">
        <v>0</v>
      </c>
      <c r="AO124" s="719" t="s">
        <v>108</v>
      </c>
      <c r="AP124" s="720">
        <v>0</v>
      </c>
      <c r="AQ124" s="719" t="s">
        <v>593</v>
      </c>
      <c r="AR124" s="719" t="s">
        <v>108</v>
      </c>
      <c r="AS124" s="719" t="s">
        <v>108</v>
      </c>
    </row>
    <row r="125" spans="1:45" x14ac:dyDescent="0.15">
      <c r="A125" s="19" t="s">
        <v>105</v>
      </c>
      <c r="B125" s="19" t="s">
        <v>107</v>
      </c>
      <c r="C125" s="19" t="s">
        <v>85</v>
      </c>
      <c r="D125" s="19" t="s">
        <v>229</v>
      </c>
      <c r="E125" s="19" t="s">
        <v>381</v>
      </c>
      <c r="F125" s="19" t="s">
        <v>531</v>
      </c>
      <c r="G125" s="19" t="s">
        <v>108</v>
      </c>
      <c r="H125" s="19" t="s">
        <v>568</v>
      </c>
      <c r="I125" s="21">
        <v>6078600</v>
      </c>
      <c r="J125" s="19" t="s">
        <v>572</v>
      </c>
      <c r="K125" s="21">
        <v>7902180</v>
      </c>
      <c r="L125" s="19" t="s">
        <v>568</v>
      </c>
      <c r="M125" s="21">
        <v>6078600</v>
      </c>
      <c r="N125" s="19" t="s">
        <v>572</v>
      </c>
      <c r="O125" s="21">
        <v>7902180</v>
      </c>
      <c r="P125" s="21">
        <v>6078600</v>
      </c>
      <c r="Q125" s="21">
        <v>0</v>
      </c>
      <c r="R125" s="21">
        <v>0</v>
      </c>
      <c r="S125" s="22">
        <v>0</v>
      </c>
      <c r="T125" s="19" t="s">
        <v>104</v>
      </c>
      <c r="U125" s="19" t="s">
        <v>108</v>
      </c>
      <c r="V125" s="19" t="s">
        <v>581</v>
      </c>
      <c r="W125" s="22" t="s">
        <v>108</v>
      </c>
      <c r="X125" s="22">
        <v>1</v>
      </c>
      <c r="Y125" s="19" t="s">
        <v>108</v>
      </c>
      <c r="Z125" s="19" t="s">
        <v>108</v>
      </c>
      <c r="AA125" s="22" t="s">
        <v>108</v>
      </c>
      <c r="AB125" s="22" t="s">
        <v>108</v>
      </c>
      <c r="AC125" s="19" t="s">
        <v>108</v>
      </c>
      <c r="AD125" s="715">
        <v>2200</v>
      </c>
      <c r="AE125" s="716">
        <v>2711.82</v>
      </c>
      <c r="AF125" s="715">
        <v>5966023</v>
      </c>
      <c r="AG125" s="716">
        <v>2763</v>
      </c>
      <c r="AH125" s="717">
        <v>1</v>
      </c>
      <c r="AI125" s="715">
        <v>0</v>
      </c>
      <c r="AJ125" s="715">
        <v>0</v>
      </c>
      <c r="AK125" s="715">
        <v>0</v>
      </c>
      <c r="AL125" s="718" t="s">
        <v>108</v>
      </c>
      <c r="AM125" s="715">
        <v>6078600</v>
      </c>
      <c r="AN125" s="715">
        <v>0</v>
      </c>
      <c r="AO125" s="719" t="s">
        <v>108</v>
      </c>
      <c r="AP125" s="720">
        <v>0</v>
      </c>
      <c r="AQ125" s="719" t="s">
        <v>593</v>
      </c>
      <c r="AR125" s="719" t="s">
        <v>108</v>
      </c>
      <c r="AS125" s="719" t="s">
        <v>108</v>
      </c>
    </row>
    <row r="126" spans="1:45" x14ac:dyDescent="0.15">
      <c r="A126" s="19" t="s">
        <v>105</v>
      </c>
      <c r="B126" s="19" t="s">
        <v>107</v>
      </c>
      <c r="C126" s="19" t="s">
        <v>85</v>
      </c>
      <c r="D126" s="19" t="s">
        <v>230</v>
      </c>
      <c r="E126" s="19" t="s">
        <v>382</v>
      </c>
      <c r="F126" s="19" t="s">
        <v>532</v>
      </c>
      <c r="G126" s="19" t="s">
        <v>108</v>
      </c>
      <c r="H126" s="19" t="s">
        <v>568</v>
      </c>
      <c r="I126" s="21">
        <v>8199750</v>
      </c>
      <c r="J126" s="19" t="s">
        <v>572</v>
      </c>
      <c r="K126" s="21">
        <v>10659675</v>
      </c>
      <c r="L126" s="19" t="s">
        <v>568</v>
      </c>
      <c r="M126" s="21">
        <v>8199750</v>
      </c>
      <c r="N126" s="19" t="s">
        <v>572</v>
      </c>
      <c r="O126" s="21">
        <v>10659675</v>
      </c>
      <c r="P126" s="21">
        <v>8199750</v>
      </c>
      <c r="Q126" s="21">
        <v>0</v>
      </c>
      <c r="R126" s="21">
        <v>0</v>
      </c>
      <c r="S126" s="22">
        <v>0</v>
      </c>
      <c r="T126" s="19" t="s">
        <v>104</v>
      </c>
      <c r="U126" s="19" t="s">
        <v>108</v>
      </c>
      <c r="V126" s="19" t="s">
        <v>581</v>
      </c>
      <c r="W126" s="22" t="s">
        <v>108</v>
      </c>
      <c r="X126" s="22">
        <v>1</v>
      </c>
      <c r="Y126" s="19" t="s">
        <v>108</v>
      </c>
      <c r="Z126" s="19" t="s">
        <v>108</v>
      </c>
      <c r="AA126" s="22" t="s">
        <v>108</v>
      </c>
      <c r="AB126" s="22" t="s">
        <v>108</v>
      </c>
      <c r="AC126" s="19" t="s">
        <v>108</v>
      </c>
      <c r="AD126" s="715">
        <v>2900</v>
      </c>
      <c r="AE126" s="716">
        <v>2790.47</v>
      </c>
      <c r="AF126" s="715">
        <v>8092366</v>
      </c>
      <c r="AG126" s="716">
        <v>2827.5</v>
      </c>
      <c r="AH126" s="717">
        <v>1</v>
      </c>
      <c r="AI126" s="715">
        <v>0</v>
      </c>
      <c r="AJ126" s="715">
        <v>0</v>
      </c>
      <c r="AK126" s="715">
        <v>0</v>
      </c>
      <c r="AL126" s="718" t="s">
        <v>108</v>
      </c>
      <c r="AM126" s="715">
        <v>8199750</v>
      </c>
      <c r="AN126" s="715">
        <v>0</v>
      </c>
      <c r="AO126" s="719" t="s">
        <v>108</v>
      </c>
      <c r="AP126" s="720">
        <v>0</v>
      </c>
      <c r="AQ126" s="719" t="s">
        <v>593</v>
      </c>
      <c r="AR126" s="719" t="s">
        <v>108</v>
      </c>
      <c r="AS126" s="719" t="s">
        <v>108</v>
      </c>
    </row>
    <row r="127" spans="1:45" x14ac:dyDescent="0.15">
      <c r="A127" s="19" t="s">
        <v>105</v>
      </c>
      <c r="B127" s="19" t="s">
        <v>107</v>
      </c>
      <c r="C127" s="19" t="s">
        <v>85</v>
      </c>
      <c r="D127" s="19" t="s">
        <v>231</v>
      </c>
      <c r="E127" s="19" t="s">
        <v>383</v>
      </c>
      <c r="F127" s="19" t="s">
        <v>533</v>
      </c>
      <c r="G127" s="19" t="s">
        <v>108</v>
      </c>
      <c r="H127" s="19" t="s">
        <v>568</v>
      </c>
      <c r="I127" s="21">
        <v>6864000</v>
      </c>
      <c r="J127" s="19" t="s">
        <v>572</v>
      </c>
      <c r="K127" s="21">
        <v>8923200</v>
      </c>
      <c r="L127" s="19" t="s">
        <v>568</v>
      </c>
      <c r="M127" s="21">
        <v>6864000</v>
      </c>
      <c r="N127" s="19" t="s">
        <v>572</v>
      </c>
      <c r="O127" s="21">
        <v>8923200</v>
      </c>
      <c r="P127" s="21">
        <v>6864000</v>
      </c>
      <c r="Q127" s="21">
        <v>0</v>
      </c>
      <c r="R127" s="21">
        <v>0</v>
      </c>
      <c r="S127" s="22">
        <v>0</v>
      </c>
      <c r="T127" s="19" t="s">
        <v>104</v>
      </c>
      <c r="U127" s="19" t="s">
        <v>108</v>
      </c>
      <c r="V127" s="19" t="s">
        <v>581</v>
      </c>
      <c r="W127" s="22" t="s">
        <v>108</v>
      </c>
      <c r="X127" s="22">
        <v>1</v>
      </c>
      <c r="Y127" s="19" t="s">
        <v>108</v>
      </c>
      <c r="Z127" s="19" t="s">
        <v>108</v>
      </c>
      <c r="AA127" s="22" t="s">
        <v>108</v>
      </c>
      <c r="AB127" s="22" t="s">
        <v>108</v>
      </c>
      <c r="AC127" s="19" t="s">
        <v>108</v>
      </c>
      <c r="AD127" s="715">
        <v>400</v>
      </c>
      <c r="AE127" s="716">
        <v>18864.73</v>
      </c>
      <c r="AF127" s="715">
        <v>7545894</v>
      </c>
      <c r="AG127" s="716">
        <v>17160</v>
      </c>
      <c r="AH127" s="717">
        <v>1</v>
      </c>
      <c r="AI127" s="715">
        <v>0</v>
      </c>
      <c r="AJ127" s="715">
        <v>0</v>
      </c>
      <c r="AK127" s="715">
        <v>0</v>
      </c>
      <c r="AL127" s="718" t="s">
        <v>108</v>
      </c>
      <c r="AM127" s="715">
        <v>6864000</v>
      </c>
      <c r="AN127" s="715">
        <v>0</v>
      </c>
      <c r="AO127" s="719" t="s">
        <v>108</v>
      </c>
      <c r="AP127" s="720">
        <v>0</v>
      </c>
      <c r="AQ127" s="719" t="s">
        <v>593</v>
      </c>
      <c r="AR127" s="719" t="s">
        <v>108</v>
      </c>
      <c r="AS127" s="719" t="s">
        <v>108</v>
      </c>
    </row>
    <row r="128" spans="1:45" x14ac:dyDescent="0.15">
      <c r="A128" s="19" t="s">
        <v>105</v>
      </c>
      <c r="B128" s="19" t="s">
        <v>107</v>
      </c>
      <c r="C128" s="19" t="s">
        <v>85</v>
      </c>
      <c r="D128" s="19" t="s">
        <v>232</v>
      </c>
      <c r="E128" s="19" t="s">
        <v>384</v>
      </c>
      <c r="F128" s="19" t="s">
        <v>534</v>
      </c>
      <c r="G128" s="19" t="s">
        <v>108</v>
      </c>
      <c r="H128" s="19" t="s">
        <v>568</v>
      </c>
      <c r="I128" s="21">
        <v>3818000</v>
      </c>
      <c r="J128" s="19" t="s">
        <v>572</v>
      </c>
      <c r="K128" s="21">
        <v>4963400</v>
      </c>
      <c r="L128" s="19" t="s">
        <v>568</v>
      </c>
      <c r="M128" s="21">
        <v>3818000</v>
      </c>
      <c r="N128" s="19" t="s">
        <v>572</v>
      </c>
      <c r="O128" s="21">
        <v>4963400</v>
      </c>
      <c r="P128" s="21">
        <v>3818000</v>
      </c>
      <c r="Q128" s="21">
        <v>0</v>
      </c>
      <c r="R128" s="21">
        <v>0</v>
      </c>
      <c r="S128" s="22">
        <v>0</v>
      </c>
      <c r="T128" s="19" t="s">
        <v>104</v>
      </c>
      <c r="U128" s="19" t="s">
        <v>108</v>
      </c>
      <c r="V128" s="19" t="s">
        <v>581</v>
      </c>
      <c r="W128" s="22" t="s">
        <v>108</v>
      </c>
      <c r="X128" s="22">
        <v>1</v>
      </c>
      <c r="Y128" s="19" t="s">
        <v>108</v>
      </c>
      <c r="Z128" s="19" t="s">
        <v>108</v>
      </c>
      <c r="AA128" s="22" t="s">
        <v>108</v>
      </c>
      <c r="AB128" s="22" t="s">
        <v>108</v>
      </c>
      <c r="AC128" s="19" t="s">
        <v>108</v>
      </c>
      <c r="AD128" s="715">
        <v>2000</v>
      </c>
      <c r="AE128" s="716">
        <v>2255.02</v>
      </c>
      <c r="AF128" s="715">
        <v>4510040</v>
      </c>
      <c r="AG128" s="716">
        <v>1909</v>
      </c>
      <c r="AH128" s="717">
        <v>1</v>
      </c>
      <c r="AI128" s="715">
        <v>0</v>
      </c>
      <c r="AJ128" s="715">
        <v>0</v>
      </c>
      <c r="AK128" s="715">
        <v>0</v>
      </c>
      <c r="AL128" s="718" t="s">
        <v>108</v>
      </c>
      <c r="AM128" s="715">
        <v>3818000</v>
      </c>
      <c r="AN128" s="715">
        <v>0</v>
      </c>
      <c r="AO128" s="719" t="s">
        <v>108</v>
      </c>
      <c r="AP128" s="720">
        <v>0</v>
      </c>
      <c r="AQ128" s="719" t="s">
        <v>593</v>
      </c>
      <c r="AR128" s="719" t="s">
        <v>108</v>
      </c>
      <c r="AS128" s="719" t="s">
        <v>108</v>
      </c>
    </row>
    <row r="129" spans="1:45" x14ac:dyDescent="0.15">
      <c r="A129" s="19" t="s">
        <v>105</v>
      </c>
      <c r="B129" s="19" t="s">
        <v>107</v>
      </c>
      <c r="C129" s="19" t="s">
        <v>85</v>
      </c>
      <c r="D129" s="19" t="s">
        <v>233</v>
      </c>
      <c r="E129" s="19" t="s">
        <v>385</v>
      </c>
      <c r="F129" s="19" t="s">
        <v>535</v>
      </c>
      <c r="G129" s="19" t="s">
        <v>108</v>
      </c>
      <c r="H129" s="19" t="s">
        <v>568</v>
      </c>
      <c r="I129" s="21">
        <v>8820000</v>
      </c>
      <c r="J129" s="19" t="s">
        <v>572</v>
      </c>
      <c r="K129" s="21">
        <v>11466000</v>
      </c>
      <c r="L129" s="19" t="s">
        <v>568</v>
      </c>
      <c r="M129" s="21">
        <v>8820000</v>
      </c>
      <c r="N129" s="19" t="s">
        <v>572</v>
      </c>
      <c r="O129" s="21">
        <v>11466000</v>
      </c>
      <c r="P129" s="21">
        <v>8820000</v>
      </c>
      <c r="Q129" s="21">
        <v>0</v>
      </c>
      <c r="R129" s="21">
        <v>0</v>
      </c>
      <c r="S129" s="22">
        <v>0</v>
      </c>
      <c r="T129" s="19" t="s">
        <v>104</v>
      </c>
      <c r="U129" s="19" t="s">
        <v>108</v>
      </c>
      <c r="V129" s="19" t="s">
        <v>581</v>
      </c>
      <c r="W129" s="22" t="s">
        <v>108</v>
      </c>
      <c r="X129" s="22">
        <v>1</v>
      </c>
      <c r="Y129" s="19" t="s">
        <v>108</v>
      </c>
      <c r="Z129" s="19" t="s">
        <v>108</v>
      </c>
      <c r="AA129" s="22" t="s">
        <v>108</v>
      </c>
      <c r="AB129" s="22" t="s">
        <v>108</v>
      </c>
      <c r="AC129" s="19" t="s">
        <v>108</v>
      </c>
      <c r="AD129" s="715">
        <v>700</v>
      </c>
      <c r="AE129" s="716">
        <v>17121.61</v>
      </c>
      <c r="AF129" s="715">
        <v>11985128</v>
      </c>
      <c r="AG129" s="716">
        <v>12600</v>
      </c>
      <c r="AH129" s="717">
        <v>1</v>
      </c>
      <c r="AI129" s="715">
        <v>0</v>
      </c>
      <c r="AJ129" s="715">
        <v>0</v>
      </c>
      <c r="AK129" s="715">
        <v>0</v>
      </c>
      <c r="AL129" s="718" t="s">
        <v>108</v>
      </c>
      <c r="AM129" s="715">
        <v>8820000</v>
      </c>
      <c r="AN129" s="715">
        <v>0</v>
      </c>
      <c r="AO129" s="719" t="s">
        <v>108</v>
      </c>
      <c r="AP129" s="720">
        <v>0</v>
      </c>
      <c r="AQ129" s="719" t="s">
        <v>593</v>
      </c>
      <c r="AR129" s="719" t="s">
        <v>108</v>
      </c>
      <c r="AS129" s="719" t="s">
        <v>108</v>
      </c>
    </row>
    <row r="130" spans="1:45" x14ac:dyDescent="0.15">
      <c r="A130" s="19" t="s">
        <v>105</v>
      </c>
      <c r="B130" s="19" t="s">
        <v>107</v>
      </c>
      <c r="C130" s="19" t="s">
        <v>85</v>
      </c>
      <c r="D130" s="19" t="s">
        <v>234</v>
      </c>
      <c r="E130" s="19" t="s">
        <v>386</v>
      </c>
      <c r="F130" s="19" t="s">
        <v>536</v>
      </c>
      <c r="G130" s="19" t="s">
        <v>108</v>
      </c>
      <c r="H130" s="19" t="s">
        <v>568</v>
      </c>
      <c r="I130" s="21">
        <v>17272500</v>
      </c>
      <c r="J130" s="19" t="s">
        <v>572</v>
      </c>
      <c r="K130" s="21">
        <v>22454250</v>
      </c>
      <c r="L130" s="19" t="s">
        <v>568</v>
      </c>
      <c r="M130" s="21">
        <v>17272500</v>
      </c>
      <c r="N130" s="19" t="s">
        <v>572</v>
      </c>
      <c r="O130" s="21">
        <v>22454250</v>
      </c>
      <c r="P130" s="21">
        <v>17272500</v>
      </c>
      <c r="Q130" s="21">
        <v>0</v>
      </c>
      <c r="R130" s="21">
        <v>0</v>
      </c>
      <c r="S130" s="22">
        <v>0</v>
      </c>
      <c r="T130" s="19" t="s">
        <v>104</v>
      </c>
      <c r="U130" s="19" t="s">
        <v>108</v>
      </c>
      <c r="V130" s="19" t="s">
        <v>581</v>
      </c>
      <c r="W130" s="22" t="s">
        <v>108</v>
      </c>
      <c r="X130" s="22">
        <v>1</v>
      </c>
      <c r="Y130" s="19" t="s">
        <v>108</v>
      </c>
      <c r="Z130" s="19" t="s">
        <v>108</v>
      </c>
      <c r="AA130" s="22" t="s">
        <v>108</v>
      </c>
      <c r="AB130" s="22" t="s">
        <v>108</v>
      </c>
      <c r="AC130" s="19" t="s">
        <v>108</v>
      </c>
      <c r="AD130" s="715">
        <v>700</v>
      </c>
      <c r="AE130" s="716">
        <v>25241.41</v>
      </c>
      <c r="AF130" s="715">
        <v>17668991</v>
      </c>
      <c r="AG130" s="716">
        <v>24675</v>
      </c>
      <c r="AH130" s="717">
        <v>1</v>
      </c>
      <c r="AI130" s="715">
        <v>0</v>
      </c>
      <c r="AJ130" s="715">
        <v>0</v>
      </c>
      <c r="AK130" s="715">
        <v>0</v>
      </c>
      <c r="AL130" s="718" t="s">
        <v>108</v>
      </c>
      <c r="AM130" s="715">
        <v>17272500</v>
      </c>
      <c r="AN130" s="715">
        <v>0</v>
      </c>
      <c r="AO130" s="719" t="s">
        <v>108</v>
      </c>
      <c r="AP130" s="720">
        <v>0</v>
      </c>
      <c r="AQ130" s="719" t="s">
        <v>593</v>
      </c>
      <c r="AR130" s="719" t="s">
        <v>108</v>
      </c>
      <c r="AS130" s="719" t="s">
        <v>108</v>
      </c>
    </row>
    <row r="131" spans="1:45" x14ac:dyDescent="0.15">
      <c r="A131" s="19" t="s">
        <v>105</v>
      </c>
      <c r="B131" s="19" t="s">
        <v>107</v>
      </c>
      <c r="C131" s="19" t="s">
        <v>85</v>
      </c>
      <c r="D131" s="19" t="s">
        <v>235</v>
      </c>
      <c r="E131" s="19" t="s">
        <v>387</v>
      </c>
      <c r="F131" s="19" t="s">
        <v>537</v>
      </c>
      <c r="G131" s="19" t="s">
        <v>108</v>
      </c>
      <c r="H131" s="19" t="s">
        <v>568</v>
      </c>
      <c r="I131" s="21">
        <v>9218000</v>
      </c>
      <c r="J131" s="19" t="s">
        <v>572</v>
      </c>
      <c r="K131" s="21">
        <v>11983400</v>
      </c>
      <c r="L131" s="19" t="s">
        <v>568</v>
      </c>
      <c r="M131" s="21">
        <v>9218000</v>
      </c>
      <c r="N131" s="19" t="s">
        <v>572</v>
      </c>
      <c r="O131" s="21">
        <v>11983400</v>
      </c>
      <c r="P131" s="21">
        <v>9218000</v>
      </c>
      <c r="Q131" s="21">
        <v>0</v>
      </c>
      <c r="R131" s="21">
        <v>0</v>
      </c>
      <c r="S131" s="22">
        <v>0</v>
      </c>
      <c r="T131" s="19" t="s">
        <v>104</v>
      </c>
      <c r="U131" s="19" t="s">
        <v>108</v>
      </c>
      <c r="V131" s="19" t="s">
        <v>581</v>
      </c>
      <c r="W131" s="22" t="s">
        <v>108</v>
      </c>
      <c r="X131" s="22">
        <v>1</v>
      </c>
      <c r="Y131" s="19" t="s">
        <v>108</v>
      </c>
      <c r="Z131" s="19" t="s">
        <v>108</v>
      </c>
      <c r="AA131" s="22" t="s">
        <v>108</v>
      </c>
      <c r="AB131" s="22" t="s">
        <v>108</v>
      </c>
      <c r="AC131" s="19" t="s">
        <v>108</v>
      </c>
      <c r="AD131" s="715">
        <v>2000</v>
      </c>
      <c r="AE131" s="716">
        <v>4107.58</v>
      </c>
      <c r="AF131" s="715">
        <v>8215165</v>
      </c>
      <c r="AG131" s="716">
        <v>4609</v>
      </c>
      <c r="AH131" s="717">
        <v>1</v>
      </c>
      <c r="AI131" s="715">
        <v>0</v>
      </c>
      <c r="AJ131" s="715">
        <v>0</v>
      </c>
      <c r="AK131" s="715">
        <v>0</v>
      </c>
      <c r="AL131" s="718" t="s">
        <v>108</v>
      </c>
      <c r="AM131" s="715">
        <v>9218000</v>
      </c>
      <c r="AN131" s="715">
        <v>0</v>
      </c>
      <c r="AO131" s="719" t="s">
        <v>108</v>
      </c>
      <c r="AP131" s="720">
        <v>0</v>
      </c>
      <c r="AQ131" s="719" t="s">
        <v>593</v>
      </c>
      <c r="AR131" s="719" t="s">
        <v>108</v>
      </c>
      <c r="AS131" s="719" t="s">
        <v>108</v>
      </c>
    </row>
    <row r="132" spans="1:45" x14ac:dyDescent="0.15">
      <c r="A132" s="19" t="s">
        <v>105</v>
      </c>
      <c r="B132" s="19" t="s">
        <v>107</v>
      </c>
      <c r="C132" s="19" t="s">
        <v>85</v>
      </c>
      <c r="D132" s="19" t="s">
        <v>236</v>
      </c>
      <c r="E132" s="19" t="s">
        <v>388</v>
      </c>
      <c r="F132" s="19" t="s">
        <v>538</v>
      </c>
      <c r="G132" s="19" t="s">
        <v>108</v>
      </c>
      <c r="H132" s="19" t="s">
        <v>568</v>
      </c>
      <c r="I132" s="21">
        <v>7979400</v>
      </c>
      <c r="J132" s="19" t="s">
        <v>572</v>
      </c>
      <c r="K132" s="21">
        <v>10373220</v>
      </c>
      <c r="L132" s="19" t="s">
        <v>568</v>
      </c>
      <c r="M132" s="21">
        <v>7979400</v>
      </c>
      <c r="N132" s="19" t="s">
        <v>572</v>
      </c>
      <c r="O132" s="21">
        <v>10373220</v>
      </c>
      <c r="P132" s="21">
        <v>7979400</v>
      </c>
      <c r="Q132" s="21">
        <v>0</v>
      </c>
      <c r="R132" s="21">
        <v>0</v>
      </c>
      <c r="S132" s="22">
        <v>0</v>
      </c>
      <c r="T132" s="19" t="s">
        <v>104</v>
      </c>
      <c r="U132" s="19" t="s">
        <v>108</v>
      </c>
      <c r="V132" s="19" t="s">
        <v>581</v>
      </c>
      <c r="W132" s="22" t="s">
        <v>108</v>
      </c>
      <c r="X132" s="22">
        <v>1</v>
      </c>
      <c r="Y132" s="19" t="s">
        <v>108</v>
      </c>
      <c r="Z132" s="19" t="s">
        <v>108</v>
      </c>
      <c r="AA132" s="22" t="s">
        <v>108</v>
      </c>
      <c r="AB132" s="22" t="s">
        <v>108</v>
      </c>
      <c r="AC132" s="19" t="s">
        <v>108</v>
      </c>
      <c r="AD132" s="715">
        <v>2200</v>
      </c>
      <c r="AE132" s="716">
        <v>3462.11</v>
      </c>
      <c r="AF132" s="715">
        <v>7616659</v>
      </c>
      <c r="AG132" s="716">
        <v>3627</v>
      </c>
      <c r="AH132" s="717">
        <v>1</v>
      </c>
      <c r="AI132" s="715">
        <v>0</v>
      </c>
      <c r="AJ132" s="715">
        <v>0</v>
      </c>
      <c r="AK132" s="715">
        <v>0</v>
      </c>
      <c r="AL132" s="718" t="s">
        <v>108</v>
      </c>
      <c r="AM132" s="715">
        <v>7979400</v>
      </c>
      <c r="AN132" s="715">
        <v>0</v>
      </c>
      <c r="AO132" s="719" t="s">
        <v>108</v>
      </c>
      <c r="AP132" s="720">
        <v>0</v>
      </c>
      <c r="AQ132" s="719" t="s">
        <v>593</v>
      </c>
      <c r="AR132" s="719" t="s">
        <v>108</v>
      </c>
      <c r="AS132" s="719" t="s">
        <v>108</v>
      </c>
    </row>
    <row r="133" spans="1:45" x14ac:dyDescent="0.15">
      <c r="A133" s="19" t="s">
        <v>105</v>
      </c>
      <c r="B133" s="19" t="s">
        <v>107</v>
      </c>
      <c r="C133" s="19" t="s">
        <v>85</v>
      </c>
      <c r="D133" s="19" t="s">
        <v>237</v>
      </c>
      <c r="E133" s="19" t="s">
        <v>389</v>
      </c>
      <c r="F133" s="19" t="s">
        <v>539</v>
      </c>
      <c r="G133" s="19" t="s">
        <v>108</v>
      </c>
      <c r="H133" s="19" t="s">
        <v>568</v>
      </c>
      <c r="I133" s="21">
        <v>5471400</v>
      </c>
      <c r="J133" s="19" t="s">
        <v>572</v>
      </c>
      <c r="K133" s="21">
        <v>7112820</v>
      </c>
      <c r="L133" s="19" t="s">
        <v>568</v>
      </c>
      <c r="M133" s="21">
        <v>5471400</v>
      </c>
      <c r="N133" s="19" t="s">
        <v>572</v>
      </c>
      <c r="O133" s="21">
        <v>7112820</v>
      </c>
      <c r="P133" s="21">
        <v>5471400</v>
      </c>
      <c r="Q133" s="21">
        <v>0</v>
      </c>
      <c r="R133" s="21">
        <v>0</v>
      </c>
      <c r="S133" s="22">
        <v>0</v>
      </c>
      <c r="T133" s="19" t="s">
        <v>104</v>
      </c>
      <c r="U133" s="19" t="s">
        <v>108</v>
      </c>
      <c r="V133" s="19" t="s">
        <v>581</v>
      </c>
      <c r="W133" s="22" t="s">
        <v>108</v>
      </c>
      <c r="X133" s="22">
        <v>1</v>
      </c>
      <c r="Y133" s="19" t="s">
        <v>108</v>
      </c>
      <c r="Z133" s="19" t="s">
        <v>108</v>
      </c>
      <c r="AA133" s="22" t="s">
        <v>108</v>
      </c>
      <c r="AB133" s="22" t="s">
        <v>108</v>
      </c>
      <c r="AC133" s="19" t="s">
        <v>108</v>
      </c>
      <c r="AD133" s="715">
        <v>4400</v>
      </c>
      <c r="AE133" s="716">
        <v>1202.6600000000001</v>
      </c>
      <c r="AF133" s="715">
        <v>5291720</v>
      </c>
      <c r="AG133" s="716">
        <v>1243.5</v>
      </c>
      <c r="AH133" s="717">
        <v>1</v>
      </c>
      <c r="AI133" s="715">
        <v>0</v>
      </c>
      <c r="AJ133" s="715">
        <v>0</v>
      </c>
      <c r="AK133" s="715">
        <v>0</v>
      </c>
      <c r="AL133" s="718" t="s">
        <v>108</v>
      </c>
      <c r="AM133" s="715">
        <v>5471400</v>
      </c>
      <c r="AN133" s="715">
        <v>0</v>
      </c>
      <c r="AO133" s="719" t="s">
        <v>108</v>
      </c>
      <c r="AP133" s="720">
        <v>0</v>
      </c>
      <c r="AQ133" s="719" t="s">
        <v>593</v>
      </c>
      <c r="AR133" s="719" t="s">
        <v>108</v>
      </c>
      <c r="AS133" s="719" t="s">
        <v>108</v>
      </c>
    </row>
    <row r="134" spans="1:45" x14ac:dyDescent="0.15">
      <c r="A134" s="19" t="s">
        <v>105</v>
      </c>
      <c r="B134" s="19" t="s">
        <v>107</v>
      </c>
      <c r="C134" s="19" t="s">
        <v>85</v>
      </c>
      <c r="D134" s="19" t="s">
        <v>238</v>
      </c>
      <c r="E134" s="19" t="s">
        <v>390</v>
      </c>
      <c r="F134" s="19" t="s">
        <v>540</v>
      </c>
      <c r="G134" s="19" t="s">
        <v>108</v>
      </c>
      <c r="H134" s="19" t="s">
        <v>568</v>
      </c>
      <c r="I134" s="21">
        <v>24572800</v>
      </c>
      <c r="J134" s="19" t="s">
        <v>572</v>
      </c>
      <c r="K134" s="21">
        <v>31944640</v>
      </c>
      <c r="L134" s="19" t="s">
        <v>568</v>
      </c>
      <c r="M134" s="21">
        <v>24572800</v>
      </c>
      <c r="N134" s="19" t="s">
        <v>572</v>
      </c>
      <c r="O134" s="21">
        <v>31944640</v>
      </c>
      <c r="P134" s="21">
        <v>24572800</v>
      </c>
      <c r="Q134" s="21">
        <v>0</v>
      </c>
      <c r="R134" s="21">
        <v>0</v>
      </c>
      <c r="S134" s="22">
        <v>0</v>
      </c>
      <c r="T134" s="19" t="s">
        <v>104</v>
      </c>
      <c r="U134" s="19" t="s">
        <v>108</v>
      </c>
      <c r="V134" s="19" t="s">
        <v>581</v>
      </c>
      <c r="W134" s="22" t="s">
        <v>108</v>
      </c>
      <c r="X134" s="22">
        <v>1</v>
      </c>
      <c r="Y134" s="19" t="s">
        <v>108</v>
      </c>
      <c r="Z134" s="19" t="s">
        <v>108</v>
      </c>
      <c r="AA134" s="22" t="s">
        <v>108</v>
      </c>
      <c r="AB134" s="22" t="s">
        <v>108</v>
      </c>
      <c r="AC134" s="19" t="s">
        <v>108</v>
      </c>
      <c r="AD134" s="715">
        <v>3200</v>
      </c>
      <c r="AE134" s="716">
        <v>7081.08</v>
      </c>
      <c r="AF134" s="715">
        <v>22659474</v>
      </c>
      <c r="AG134" s="716">
        <v>7679</v>
      </c>
      <c r="AH134" s="717">
        <v>1</v>
      </c>
      <c r="AI134" s="715">
        <v>0</v>
      </c>
      <c r="AJ134" s="715">
        <v>0</v>
      </c>
      <c r="AK134" s="715">
        <v>0</v>
      </c>
      <c r="AL134" s="718" t="s">
        <v>108</v>
      </c>
      <c r="AM134" s="715">
        <v>24572800</v>
      </c>
      <c r="AN134" s="715">
        <v>0</v>
      </c>
      <c r="AO134" s="719" t="s">
        <v>108</v>
      </c>
      <c r="AP134" s="720">
        <v>0</v>
      </c>
      <c r="AQ134" s="719" t="s">
        <v>593</v>
      </c>
      <c r="AR134" s="719" t="s">
        <v>108</v>
      </c>
      <c r="AS134" s="719" t="s">
        <v>108</v>
      </c>
    </row>
    <row r="135" spans="1:45" x14ac:dyDescent="0.15">
      <c r="A135" s="19" t="s">
        <v>105</v>
      </c>
      <c r="B135" s="19" t="s">
        <v>107</v>
      </c>
      <c r="C135" s="19" t="s">
        <v>85</v>
      </c>
      <c r="D135" s="19" t="s">
        <v>239</v>
      </c>
      <c r="E135" s="19" t="s">
        <v>391</v>
      </c>
      <c r="F135" s="19" t="s">
        <v>541</v>
      </c>
      <c r="G135" s="19" t="s">
        <v>108</v>
      </c>
      <c r="H135" s="19" t="s">
        <v>568</v>
      </c>
      <c r="I135" s="21">
        <v>7510800</v>
      </c>
      <c r="J135" s="19" t="s">
        <v>572</v>
      </c>
      <c r="K135" s="21">
        <v>9764040</v>
      </c>
      <c r="L135" s="19" t="s">
        <v>568</v>
      </c>
      <c r="M135" s="21">
        <v>7510800</v>
      </c>
      <c r="N135" s="19" t="s">
        <v>572</v>
      </c>
      <c r="O135" s="21">
        <v>9764040</v>
      </c>
      <c r="P135" s="21">
        <v>7510800</v>
      </c>
      <c r="Q135" s="21">
        <v>0</v>
      </c>
      <c r="R135" s="21">
        <v>0</v>
      </c>
      <c r="S135" s="22">
        <v>0</v>
      </c>
      <c r="T135" s="19" t="s">
        <v>104</v>
      </c>
      <c r="U135" s="19" t="s">
        <v>108</v>
      </c>
      <c r="V135" s="19" t="s">
        <v>581</v>
      </c>
      <c r="W135" s="22" t="s">
        <v>108</v>
      </c>
      <c r="X135" s="22">
        <v>1</v>
      </c>
      <c r="Y135" s="19" t="s">
        <v>108</v>
      </c>
      <c r="Z135" s="19" t="s">
        <v>108</v>
      </c>
      <c r="AA135" s="22" t="s">
        <v>108</v>
      </c>
      <c r="AB135" s="22" t="s">
        <v>108</v>
      </c>
      <c r="AC135" s="19" t="s">
        <v>108</v>
      </c>
      <c r="AD135" s="715">
        <v>6600</v>
      </c>
      <c r="AE135" s="716">
        <v>1163.5899999999999</v>
      </c>
      <c r="AF135" s="715">
        <v>7679756</v>
      </c>
      <c r="AG135" s="716">
        <v>1138</v>
      </c>
      <c r="AH135" s="717">
        <v>1</v>
      </c>
      <c r="AI135" s="715">
        <v>0</v>
      </c>
      <c r="AJ135" s="715">
        <v>0</v>
      </c>
      <c r="AK135" s="715">
        <v>0</v>
      </c>
      <c r="AL135" s="718" t="s">
        <v>108</v>
      </c>
      <c r="AM135" s="715">
        <v>7510800</v>
      </c>
      <c r="AN135" s="715">
        <v>0</v>
      </c>
      <c r="AO135" s="719" t="s">
        <v>108</v>
      </c>
      <c r="AP135" s="720">
        <v>0</v>
      </c>
      <c r="AQ135" s="719" t="s">
        <v>593</v>
      </c>
      <c r="AR135" s="719" t="s">
        <v>108</v>
      </c>
      <c r="AS135" s="719" t="s">
        <v>108</v>
      </c>
    </row>
    <row r="136" spans="1:45" x14ac:dyDescent="0.15">
      <c r="A136" s="19" t="s">
        <v>105</v>
      </c>
      <c r="B136" s="19" t="s">
        <v>107</v>
      </c>
      <c r="C136" s="19" t="s">
        <v>85</v>
      </c>
      <c r="D136" s="19" t="s">
        <v>240</v>
      </c>
      <c r="E136" s="19" t="s">
        <v>392</v>
      </c>
      <c r="F136" s="19" t="s">
        <v>542</v>
      </c>
      <c r="G136" s="19" t="s">
        <v>108</v>
      </c>
      <c r="H136" s="19" t="s">
        <v>568</v>
      </c>
      <c r="I136" s="21">
        <v>20735400</v>
      </c>
      <c r="J136" s="19" t="s">
        <v>572</v>
      </c>
      <c r="K136" s="21">
        <v>26956020</v>
      </c>
      <c r="L136" s="19" t="s">
        <v>568</v>
      </c>
      <c r="M136" s="21">
        <v>20735400</v>
      </c>
      <c r="N136" s="19" t="s">
        <v>572</v>
      </c>
      <c r="O136" s="21">
        <v>26956020</v>
      </c>
      <c r="P136" s="21">
        <v>20735400</v>
      </c>
      <c r="Q136" s="21">
        <v>0</v>
      </c>
      <c r="R136" s="21">
        <v>0</v>
      </c>
      <c r="S136" s="22">
        <v>0</v>
      </c>
      <c r="T136" s="19" t="s">
        <v>104</v>
      </c>
      <c r="U136" s="19" t="s">
        <v>108</v>
      </c>
      <c r="V136" s="19" t="s">
        <v>581</v>
      </c>
      <c r="W136" s="22" t="s">
        <v>108</v>
      </c>
      <c r="X136" s="22">
        <v>1</v>
      </c>
      <c r="Y136" s="19" t="s">
        <v>108</v>
      </c>
      <c r="Z136" s="19" t="s">
        <v>108</v>
      </c>
      <c r="AA136" s="22" t="s">
        <v>108</v>
      </c>
      <c r="AB136" s="22" t="s">
        <v>108</v>
      </c>
      <c r="AC136" s="19" t="s">
        <v>108</v>
      </c>
      <c r="AD136" s="715">
        <v>4200</v>
      </c>
      <c r="AE136" s="716">
        <v>4704.7299999999996</v>
      </c>
      <c r="AF136" s="715">
        <v>19759871</v>
      </c>
      <c r="AG136" s="716">
        <v>4937</v>
      </c>
      <c r="AH136" s="717">
        <v>1</v>
      </c>
      <c r="AI136" s="715">
        <v>0</v>
      </c>
      <c r="AJ136" s="715">
        <v>0</v>
      </c>
      <c r="AK136" s="715">
        <v>0</v>
      </c>
      <c r="AL136" s="718" t="s">
        <v>108</v>
      </c>
      <c r="AM136" s="715">
        <v>20735400</v>
      </c>
      <c r="AN136" s="715">
        <v>0</v>
      </c>
      <c r="AO136" s="719" t="s">
        <v>108</v>
      </c>
      <c r="AP136" s="720">
        <v>0</v>
      </c>
      <c r="AQ136" s="719" t="s">
        <v>593</v>
      </c>
      <c r="AR136" s="719" t="s">
        <v>108</v>
      </c>
      <c r="AS136" s="719" t="s">
        <v>108</v>
      </c>
    </row>
    <row r="137" spans="1:45" x14ac:dyDescent="0.15">
      <c r="A137" s="19" t="s">
        <v>105</v>
      </c>
      <c r="B137" s="19" t="s">
        <v>107</v>
      </c>
      <c r="C137" s="19" t="s">
        <v>85</v>
      </c>
      <c r="D137" s="19" t="s">
        <v>241</v>
      </c>
      <c r="E137" s="19" t="s">
        <v>393</v>
      </c>
      <c r="F137" s="19" t="s">
        <v>543</v>
      </c>
      <c r="G137" s="19" t="s">
        <v>108</v>
      </c>
      <c r="H137" s="19" t="s">
        <v>568</v>
      </c>
      <c r="I137" s="21">
        <v>33300000</v>
      </c>
      <c r="J137" s="19" t="s">
        <v>572</v>
      </c>
      <c r="K137" s="21">
        <v>43290000</v>
      </c>
      <c r="L137" s="19" t="s">
        <v>568</v>
      </c>
      <c r="M137" s="21">
        <v>33300000</v>
      </c>
      <c r="N137" s="19" t="s">
        <v>572</v>
      </c>
      <c r="O137" s="21">
        <v>43290000</v>
      </c>
      <c r="P137" s="21">
        <v>33300000</v>
      </c>
      <c r="Q137" s="21">
        <v>0</v>
      </c>
      <c r="R137" s="21">
        <v>0</v>
      </c>
      <c r="S137" s="22">
        <v>0</v>
      </c>
      <c r="T137" s="19" t="s">
        <v>104</v>
      </c>
      <c r="U137" s="19" t="s">
        <v>108</v>
      </c>
      <c r="V137" s="19" t="s">
        <v>581</v>
      </c>
      <c r="W137" s="22" t="s">
        <v>108</v>
      </c>
      <c r="X137" s="22">
        <v>1</v>
      </c>
      <c r="Y137" s="19" t="s">
        <v>108</v>
      </c>
      <c r="Z137" s="19" t="s">
        <v>108</v>
      </c>
      <c r="AA137" s="22" t="s">
        <v>108</v>
      </c>
      <c r="AB137" s="22" t="s">
        <v>108</v>
      </c>
      <c r="AC137" s="19" t="s">
        <v>108</v>
      </c>
      <c r="AD137" s="715">
        <v>600</v>
      </c>
      <c r="AE137" s="716">
        <v>68139.03</v>
      </c>
      <c r="AF137" s="715">
        <v>40883421</v>
      </c>
      <c r="AG137" s="716">
        <v>55500</v>
      </c>
      <c r="AH137" s="717">
        <v>1</v>
      </c>
      <c r="AI137" s="715">
        <v>0</v>
      </c>
      <c r="AJ137" s="715">
        <v>0</v>
      </c>
      <c r="AK137" s="715">
        <v>0</v>
      </c>
      <c r="AL137" s="718" t="s">
        <v>108</v>
      </c>
      <c r="AM137" s="715">
        <v>33300000</v>
      </c>
      <c r="AN137" s="715">
        <v>0</v>
      </c>
      <c r="AO137" s="719" t="s">
        <v>108</v>
      </c>
      <c r="AP137" s="720">
        <v>0</v>
      </c>
      <c r="AQ137" s="719" t="s">
        <v>593</v>
      </c>
      <c r="AR137" s="719" t="s">
        <v>108</v>
      </c>
      <c r="AS137" s="719" t="s">
        <v>108</v>
      </c>
    </row>
    <row r="138" spans="1:45" x14ac:dyDescent="0.15">
      <c r="A138" s="19" t="s">
        <v>105</v>
      </c>
      <c r="B138" s="19" t="s">
        <v>107</v>
      </c>
      <c r="C138" s="19" t="s">
        <v>85</v>
      </c>
      <c r="D138" s="19" t="s">
        <v>242</v>
      </c>
      <c r="E138" s="19" t="s">
        <v>394</v>
      </c>
      <c r="F138" s="19" t="s">
        <v>544</v>
      </c>
      <c r="G138" s="19" t="s">
        <v>108</v>
      </c>
      <c r="H138" s="19" t="s">
        <v>568</v>
      </c>
      <c r="I138" s="21">
        <v>14028000</v>
      </c>
      <c r="J138" s="19" t="s">
        <v>572</v>
      </c>
      <c r="K138" s="21">
        <v>18236400</v>
      </c>
      <c r="L138" s="19" t="s">
        <v>568</v>
      </c>
      <c r="M138" s="21">
        <v>14028000</v>
      </c>
      <c r="N138" s="19" t="s">
        <v>572</v>
      </c>
      <c r="O138" s="21">
        <v>18236400</v>
      </c>
      <c r="P138" s="21">
        <v>14028000</v>
      </c>
      <c r="Q138" s="21">
        <v>0</v>
      </c>
      <c r="R138" s="21">
        <v>0</v>
      </c>
      <c r="S138" s="22">
        <v>0</v>
      </c>
      <c r="T138" s="19" t="s">
        <v>104</v>
      </c>
      <c r="U138" s="19" t="s">
        <v>108</v>
      </c>
      <c r="V138" s="19" t="s">
        <v>581</v>
      </c>
      <c r="W138" s="22" t="s">
        <v>108</v>
      </c>
      <c r="X138" s="22">
        <v>1</v>
      </c>
      <c r="Y138" s="19" t="s">
        <v>108</v>
      </c>
      <c r="Z138" s="19" t="s">
        <v>108</v>
      </c>
      <c r="AA138" s="22" t="s">
        <v>108</v>
      </c>
      <c r="AB138" s="22" t="s">
        <v>108</v>
      </c>
      <c r="AC138" s="19" t="s">
        <v>108</v>
      </c>
      <c r="AD138" s="715">
        <v>8400</v>
      </c>
      <c r="AE138" s="716">
        <v>1569.89</v>
      </c>
      <c r="AF138" s="715">
        <v>13187139</v>
      </c>
      <c r="AG138" s="716">
        <v>1670</v>
      </c>
      <c r="AH138" s="717">
        <v>1</v>
      </c>
      <c r="AI138" s="715">
        <v>0</v>
      </c>
      <c r="AJ138" s="715">
        <v>0</v>
      </c>
      <c r="AK138" s="715">
        <v>0</v>
      </c>
      <c r="AL138" s="718" t="s">
        <v>108</v>
      </c>
      <c r="AM138" s="715">
        <v>14028000</v>
      </c>
      <c r="AN138" s="715">
        <v>0</v>
      </c>
      <c r="AO138" s="719" t="s">
        <v>108</v>
      </c>
      <c r="AP138" s="720">
        <v>0</v>
      </c>
      <c r="AQ138" s="719" t="s">
        <v>593</v>
      </c>
      <c r="AR138" s="719" t="s">
        <v>108</v>
      </c>
      <c r="AS138" s="719" t="s">
        <v>108</v>
      </c>
    </row>
    <row r="139" spans="1:45" x14ac:dyDescent="0.15">
      <c r="A139" s="19" t="s">
        <v>105</v>
      </c>
      <c r="B139" s="19" t="s">
        <v>107</v>
      </c>
      <c r="C139" s="19" t="s">
        <v>85</v>
      </c>
      <c r="D139" s="19" t="s">
        <v>243</v>
      </c>
      <c r="E139" s="19" t="s">
        <v>395</v>
      </c>
      <c r="F139" s="19" t="s">
        <v>545</v>
      </c>
      <c r="G139" s="19" t="s">
        <v>108</v>
      </c>
      <c r="H139" s="19" t="s">
        <v>568</v>
      </c>
      <c r="I139" s="21">
        <v>9671000</v>
      </c>
      <c r="J139" s="19" t="s">
        <v>572</v>
      </c>
      <c r="K139" s="21">
        <v>12572300</v>
      </c>
      <c r="L139" s="19" t="s">
        <v>568</v>
      </c>
      <c r="M139" s="21">
        <v>9671000</v>
      </c>
      <c r="N139" s="19" t="s">
        <v>572</v>
      </c>
      <c r="O139" s="21">
        <v>12572300</v>
      </c>
      <c r="P139" s="21">
        <v>9671000</v>
      </c>
      <c r="Q139" s="21">
        <v>0</v>
      </c>
      <c r="R139" s="21">
        <v>0</v>
      </c>
      <c r="S139" s="22">
        <v>0</v>
      </c>
      <c r="T139" s="19" t="s">
        <v>104</v>
      </c>
      <c r="U139" s="19" t="s">
        <v>108</v>
      </c>
      <c r="V139" s="19" t="s">
        <v>581</v>
      </c>
      <c r="W139" s="22" t="s">
        <v>108</v>
      </c>
      <c r="X139" s="22">
        <v>1</v>
      </c>
      <c r="Y139" s="19" t="s">
        <v>108</v>
      </c>
      <c r="Z139" s="19" t="s">
        <v>108</v>
      </c>
      <c r="AA139" s="22" t="s">
        <v>108</v>
      </c>
      <c r="AB139" s="22" t="s">
        <v>108</v>
      </c>
      <c r="AC139" s="19" t="s">
        <v>108</v>
      </c>
      <c r="AD139" s="715">
        <v>7600</v>
      </c>
      <c r="AE139" s="716">
        <v>1184.92</v>
      </c>
      <c r="AF139" s="715">
        <v>9005432</v>
      </c>
      <c r="AG139" s="716">
        <v>1272.5</v>
      </c>
      <c r="AH139" s="717">
        <v>1</v>
      </c>
      <c r="AI139" s="715">
        <v>0</v>
      </c>
      <c r="AJ139" s="715">
        <v>0</v>
      </c>
      <c r="AK139" s="715">
        <v>0</v>
      </c>
      <c r="AL139" s="718" t="s">
        <v>108</v>
      </c>
      <c r="AM139" s="715">
        <v>9671000</v>
      </c>
      <c r="AN139" s="715">
        <v>0</v>
      </c>
      <c r="AO139" s="719" t="s">
        <v>108</v>
      </c>
      <c r="AP139" s="720">
        <v>0</v>
      </c>
      <c r="AQ139" s="719" t="s">
        <v>593</v>
      </c>
      <c r="AR139" s="719" t="s">
        <v>108</v>
      </c>
      <c r="AS139" s="719" t="s">
        <v>108</v>
      </c>
    </row>
    <row r="140" spans="1:45" x14ac:dyDescent="0.15">
      <c r="A140" s="19" t="s">
        <v>105</v>
      </c>
      <c r="B140" s="19" t="s">
        <v>107</v>
      </c>
      <c r="C140" s="19" t="s">
        <v>85</v>
      </c>
      <c r="D140" s="19" t="s">
        <v>244</v>
      </c>
      <c r="E140" s="19" t="s">
        <v>396</v>
      </c>
      <c r="F140" s="19" t="s">
        <v>546</v>
      </c>
      <c r="G140" s="19" t="s">
        <v>108</v>
      </c>
      <c r="H140" s="19" t="s">
        <v>568</v>
      </c>
      <c r="I140" s="21">
        <v>6721000</v>
      </c>
      <c r="J140" s="19" t="s">
        <v>572</v>
      </c>
      <c r="K140" s="21">
        <v>8737300</v>
      </c>
      <c r="L140" s="19" t="s">
        <v>568</v>
      </c>
      <c r="M140" s="21">
        <v>6721000</v>
      </c>
      <c r="N140" s="19" t="s">
        <v>572</v>
      </c>
      <c r="O140" s="21">
        <v>8737300</v>
      </c>
      <c r="P140" s="21">
        <v>6721000</v>
      </c>
      <c r="Q140" s="21">
        <v>0</v>
      </c>
      <c r="R140" s="21">
        <v>0</v>
      </c>
      <c r="S140" s="22">
        <v>0</v>
      </c>
      <c r="T140" s="19" t="s">
        <v>104</v>
      </c>
      <c r="U140" s="19" t="s">
        <v>108</v>
      </c>
      <c r="V140" s="19" t="s">
        <v>581</v>
      </c>
      <c r="W140" s="22" t="s">
        <v>108</v>
      </c>
      <c r="X140" s="22">
        <v>1</v>
      </c>
      <c r="Y140" s="19" t="s">
        <v>108</v>
      </c>
      <c r="Z140" s="19" t="s">
        <v>108</v>
      </c>
      <c r="AA140" s="22" t="s">
        <v>108</v>
      </c>
      <c r="AB140" s="22" t="s">
        <v>108</v>
      </c>
      <c r="AC140" s="19" t="s">
        <v>108</v>
      </c>
      <c r="AD140" s="715">
        <v>1100</v>
      </c>
      <c r="AE140" s="716">
        <v>5517.71</v>
      </c>
      <c r="AF140" s="715">
        <v>6069490</v>
      </c>
      <c r="AG140" s="716">
        <v>6110</v>
      </c>
      <c r="AH140" s="717">
        <v>1</v>
      </c>
      <c r="AI140" s="715">
        <v>0</v>
      </c>
      <c r="AJ140" s="715">
        <v>0</v>
      </c>
      <c r="AK140" s="715">
        <v>0</v>
      </c>
      <c r="AL140" s="718" t="s">
        <v>108</v>
      </c>
      <c r="AM140" s="715">
        <v>6721000</v>
      </c>
      <c r="AN140" s="715">
        <v>0</v>
      </c>
      <c r="AO140" s="719" t="s">
        <v>108</v>
      </c>
      <c r="AP140" s="720">
        <v>0</v>
      </c>
      <c r="AQ140" s="719" t="s">
        <v>593</v>
      </c>
      <c r="AR140" s="719" t="s">
        <v>108</v>
      </c>
      <c r="AS140" s="719" t="s">
        <v>108</v>
      </c>
    </row>
    <row r="141" spans="1:45" x14ac:dyDescent="0.15">
      <c r="A141" s="19" t="s">
        <v>105</v>
      </c>
      <c r="B141" s="19" t="s">
        <v>107</v>
      </c>
      <c r="C141" s="19" t="s">
        <v>85</v>
      </c>
      <c r="D141" s="19" t="s">
        <v>245</v>
      </c>
      <c r="E141" s="19" t="s">
        <v>397</v>
      </c>
      <c r="F141" s="19" t="s">
        <v>547</v>
      </c>
      <c r="G141" s="19" t="s">
        <v>108</v>
      </c>
      <c r="H141" s="19" t="s">
        <v>568</v>
      </c>
      <c r="I141" s="21">
        <v>8841000</v>
      </c>
      <c r="J141" s="19" t="s">
        <v>572</v>
      </c>
      <c r="K141" s="21">
        <v>11493300</v>
      </c>
      <c r="L141" s="19" t="s">
        <v>568</v>
      </c>
      <c r="M141" s="21">
        <v>8841000</v>
      </c>
      <c r="N141" s="19" t="s">
        <v>572</v>
      </c>
      <c r="O141" s="21">
        <v>11493300</v>
      </c>
      <c r="P141" s="21">
        <v>8841000</v>
      </c>
      <c r="Q141" s="21">
        <v>0</v>
      </c>
      <c r="R141" s="21">
        <v>0</v>
      </c>
      <c r="S141" s="22">
        <v>0</v>
      </c>
      <c r="T141" s="19" t="s">
        <v>104</v>
      </c>
      <c r="U141" s="19" t="s">
        <v>108</v>
      </c>
      <c r="V141" s="19" t="s">
        <v>581</v>
      </c>
      <c r="W141" s="22" t="s">
        <v>108</v>
      </c>
      <c r="X141" s="22">
        <v>1</v>
      </c>
      <c r="Y141" s="19" t="s">
        <v>108</v>
      </c>
      <c r="Z141" s="19" t="s">
        <v>108</v>
      </c>
      <c r="AA141" s="22" t="s">
        <v>108</v>
      </c>
      <c r="AB141" s="22" t="s">
        <v>108</v>
      </c>
      <c r="AC141" s="19" t="s">
        <v>108</v>
      </c>
      <c r="AD141" s="715">
        <v>1500</v>
      </c>
      <c r="AE141" s="716">
        <v>5513.52</v>
      </c>
      <c r="AF141" s="715">
        <v>8270289</v>
      </c>
      <c r="AG141" s="716">
        <v>5894</v>
      </c>
      <c r="AH141" s="717">
        <v>1</v>
      </c>
      <c r="AI141" s="715">
        <v>0</v>
      </c>
      <c r="AJ141" s="715">
        <v>0</v>
      </c>
      <c r="AK141" s="715">
        <v>0</v>
      </c>
      <c r="AL141" s="718" t="s">
        <v>108</v>
      </c>
      <c r="AM141" s="715">
        <v>8841000</v>
      </c>
      <c r="AN141" s="715">
        <v>0</v>
      </c>
      <c r="AO141" s="719" t="s">
        <v>108</v>
      </c>
      <c r="AP141" s="720">
        <v>0</v>
      </c>
      <c r="AQ141" s="719" t="s">
        <v>593</v>
      </c>
      <c r="AR141" s="719" t="s">
        <v>108</v>
      </c>
      <c r="AS141" s="719" t="s">
        <v>108</v>
      </c>
    </row>
    <row r="142" spans="1:45" x14ac:dyDescent="0.15">
      <c r="A142" s="19" t="s">
        <v>105</v>
      </c>
      <c r="B142" s="19" t="s">
        <v>107</v>
      </c>
      <c r="C142" s="19" t="s">
        <v>85</v>
      </c>
      <c r="D142" s="19" t="s">
        <v>246</v>
      </c>
      <c r="E142" s="19" t="s">
        <v>398</v>
      </c>
      <c r="F142" s="19" t="s">
        <v>548</v>
      </c>
      <c r="G142" s="19" t="s">
        <v>108</v>
      </c>
      <c r="H142" s="19" t="s">
        <v>568</v>
      </c>
      <c r="I142" s="21">
        <v>8835000</v>
      </c>
      <c r="J142" s="19" t="s">
        <v>572</v>
      </c>
      <c r="K142" s="21">
        <v>11485500</v>
      </c>
      <c r="L142" s="19" t="s">
        <v>568</v>
      </c>
      <c r="M142" s="21">
        <v>8835000</v>
      </c>
      <c r="N142" s="19" t="s">
        <v>572</v>
      </c>
      <c r="O142" s="21">
        <v>11485500</v>
      </c>
      <c r="P142" s="21">
        <v>8835000</v>
      </c>
      <c r="Q142" s="21">
        <v>0</v>
      </c>
      <c r="R142" s="21">
        <v>0</v>
      </c>
      <c r="S142" s="22">
        <v>0</v>
      </c>
      <c r="T142" s="19" t="s">
        <v>104</v>
      </c>
      <c r="U142" s="19" t="s">
        <v>108</v>
      </c>
      <c r="V142" s="19" t="s">
        <v>581</v>
      </c>
      <c r="W142" s="22" t="s">
        <v>108</v>
      </c>
      <c r="X142" s="22">
        <v>1</v>
      </c>
      <c r="Y142" s="19" t="s">
        <v>108</v>
      </c>
      <c r="Z142" s="19" t="s">
        <v>108</v>
      </c>
      <c r="AA142" s="22" t="s">
        <v>108</v>
      </c>
      <c r="AB142" s="22" t="s">
        <v>108</v>
      </c>
      <c r="AC142" s="19" t="s">
        <v>108</v>
      </c>
      <c r="AD142" s="715">
        <v>3100</v>
      </c>
      <c r="AE142" s="716">
        <v>2637.78</v>
      </c>
      <c r="AF142" s="715">
        <v>8177134</v>
      </c>
      <c r="AG142" s="716">
        <v>2850</v>
      </c>
      <c r="AH142" s="717">
        <v>1</v>
      </c>
      <c r="AI142" s="715">
        <v>0</v>
      </c>
      <c r="AJ142" s="715">
        <v>0</v>
      </c>
      <c r="AK142" s="715">
        <v>0</v>
      </c>
      <c r="AL142" s="718" t="s">
        <v>108</v>
      </c>
      <c r="AM142" s="715">
        <v>8835000</v>
      </c>
      <c r="AN142" s="715">
        <v>0</v>
      </c>
      <c r="AO142" s="719" t="s">
        <v>108</v>
      </c>
      <c r="AP142" s="720">
        <v>0</v>
      </c>
      <c r="AQ142" s="719" t="s">
        <v>593</v>
      </c>
      <c r="AR142" s="719" t="s">
        <v>108</v>
      </c>
      <c r="AS142" s="719" t="s">
        <v>108</v>
      </c>
    </row>
    <row r="143" spans="1:45" x14ac:dyDescent="0.15">
      <c r="A143" s="19" t="s">
        <v>105</v>
      </c>
      <c r="B143" s="19" t="s">
        <v>107</v>
      </c>
      <c r="C143" s="19" t="s">
        <v>85</v>
      </c>
      <c r="D143" s="19" t="s">
        <v>247</v>
      </c>
      <c r="E143" s="19" t="s">
        <v>399</v>
      </c>
      <c r="F143" s="19" t="s">
        <v>549</v>
      </c>
      <c r="G143" s="19" t="s">
        <v>108</v>
      </c>
      <c r="H143" s="19" t="s">
        <v>568</v>
      </c>
      <c r="I143" s="21">
        <v>3366300</v>
      </c>
      <c r="J143" s="19" t="s">
        <v>572</v>
      </c>
      <c r="K143" s="21">
        <v>4376190</v>
      </c>
      <c r="L143" s="19" t="s">
        <v>568</v>
      </c>
      <c r="M143" s="21">
        <v>3366300</v>
      </c>
      <c r="N143" s="19" t="s">
        <v>572</v>
      </c>
      <c r="O143" s="21">
        <v>4376190</v>
      </c>
      <c r="P143" s="21">
        <v>3366300</v>
      </c>
      <c r="Q143" s="21">
        <v>0</v>
      </c>
      <c r="R143" s="21">
        <v>0</v>
      </c>
      <c r="S143" s="22">
        <v>0</v>
      </c>
      <c r="T143" s="19" t="s">
        <v>104</v>
      </c>
      <c r="U143" s="19" t="s">
        <v>108</v>
      </c>
      <c r="V143" s="19" t="s">
        <v>581</v>
      </c>
      <c r="W143" s="22" t="s">
        <v>108</v>
      </c>
      <c r="X143" s="22">
        <v>1</v>
      </c>
      <c r="Y143" s="19" t="s">
        <v>108</v>
      </c>
      <c r="Z143" s="19" t="s">
        <v>108</v>
      </c>
      <c r="AA143" s="22" t="s">
        <v>108</v>
      </c>
      <c r="AB143" s="22" t="s">
        <v>108</v>
      </c>
      <c r="AC143" s="19" t="s">
        <v>108</v>
      </c>
      <c r="AD143" s="715">
        <v>2100</v>
      </c>
      <c r="AE143" s="716">
        <v>1582.35</v>
      </c>
      <c r="AF143" s="715">
        <v>3322938</v>
      </c>
      <c r="AG143" s="716">
        <v>1603</v>
      </c>
      <c r="AH143" s="717">
        <v>1</v>
      </c>
      <c r="AI143" s="715">
        <v>0</v>
      </c>
      <c r="AJ143" s="715">
        <v>0</v>
      </c>
      <c r="AK143" s="715">
        <v>0</v>
      </c>
      <c r="AL143" s="718" t="s">
        <v>108</v>
      </c>
      <c r="AM143" s="715">
        <v>3366300</v>
      </c>
      <c r="AN143" s="715">
        <v>0</v>
      </c>
      <c r="AO143" s="719" t="s">
        <v>108</v>
      </c>
      <c r="AP143" s="720">
        <v>0</v>
      </c>
      <c r="AQ143" s="719" t="s">
        <v>593</v>
      </c>
      <c r="AR143" s="719" t="s">
        <v>108</v>
      </c>
      <c r="AS143" s="719" t="s">
        <v>108</v>
      </c>
    </row>
    <row r="144" spans="1:45" x14ac:dyDescent="0.15">
      <c r="A144" s="19" t="s">
        <v>105</v>
      </c>
      <c r="B144" s="19" t="s">
        <v>107</v>
      </c>
      <c r="C144" s="19" t="s">
        <v>85</v>
      </c>
      <c r="D144" s="19" t="s">
        <v>248</v>
      </c>
      <c r="E144" s="19" t="s">
        <v>400</v>
      </c>
      <c r="F144" s="19" t="s">
        <v>550</v>
      </c>
      <c r="G144" s="19" t="s">
        <v>108</v>
      </c>
      <c r="H144" s="19" t="s">
        <v>568</v>
      </c>
      <c r="I144" s="21">
        <v>2524900</v>
      </c>
      <c r="J144" s="19" t="s">
        <v>572</v>
      </c>
      <c r="K144" s="21">
        <v>3282370</v>
      </c>
      <c r="L144" s="19" t="s">
        <v>568</v>
      </c>
      <c r="M144" s="21">
        <v>2524900</v>
      </c>
      <c r="N144" s="19" t="s">
        <v>572</v>
      </c>
      <c r="O144" s="21">
        <v>3282370</v>
      </c>
      <c r="P144" s="21">
        <v>2524900</v>
      </c>
      <c r="Q144" s="21">
        <v>0</v>
      </c>
      <c r="R144" s="21">
        <v>0</v>
      </c>
      <c r="S144" s="22">
        <v>0</v>
      </c>
      <c r="T144" s="19" t="s">
        <v>104</v>
      </c>
      <c r="U144" s="19" t="s">
        <v>108</v>
      </c>
      <c r="V144" s="19" t="s">
        <v>581</v>
      </c>
      <c r="W144" s="22" t="s">
        <v>108</v>
      </c>
      <c r="X144" s="22">
        <v>1</v>
      </c>
      <c r="Y144" s="19" t="s">
        <v>108</v>
      </c>
      <c r="Z144" s="19" t="s">
        <v>108</v>
      </c>
      <c r="AA144" s="22" t="s">
        <v>108</v>
      </c>
      <c r="AB144" s="22" t="s">
        <v>108</v>
      </c>
      <c r="AC144" s="19" t="s">
        <v>108</v>
      </c>
      <c r="AD144" s="715">
        <v>700</v>
      </c>
      <c r="AE144" s="716">
        <v>3580.92</v>
      </c>
      <c r="AF144" s="715">
        <v>2506647</v>
      </c>
      <c r="AG144" s="716">
        <v>3607</v>
      </c>
      <c r="AH144" s="717">
        <v>1</v>
      </c>
      <c r="AI144" s="715">
        <v>0</v>
      </c>
      <c r="AJ144" s="715">
        <v>0</v>
      </c>
      <c r="AK144" s="715">
        <v>0</v>
      </c>
      <c r="AL144" s="718" t="s">
        <v>108</v>
      </c>
      <c r="AM144" s="715">
        <v>2524900</v>
      </c>
      <c r="AN144" s="715">
        <v>0</v>
      </c>
      <c r="AO144" s="719" t="s">
        <v>108</v>
      </c>
      <c r="AP144" s="720">
        <v>0</v>
      </c>
      <c r="AQ144" s="719" t="s">
        <v>593</v>
      </c>
      <c r="AR144" s="719" t="s">
        <v>108</v>
      </c>
      <c r="AS144" s="719" t="s">
        <v>108</v>
      </c>
    </row>
    <row r="145" spans="1:45" x14ac:dyDescent="0.15">
      <c r="A145" s="19" t="s">
        <v>105</v>
      </c>
      <c r="B145" s="19" t="s">
        <v>107</v>
      </c>
      <c r="C145" s="19" t="s">
        <v>85</v>
      </c>
      <c r="D145" s="19" t="s">
        <v>249</v>
      </c>
      <c r="E145" s="19" t="s">
        <v>401</v>
      </c>
      <c r="F145" s="19" t="s">
        <v>551</v>
      </c>
      <c r="G145" s="19" t="s">
        <v>108</v>
      </c>
      <c r="H145" s="19" t="s">
        <v>568</v>
      </c>
      <c r="I145" s="21">
        <v>4661100</v>
      </c>
      <c r="J145" s="19" t="s">
        <v>572</v>
      </c>
      <c r="K145" s="21">
        <v>6059430</v>
      </c>
      <c r="L145" s="19" t="s">
        <v>568</v>
      </c>
      <c r="M145" s="21">
        <v>4661100</v>
      </c>
      <c r="N145" s="19" t="s">
        <v>572</v>
      </c>
      <c r="O145" s="21">
        <v>6059430</v>
      </c>
      <c r="P145" s="21">
        <v>4661100</v>
      </c>
      <c r="Q145" s="21">
        <v>0</v>
      </c>
      <c r="R145" s="21">
        <v>0</v>
      </c>
      <c r="S145" s="22">
        <v>0</v>
      </c>
      <c r="T145" s="19" t="s">
        <v>104</v>
      </c>
      <c r="U145" s="19" t="s">
        <v>108</v>
      </c>
      <c r="V145" s="19" t="s">
        <v>581</v>
      </c>
      <c r="W145" s="22" t="s">
        <v>108</v>
      </c>
      <c r="X145" s="22">
        <v>1</v>
      </c>
      <c r="Y145" s="19" t="s">
        <v>108</v>
      </c>
      <c r="Z145" s="19" t="s">
        <v>108</v>
      </c>
      <c r="AA145" s="22" t="s">
        <v>108</v>
      </c>
      <c r="AB145" s="22" t="s">
        <v>108</v>
      </c>
      <c r="AC145" s="19" t="s">
        <v>108</v>
      </c>
      <c r="AD145" s="715">
        <v>900</v>
      </c>
      <c r="AE145" s="716">
        <v>5172.46</v>
      </c>
      <c r="AF145" s="715">
        <v>4655216</v>
      </c>
      <c r="AG145" s="716">
        <v>5179</v>
      </c>
      <c r="AH145" s="717">
        <v>1</v>
      </c>
      <c r="AI145" s="715">
        <v>0</v>
      </c>
      <c r="AJ145" s="715">
        <v>0</v>
      </c>
      <c r="AK145" s="715">
        <v>0</v>
      </c>
      <c r="AL145" s="718" t="s">
        <v>108</v>
      </c>
      <c r="AM145" s="715">
        <v>4661100</v>
      </c>
      <c r="AN145" s="715">
        <v>0</v>
      </c>
      <c r="AO145" s="719" t="s">
        <v>108</v>
      </c>
      <c r="AP145" s="720">
        <v>0</v>
      </c>
      <c r="AQ145" s="719" t="s">
        <v>593</v>
      </c>
      <c r="AR145" s="719" t="s">
        <v>108</v>
      </c>
      <c r="AS145" s="719" t="s">
        <v>108</v>
      </c>
    </row>
    <row r="146" spans="1:45" x14ac:dyDescent="0.15">
      <c r="A146" s="19" t="s">
        <v>105</v>
      </c>
      <c r="B146" s="19" t="s">
        <v>107</v>
      </c>
      <c r="C146" s="19" t="s">
        <v>85</v>
      </c>
      <c r="D146" s="19" t="s">
        <v>250</v>
      </c>
      <c r="E146" s="19" t="s">
        <v>402</v>
      </c>
      <c r="F146" s="19" t="s">
        <v>552</v>
      </c>
      <c r="G146" s="19" t="s">
        <v>108</v>
      </c>
      <c r="H146" s="19" t="s">
        <v>568</v>
      </c>
      <c r="I146" s="21">
        <v>17038320</v>
      </c>
      <c r="J146" s="19" t="s">
        <v>572</v>
      </c>
      <c r="K146" s="21">
        <v>22149816</v>
      </c>
      <c r="L146" s="19" t="s">
        <v>568</v>
      </c>
      <c r="M146" s="21">
        <v>17038320</v>
      </c>
      <c r="N146" s="19" t="s">
        <v>572</v>
      </c>
      <c r="O146" s="21">
        <v>22149816</v>
      </c>
      <c r="P146" s="21">
        <v>17038320</v>
      </c>
      <c r="Q146" s="21">
        <v>0</v>
      </c>
      <c r="R146" s="21">
        <v>0</v>
      </c>
      <c r="S146" s="22">
        <v>0</v>
      </c>
      <c r="T146" s="19" t="s">
        <v>104</v>
      </c>
      <c r="U146" s="19" t="s">
        <v>108</v>
      </c>
      <c r="V146" s="19" t="s">
        <v>581</v>
      </c>
      <c r="W146" s="22" t="s">
        <v>108</v>
      </c>
      <c r="X146" s="22">
        <v>1</v>
      </c>
      <c r="Y146" s="19" t="s">
        <v>108</v>
      </c>
      <c r="Z146" s="19" t="s">
        <v>108</v>
      </c>
      <c r="AA146" s="22" t="s">
        <v>108</v>
      </c>
      <c r="AB146" s="22" t="s">
        <v>108</v>
      </c>
      <c r="AC146" s="19" t="s">
        <v>108</v>
      </c>
      <c r="AD146" s="715">
        <v>111800</v>
      </c>
      <c r="AE146" s="716">
        <v>150.24</v>
      </c>
      <c r="AF146" s="715">
        <v>16797696</v>
      </c>
      <c r="AG146" s="716">
        <v>152.4</v>
      </c>
      <c r="AH146" s="717">
        <v>1</v>
      </c>
      <c r="AI146" s="715">
        <v>0</v>
      </c>
      <c r="AJ146" s="715">
        <v>0</v>
      </c>
      <c r="AK146" s="715">
        <v>0</v>
      </c>
      <c r="AL146" s="718" t="s">
        <v>108</v>
      </c>
      <c r="AM146" s="715">
        <v>17038320</v>
      </c>
      <c r="AN146" s="715">
        <v>0</v>
      </c>
      <c r="AO146" s="719" t="s">
        <v>108</v>
      </c>
      <c r="AP146" s="720">
        <v>0</v>
      </c>
      <c r="AQ146" s="719" t="s">
        <v>593</v>
      </c>
      <c r="AR146" s="719" t="s">
        <v>108</v>
      </c>
      <c r="AS146" s="719" t="s">
        <v>108</v>
      </c>
    </row>
    <row r="147" spans="1:45" x14ac:dyDescent="0.15">
      <c r="A147" s="19" t="s">
        <v>105</v>
      </c>
      <c r="B147" s="19" t="s">
        <v>107</v>
      </c>
      <c r="C147" s="19" t="s">
        <v>85</v>
      </c>
      <c r="D147" s="19" t="s">
        <v>251</v>
      </c>
      <c r="E147" s="19" t="s">
        <v>403</v>
      </c>
      <c r="F147" s="19" t="s">
        <v>553</v>
      </c>
      <c r="G147" s="19" t="s">
        <v>108</v>
      </c>
      <c r="H147" s="19" t="s">
        <v>568</v>
      </c>
      <c r="I147" s="21">
        <v>15124180</v>
      </c>
      <c r="J147" s="19" t="s">
        <v>572</v>
      </c>
      <c r="K147" s="21">
        <v>19661434</v>
      </c>
      <c r="L147" s="19" t="s">
        <v>568</v>
      </c>
      <c r="M147" s="21">
        <v>15124180</v>
      </c>
      <c r="N147" s="19" t="s">
        <v>572</v>
      </c>
      <c r="O147" s="21">
        <v>19661434</v>
      </c>
      <c r="P147" s="21">
        <v>15124180</v>
      </c>
      <c r="Q147" s="21">
        <v>0</v>
      </c>
      <c r="R147" s="21">
        <v>0</v>
      </c>
      <c r="S147" s="22">
        <v>0</v>
      </c>
      <c r="T147" s="19" t="s">
        <v>104</v>
      </c>
      <c r="U147" s="19" t="s">
        <v>108</v>
      </c>
      <c r="V147" s="19" t="s">
        <v>581</v>
      </c>
      <c r="W147" s="22" t="s">
        <v>108</v>
      </c>
      <c r="X147" s="22">
        <v>1</v>
      </c>
      <c r="Y147" s="19" t="s">
        <v>108</v>
      </c>
      <c r="Z147" s="19" t="s">
        <v>108</v>
      </c>
      <c r="AA147" s="22" t="s">
        <v>108</v>
      </c>
      <c r="AB147" s="22" t="s">
        <v>108</v>
      </c>
      <c r="AC147" s="19" t="s">
        <v>108</v>
      </c>
      <c r="AD147" s="715">
        <v>67700</v>
      </c>
      <c r="AE147" s="716">
        <v>218.62</v>
      </c>
      <c r="AF147" s="715">
        <v>14800960</v>
      </c>
      <c r="AG147" s="716">
        <v>223.4</v>
      </c>
      <c r="AH147" s="717">
        <v>1</v>
      </c>
      <c r="AI147" s="715">
        <v>0</v>
      </c>
      <c r="AJ147" s="715">
        <v>0</v>
      </c>
      <c r="AK147" s="715">
        <v>0</v>
      </c>
      <c r="AL147" s="718" t="s">
        <v>108</v>
      </c>
      <c r="AM147" s="715">
        <v>15124180</v>
      </c>
      <c r="AN147" s="715">
        <v>0</v>
      </c>
      <c r="AO147" s="719" t="s">
        <v>108</v>
      </c>
      <c r="AP147" s="720">
        <v>0</v>
      </c>
      <c r="AQ147" s="719" t="s">
        <v>593</v>
      </c>
      <c r="AR147" s="719" t="s">
        <v>108</v>
      </c>
      <c r="AS147" s="719" t="s">
        <v>108</v>
      </c>
    </row>
    <row r="148" spans="1:45" x14ac:dyDescent="0.15">
      <c r="A148" s="19" t="s">
        <v>105</v>
      </c>
      <c r="B148" s="19" t="s">
        <v>107</v>
      </c>
      <c r="C148" s="19" t="s">
        <v>85</v>
      </c>
      <c r="D148" s="19" t="s">
        <v>252</v>
      </c>
      <c r="E148" s="19" t="s">
        <v>404</v>
      </c>
      <c r="F148" s="19" t="s">
        <v>554</v>
      </c>
      <c r="G148" s="19" t="s">
        <v>108</v>
      </c>
      <c r="H148" s="19" t="s">
        <v>568</v>
      </c>
      <c r="I148" s="21">
        <v>5530200</v>
      </c>
      <c r="J148" s="19" t="s">
        <v>572</v>
      </c>
      <c r="K148" s="21">
        <v>7189260</v>
      </c>
      <c r="L148" s="19" t="s">
        <v>568</v>
      </c>
      <c r="M148" s="21">
        <v>5530200</v>
      </c>
      <c r="N148" s="19" t="s">
        <v>572</v>
      </c>
      <c r="O148" s="21">
        <v>7189260</v>
      </c>
      <c r="P148" s="21">
        <v>5530200</v>
      </c>
      <c r="Q148" s="21">
        <v>0</v>
      </c>
      <c r="R148" s="21">
        <v>0</v>
      </c>
      <c r="S148" s="22">
        <v>0</v>
      </c>
      <c r="T148" s="19" t="s">
        <v>104</v>
      </c>
      <c r="U148" s="19" t="s">
        <v>108</v>
      </c>
      <c r="V148" s="19" t="s">
        <v>581</v>
      </c>
      <c r="W148" s="22" t="s">
        <v>108</v>
      </c>
      <c r="X148" s="22">
        <v>1</v>
      </c>
      <c r="Y148" s="19" t="s">
        <v>108</v>
      </c>
      <c r="Z148" s="19" t="s">
        <v>108</v>
      </c>
      <c r="AA148" s="22" t="s">
        <v>108</v>
      </c>
      <c r="AB148" s="22" t="s">
        <v>108</v>
      </c>
      <c r="AC148" s="19" t="s">
        <v>108</v>
      </c>
      <c r="AD148" s="715">
        <v>1300</v>
      </c>
      <c r="AE148" s="716">
        <v>4005.82</v>
      </c>
      <c r="AF148" s="715">
        <v>5207571</v>
      </c>
      <c r="AG148" s="716">
        <v>4254</v>
      </c>
      <c r="AH148" s="717">
        <v>1</v>
      </c>
      <c r="AI148" s="715">
        <v>0</v>
      </c>
      <c r="AJ148" s="715">
        <v>0</v>
      </c>
      <c r="AK148" s="715">
        <v>0</v>
      </c>
      <c r="AL148" s="718" t="s">
        <v>108</v>
      </c>
      <c r="AM148" s="715">
        <v>5530200</v>
      </c>
      <c r="AN148" s="715">
        <v>0</v>
      </c>
      <c r="AO148" s="719" t="s">
        <v>108</v>
      </c>
      <c r="AP148" s="720">
        <v>0</v>
      </c>
      <c r="AQ148" s="719" t="s">
        <v>593</v>
      </c>
      <c r="AR148" s="719" t="s">
        <v>108</v>
      </c>
      <c r="AS148" s="719" t="s">
        <v>108</v>
      </c>
    </row>
    <row r="149" spans="1:45" x14ac:dyDescent="0.15">
      <c r="A149" s="19" t="s">
        <v>105</v>
      </c>
      <c r="B149" s="19" t="s">
        <v>107</v>
      </c>
      <c r="C149" s="19" t="s">
        <v>85</v>
      </c>
      <c r="D149" s="19" t="s">
        <v>253</v>
      </c>
      <c r="E149" s="19" t="s">
        <v>405</v>
      </c>
      <c r="F149" s="19" t="s">
        <v>555</v>
      </c>
      <c r="G149" s="19" t="s">
        <v>108</v>
      </c>
      <c r="H149" s="19" t="s">
        <v>568</v>
      </c>
      <c r="I149" s="21">
        <v>6946000</v>
      </c>
      <c r="J149" s="19" t="s">
        <v>572</v>
      </c>
      <c r="K149" s="21">
        <v>9029800</v>
      </c>
      <c r="L149" s="19" t="s">
        <v>568</v>
      </c>
      <c r="M149" s="21">
        <v>6946000</v>
      </c>
      <c r="N149" s="19" t="s">
        <v>572</v>
      </c>
      <c r="O149" s="21">
        <v>9029800</v>
      </c>
      <c r="P149" s="21">
        <v>6946000</v>
      </c>
      <c r="Q149" s="21">
        <v>0</v>
      </c>
      <c r="R149" s="21">
        <v>0</v>
      </c>
      <c r="S149" s="22">
        <v>0</v>
      </c>
      <c r="T149" s="19" t="s">
        <v>104</v>
      </c>
      <c r="U149" s="19" t="s">
        <v>108</v>
      </c>
      <c r="V149" s="19" t="s">
        <v>581</v>
      </c>
      <c r="W149" s="22" t="s">
        <v>108</v>
      </c>
      <c r="X149" s="22">
        <v>1</v>
      </c>
      <c r="Y149" s="19" t="s">
        <v>108</v>
      </c>
      <c r="Z149" s="19" t="s">
        <v>108</v>
      </c>
      <c r="AA149" s="22" t="s">
        <v>108</v>
      </c>
      <c r="AB149" s="22" t="s">
        <v>108</v>
      </c>
      <c r="AC149" s="19" t="s">
        <v>108</v>
      </c>
      <c r="AD149" s="715">
        <v>2000</v>
      </c>
      <c r="AE149" s="716">
        <v>3687.87</v>
      </c>
      <c r="AF149" s="715">
        <v>7375756</v>
      </c>
      <c r="AG149" s="716">
        <v>3473</v>
      </c>
      <c r="AH149" s="717">
        <v>1</v>
      </c>
      <c r="AI149" s="715">
        <v>0</v>
      </c>
      <c r="AJ149" s="715">
        <v>0</v>
      </c>
      <c r="AK149" s="715">
        <v>0</v>
      </c>
      <c r="AL149" s="718" t="s">
        <v>108</v>
      </c>
      <c r="AM149" s="715">
        <v>6946000</v>
      </c>
      <c r="AN149" s="715">
        <v>0</v>
      </c>
      <c r="AO149" s="719" t="s">
        <v>108</v>
      </c>
      <c r="AP149" s="720">
        <v>0</v>
      </c>
      <c r="AQ149" s="719" t="s">
        <v>593</v>
      </c>
      <c r="AR149" s="719" t="s">
        <v>108</v>
      </c>
      <c r="AS149" s="719" t="s">
        <v>108</v>
      </c>
    </row>
    <row r="150" spans="1:45" x14ac:dyDescent="0.15">
      <c r="A150" s="19" t="s">
        <v>105</v>
      </c>
      <c r="B150" s="19" t="s">
        <v>107</v>
      </c>
      <c r="C150" s="19" t="s">
        <v>85</v>
      </c>
      <c r="D150" s="19" t="s">
        <v>254</v>
      </c>
      <c r="E150" s="19" t="s">
        <v>406</v>
      </c>
      <c r="F150" s="19" t="s">
        <v>556</v>
      </c>
      <c r="G150" s="19" t="s">
        <v>108</v>
      </c>
      <c r="H150" s="19" t="s">
        <v>568</v>
      </c>
      <c r="I150" s="21">
        <v>5631400</v>
      </c>
      <c r="J150" s="19" t="s">
        <v>572</v>
      </c>
      <c r="K150" s="21">
        <v>7320820</v>
      </c>
      <c r="L150" s="19" t="s">
        <v>568</v>
      </c>
      <c r="M150" s="21">
        <v>5631400</v>
      </c>
      <c r="N150" s="19" t="s">
        <v>572</v>
      </c>
      <c r="O150" s="21">
        <v>7320820</v>
      </c>
      <c r="P150" s="21">
        <v>5631400</v>
      </c>
      <c r="Q150" s="21">
        <v>0</v>
      </c>
      <c r="R150" s="21">
        <v>0</v>
      </c>
      <c r="S150" s="22">
        <v>0</v>
      </c>
      <c r="T150" s="19" t="s">
        <v>104</v>
      </c>
      <c r="U150" s="19" t="s">
        <v>108</v>
      </c>
      <c r="V150" s="19" t="s">
        <v>581</v>
      </c>
      <c r="W150" s="22" t="s">
        <v>108</v>
      </c>
      <c r="X150" s="22">
        <v>1</v>
      </c>
      <c r="Y150" s="19" t="s">
        <v>108</v>
      </c>
      <c r="Z150" s="19" t="s">
        <v>108</v>
      </c>
      <c r="AA150" s="22" t="s">
        <v>108</v>
      </c>
      <c r="AB150" s="22" t="s">
        <v>108</v>
      </c>
      <c r="AC150" s="19" t="s">
        <v>108</v>
      </c>
      <c r="AD150" s="715">
        <v>3700</v>
      </c>
      <c r="AE150" s="716">
        <v>1376.78</v>
      </c>
      <c r="AF150" s="715">
        <v>5094092</v>
      </c>
      <c r="AG150" s="716">
        <v>1522</v>
      </c>
      <c r="AH150" s="717">
        <v>1</v>
      </c>
      <c r="AI150" s="715">
        <v>0</v>
      </c>
      <c r="AJ150" s="715">
        <v>0</v>
      </c>
      <c r="AK150" s="715">
        <v>0</v>
      </c>
      <c r="AL150" s="718" t="s">
        <v>108</v>
      </c>
      <c r="AM150" s="715">
        <v>5631400</v>
      </c>
      <c r="AN150" s="715">
        <v>0</v>
      </c>
      <c r="AO150" s="719" t="s">
        <v>108</v>
      </c>
      <c r="AP150" s="720">
        <v>0</v>
      </c>
      <c r="AQ150" s="719" t="s">
        <v>593</v>
      </c>
      <c r="AR150" s="719" t="s">
        <v>108</v>
      </c>
      <c r="AS150" s="719" t="s">
        <v>108</v>
      </c>
    </row>
    <row r="151" spans="1:45" x14ac:dyDescent="0.15">
      <c r="A151" s="19" t="s">
        <v>105</v>
      </c>
      <c r="B151" s="19" t="s">
        <v>107</v>
      </c>
      <c r="C151" s="19" t="s">
        <v>85</v>
      </c>
      <c r="D151" s="19" t="s">
        <v>255</v>
      </c>
      <c r="E151" s="19" t="s">
        <v>407</v>
      </c>
      <c r="F151" s="19" t="s">
        <v>557</v>
      </c>
      <c r="G151" s="19" t="s">
        <v>108</v>
      </c>
      <c r="H151" s="19" t="s">
        <v>568</v>
      </c>
      <c r="I151" s="21">
        <v>8293500</v>
      </c>
      <c r="J151" s="19" t="s">
        <v>572</v>
      </c>
      <c r="K151" s="21">
        <v>10781550</v>
      </c>
      <c r="L151" s="19" t="s">
        <v>568</v>
      </c>
      <c r="M151" s="21">
        <v>8293500</v>
      </c>
      <c r="N151" s="19" t="s">
        <v>572</v>
      </c>
      <c r="O151" s="21">
        <v>10781550</v>
      </c>
      <c r="P151" s="21">
        <v>8293500</v>
      </c>
      <c r="Q151" s="21">
        <v>0</v>
      </c>
      <c r="R151" s="21">
        <v>0</v>
      </c>
      <c r="S151" s="22">
        <v>0</v>
      </c>
      <c r="T151" s="19" t="s">
        <v>104</v>
      </c>
      <c r="U151" s="19" t="s">
        <v>108</v>
      </c>
      <c r="V151" s="19" t="s">
        <v>581</v>
      </c>
      <c r="W151" s="22" t="s">
        <v>108</v>
      </c>
      <c r="X151" s="22">
        <v>1</v>
      </c>
      <c r="Y151" s="19" t="s">
        <v>108</v>
      </c>
      <c r="Z151" s="19" t="s">
        <v>108</v>
      </c>
      <c r="AA151" s="22" t="s">
        <v>108</v>
      </c>
      <c r="AB151" s="22" t="s">
        <v>108</v>
      </c>
      <c r="AC151" s="19" t="s">
        <v>108</v>
      </c>
      <c r="AD151" s="715">
        <v>3000</v>
      </c>
      <c r="AE151" s="716">
        <v>2535.87</v>
      </c>
      <c r="AF151" s="715">
        <v>7607610</v>
      </c>
      <c r="AG151" s="716">
        <v>2764.5</v>
      </c>
      <c r="AH151" s="717">
        <v>1</v>
      </c>
      <c r="AI151" s="715">
        <v>0</v>
      </c>
      <c r="AJ151" s="715">
        <v>0</v>
      </c>
      <c r="AK151" s="715">
        <v>0</v>
      </c>
      <c r="AL151" s="718" t="s">
        <v>108</v>
      </c>
      <c r="AM151" s="715">
        <v>8293500</v>
      </c>
      <c r="AN151" s="715">
        <v>0</v>
      </c>
      <c r="AO151" s="719" t="s">
        <v>108</v>
      </c>
      <c r="AP151" s="720">
        <v>0</v>
      </c>
      <c r="AQ151" s="719" t="s">
        <v>593</v>
      </c>
      <c r="AR151" s="719" t="s">
        <v>108</v>
      </c>
      <c r="AS151" s="719" t="s">
        <v>108</v>
      </c>
    </row>
    <row r="152" spans="1:45" x14ac:dyDescent="0.15">
      <c r="A152" s="19" t="s">
        <v>105</v>
      </c>
      <c r="B152" s="19" t="s">
        <v>107</v>
      </c>
      <c r="C152" s="19" t="s">
        <v>85</v>
      </c>
      <c r="D152" s="19" t="s">
        <v>256</v>
      </c>
      <c r="E152" s="19" t="s">
        <v>408</v>
      </c>
      <c r="F152" s="19" t="s">
        <v>558</v>
      </c>
      <c r="G152" s="19" t="s">
        <v>108</v>
      </c>
      <c r="H152" s="19" t="s">
        <v>568</v>
      </c>
      <c r="I152" s="21">
        <v>9910000</v>
      </c>
      <c r="J152" s="19" t="s">
        <v>572</v>
      </c>
      <c r="K152" s="21">
        <v>12883000</v>
      </c>
      <c r="L152" s="19" t="s">
        <v>568</v>
      </c>
      <c r="M152" s="21">
        <v>9910000</v>
      </c>
      <c r="N152" s="19" t="s">
        <v>572</v>
      </c>
      <c r="O152" s="21">
        <v>12883000</v>
      </c>
      <c r="P152" s="21">
        <v>9910000</v>
      </c>
      <c r="Q152" s="21">
        <v>0</v>
      </c>
      <c r="R152" s="21">
        <v>0</v>
      </c>
      <c r="S152" s="22">
        <v>0</v>
      </c>
      <c r="T152" s="19" t="s">
        <v>104</v>
      </c>
      <c r="U152" s="19" t="s">
        <v>108</v>
      </c>
      <c r="V152" s="19" t="s">
        <v>581</v>
      </c>
      <c r="W152" s="22" t="s">
        <v>108</v>
      </c>
      <c r="X152" s="22">
        <v>1</v>
      </c>
      <c r="Y152" s="19" t="s">
        <v>108</v>
      </c>
      <c r="Z152" s="19" t="s">
        <v>108</v>
      </c>
      <c r="AA152" s="22" t="s">
        <v>108</v>
      </c>
      <c r="AB152" s="22" t="s">
        <v>108</v>
      </c>
      <c r="AC152" s="19" t="s">
        <v>108</v>
      </c>
      <c r="AD152" s="715">
        <v>2500</v>
      </c>
      <c r="AE152" s="716">
        <v>3323.58</v>
      </c>
      <c r="AF152" s="715">
        <v>8308962</v>
      </c>
      <c r="AG152" s="716">
        <v>3964</v>
      </c>
      <c r="AH152" s="717">
        <v>1</v>
      </c>
      <c r="AI152" s="715">
        <v>0</v>
      </c>
      <c r="AJ152" s="715">
        <v>0</v>
      </c>
      <c r="AK152" s="715">
        <v>0</v>
      </c>
      <c r="AL152" s="718" t="s">
        <v>108</v>
      </c>
      <c r="AM152" s="715">
        <v>9910000</v>
      </c>
      <c r="AN152" s="715">
        <v>0</v>
      </c>
      <c r="AO152" s="719" t="s">
        <v>108</v>
      </c>
      <c r="AP152" s="720">
        <v>0</v>
      </c>
      <c r="AQ152" s="719" t="s">
        <v>593</v>
      </c>
      <c r="AR152" s="719" t="s">
        <v>108</v>
      </c>
      <c r="AS152" s="719" t="s">
        <v>108</v>
      </c>
    </row>
    <row r="153" spans="1:45" x14ac:dyDescent="0.15">
      <c r="A153" s="19" t="s">
        <v>105</v>
      </c>
      <c r="B153" s="19" t="s">
        <v>107</v>
      </c>
      <c r="C153" s="19" t="s">
        <v>85</v>
      </c>
      <c r="D153" s="19" t="s">
        <v>257</v>
      </c>
      <c r="E153" s="19" t="s">
        <v>409</v>
      </c>
      <c r="F153" s="19" t="s">
        <v>559</v>
      </c>
      <c r="G153" s="19" t="s">
        <v>108</v>
      </c>
      <c r="H153" s="19" t="s">
        <v>568</v>
      </c>
      <c r="I153" s="21">
        <v>10320000</v>
      </c>
      <c r="J153" s="19" t="s">
        <v>572</v>
      </c>
      <c r="K153" s="21">
        <v>13416000</v>
      </c>
      <c r="L153" s="19" t="s">
        <v>568</v>
      </c>
      <c r="M153" s="21">
        <v>10320000</v>
      </c>
      <c r="N153" s="19" t="s">
        <v>572</v>
      </c>
      <c r="O153" s="21">
        <v>13416000</v>
      </c>
      <c r="P153" s="21">
        <v>10320000</v>
      </c>
      <c r="Q153" s="21">
        <v>0</v>
      </c>
      <c r="R153" s="21">
        <v>0</v>
      </c>
      <c r="S153" s="22">
        <v>0</v>
      </c>
      <c r="T153" s="19" t="s">
        <v>104</v>
      </c>
      <c r="U153" s="19" t="s">
        <v>108</v>
      </c>
      <c r="V153" s="19" t="s">
        <v>581</v>
      </c>
      <c r="W153" s="22" t="s">
        <v>108</v>
      </c>
      <c r="X153" s="22">
        <v>1</v>
      </c>
      <c r="Y153" s="19" t="s">
        <v>108</v>
      </c>
      <c r="Z153" s="19" t="s">
        <v>108</v>
      </c>
      <c r="AA153" s="22" t="s">
        <v>108</v>
      </c>
      <c r="AB153" s="22" t="s">
        <v>108</v>
      </c>
      <c r="AC153" s="19" t="s">
        <v>108</v>
      </c>
      <c r="AD153" s="715">
        <v>500</v>
      </c>
      <c r="AE153" s="716">
        <v>18502.830000000002</v>
      </c>
      <c r="AF153" s="715">
        <v>9251416</v>
      </c>
      <c r="AG153" s="716">
        <v>20640</v>
      </c>
      <c r="AH153" s="717">
        <v>1</v>
      </c>
      <c r="AI153" s="715">
        <v>0</v>
      </c>
      <c r="AJ153" s="715">
        <v>0</v>
      </c>
      <c r="AK153" s="715">
        <v>0</v>
      </c>
      <c r="AL153" s="718" t="s">
        <v>108</v>
      </c>
      <c r="AM153" s="715">
        <v>10320000</v>
      </c>
      <c r="AN153" s="715">
        <v>0</v>
      </c>
      <c r="AO153" s="719" t="s">
        <v>108</v>
      </c>
      <c r="AP153" s="720">
        <v>0</v>
      </c>
      <c r="AQ153" s="719" t="s">
        <v>593</v>
      </c>
      <c r="AR153" s="719" t="s">
        <v>108</v>
      </c>
      <c r="AS153" s="719" t="s">
        <v>108</v>
      </c>
    </row>
    <row r="154" spans="1:45" x14ac:dyDescent="0.15">
      <c r="A154" s="19" t="s">
        <v>105</v>
      </c>
      <c r="B154" s="19" t="s">
        <v>107</v>
      </c>
      <c r="C154" s="19" t="s">
        <v>85</v>
      </c>
      <c r="D154" s="19" t="s">
        <v>258</v>
      </c>
      <c r="E154" s="19" t="s">
        <v>410</v>
      </c>
      <c r="F154" s="19" t="s">
        <v>560</v>
      </c>
      <c r="G154" s="19" t="s">
        <v>108</v>
      </c>
      <c r="H154" s="19" t="s">
        <v>568</v>
      </c>
      <c r="I154" s="21">
        <v>5405400</v>
      </c>
      <c r="J154" s="19" t="s">
        <v>572</v>
      </c>
      <c r="K154" s="21">
        <v>7027020</v>
      </c>
      <c r="L154" s="19" t="s">
        <v>568</v>
      </c>
      <c r="M154" s="21">
        <v>5405400</v>
      </c>
      <c r="N154" s="19" t="s">
        <v>572</v>
      </c>
      <c r="O154" s="21">
        <v>7027020</v>
      </c>
      <c r="P154" s="21">
        <v>5405400</v>
      </c>
      <c r="Q154" s="21">
        <v>0</v>
      </c>
      <c r="R154" s="21">
        <v>0</v>
      </c>
      <c r="S154" s="22">
        <v>0</v>
      </c>
      <c r="T154" s="19" t="s">
        <v>104</v>
      </c>
      <c r="U154" s="19" t="s">
        <v>108</v>
      </c>
      <c r="V154" s="19" t="s">
        <v>581</v>
      </c>
      <c r="W154" s="22" t="s">
        <v>108</v>
      </c>
      <c r="X154" s="22">
        <v>1</v>
      </c>
      <c r="Y154" s="19" t="s">
        <v>108</v>
      </c>
      <c r="Z154" s="19" t="s">
        <v>108</v>
      </c>
      <c r="AA154" s="22" t="s">
        <v>108</v>
      </c>
      <c r="AB154" s="22" t="s">
        <v>108</v>
      </c>
      <c r="AC154" s="19" t="s">
        <v>108</v>
      </c>
      <c r="AD154" s="715">
        <v>1400</v>
      </c>
      <c r="AE154" s="716">
        <v>3768.85</v>
      </c>
      <c r="AF154" s="715">
        <v>5276392</v>
      </c>
      <c r="AG154" s="716">
        <v>3861</v>
      </c>
      <c r="AH154" s="717">
        <v>1</v>
      </c>
      <c r="AI154" s="715">
        <v>0</v>
      </c>
      <c r="AJ154" s="715">
        <v>0</v>
      </c>
      <c r="AK154" s="715">
        <v>0</v>
      </c>
      <c r="AL154" s="718" t="s">
        <v>108</v>
      </c>
      <c r="AM154" s="715">
        <v>5405400</v>
      </c>
      <c r="AN154" s="715">
        <v>0</v>
      </c>
      <c r="AO154" s="719" t="s">
        <v>108</v>
      </c>
      <c r="AP154" s="720">
        <v>0</v>
      </c>
      <c r="AQ154" s="719" t="s">
        <v>593</v>
      </c>
      <c r="AR154" s="719" t="s">
        <v>108</v>
      </c>
      <c r="AS154" s="719" t="s">
        <v>108</v>
      </c>
    </row>
    <row r="155" spans="1:45" x14ac:dyDescent="0.15">
      <c r="A155" s="19" t="s">
        <v>105</v>
      </c>
      <c r="B155" s="19" t="s">
        <v>107</v>
      </c>
      <c r="C155" s="19" t="s">
        <v>85</v>
      </c>
      <c r="D155" s="19" t="s">
        <v>259</v>
      </c>
      <c r="E155" s="19" t="s">
        <v>411</v>
      </c>
      <c r="F155" s="19" t="s">
        <v>561</v>
      </c>
      <c r="G155" s="19" t="s">
        <v>108</v>
      </c>
      <c r="H155" s="19" t="s">
        <v>568</v>
      </c>
      <c r="I155" s="21">
        <v>29456000</v>
      </c>
      <c r="J155" s="19" t="s">
        <v>572</v>
      </c>
      <c r="K155" s="21">
        <v>38292800</v>
      </c>
      <c r="L155" s="19" t="s">
        <v>568</v>
      </c>
      <c r="M155" s="21">
        <v>29456000</v>
      </c>
      <c r="N155" s="19" t="s">
        <v>572</v>
      </c>
      <c r="O155" s="21">
        <v>38292800</v>
      </c>
      <c r="P155" s="21">
        <v>29456000</v>
      </c>
      <c r="Q155" s="21">
        <v>0</v>
      </c>
      <c r="R155" s="21">
        <v>0</v>
      </c>
      <c r="S155" s="22">
        <v>0</v>
      </c>
      <c r="T155" s="19" t="s">
        <v>104</v>
      </c>
      <c r="U155" s="19" t="s">
        <v>108</v>
      </c>
      <c r="V155" s="19" t="s">
        <v>581</v>
      </c>
      <c r="W155" s="22" t="s">
        <v>108</v>
      </c>
      <c r="X155" s="22">
        <v>1</v>
      </c>
      <c r="Y155" s="19" t="s">
        <v>108</v>
      </c>
      <c r="Z155" s="19" t="s">
        <v>108</v>
      </c>
      <c r="AA155" s="22" t="s">
        <v>108</v>
      </c>
      <c r="AB155" s="22" t="s">
        <v>108</v>
      </c>
      <c r="AC155" s="19" t="s">
        <v>108</v>
      </c>
      <c r="AD155" s="715">
        <v>5600</v>
      </c>
      <c r="AE155" s="716">
        <v>5774.89</v>
      </c>
      <c r="AF155" s="715">
        <v>32339395</v>
      </c>
      <c r="AG155" s="716">
        <v>5260</v>
      </c>
      <c r="AH155" s="717">
        <v>1</v>
      </c>
      <c r="AI155" s="715">
        <v>0</v>
      </c>
      <c r="AJ155" s="715">
        <v>0</v>
      </c>
      <c r="AK155" s="715">
        <v>0</v>
      </c>
      <c r="AL155" s="718" t="s">
        <v>108</v>
      </c>
      <c r="AM155" s="715">
        <v>29456000</v>
      </c>
      <c r="AN155" s="715">
        <v>0</v>
      </c>
      <c r="AO155" s="719" t="s">
        <v>108</v>
      </c>
      <c r="AP155" s="720">
        <v>0</v>
      </c>
      <c r="AQ155" s="719" t="s">
        <v>593</v>
      </c>
      <c r="AR155" s="719" t="s">
        <v>108</v>
      </c>
      <c r="AS155" s="719" t="s">
        <v>108</v>
      </c>
    </row>
    <row r="156" spans="1:45" x14ac:dyDescent="0.15">
      <c r="A156" s="19" t="s">
        <v>106</v>
      </c>
      <c r="B156" s="19" t="s">
        <v>108</v>
      </c>
      <c r="C156" s="19" t="s">
        <v>85</v>
      </c>
      <c r="D156" s="19" t="s">
        <v>260</v>
      </c>
      <c r="E156" s="19" t="s">
        <v>108</v>
      </c>
      <c r="F156" s="19" t="s">
        <v>562</v>
      </c>
      <c r="G156" s="19" t="s">
        <v>108</v>
      </c>
      <c r="H156" s="19" t="s">
        <v>569</v>
      </c>
      <c r="I156" s="21">
        <v>0</v>
      </c>
      <c r="J156" s="19" t="s">
        <v>108</v>
      </c>
      <c r="K156" s="21">
        <v>0</v>
      </c>
      <c r="L156" s="19" t="s">
        <v>569</v>
      </c>
      <c r="M156" s="21">
        <v>0</v>
      </c>
      <c r="N156" s="19" t="s">
        <v>108</v>
      </c>
      <c r="O156" s="21">
        <v>0</v>
      </c>
      <c r="P156" s="21">
        <v>0</v>
      </c>
      <c r="Q156" s="21">
        <v>0</v>
      </c>
      <c r="R156" s="21">
        <v>0</v>
      </c>
      <c r="S156" s="22">
        <v>0</v>
      </c>
      <c r="T156" s="19" t="s">
        <v>108</v>
      </c>
      <c r="U156" s="19" t="s">
        <v>108</v>
      </c>
      <c r="V156" s="19" t="s">
        <v>108</v>
      </c>
      <c r="W156" s="22" t="s">
        <v>108</v>
      </c>
      <c r="X156" s="22">
        <v>1</v>
      </c>
      <c r="Y156" s="19" t="s">
        <v>108</v>
      </c>
      <c r="Z156" s="19" t="s">
        <v>108</v>
      </c>
      <c r="AA156" s="22" t="s">
        <v>108</v>
      </c>
      <c r="AB156" s="22" t="s">
        <v>108</v>
      </c>
      <c r="AC156" s="19" t="s">
        <v>108</v>
      </c>
      <c r="AD156" s="715">
        <v>0</v>
      </c>
      <c r="AE156" s="716">
        <v>1</v>
      </c>
      <c r="AF156" s="715">
        <v>0</v>
      </c>
      <c r="AG156" s="716">
        <v>1</v>
      </c>
      <c r="AH156" s="717">
        <v>1</v>
      </c>
      <c r="AI156" s="715">
        <v>0</v>
      </c>
      <c r="AJ156" s="715">
        <v>0</v>
      </c>
      <c r="AK156" s="715">
        <v>0</v>
      </c>
      <c r="AL156" s="718" t="s">
        <v>108</v>
      </c>
      <c r="AM156" s="715">
        <v>0</v>
      </c>
      <c r="AN156" s="715">
        <v>0</v>
      </c>
      <c r="AO156" s="719" t="s">
        <v>108</v>
      </c>
      <c r="AP156" s="720">
        <v>0</v>
      </c>
      <c r="AQ156" s="719" t="s">
        <v>593</v>
      </c>
      <c r="AR156" s="719" t="s">
        <v>108</v>
      </c>
      <c r="AS156" s="719" t="s">
        <v>108</v>
      </c>
    </row>
    <row r="157" spans="1:45" x14ac:dyDescent="0.15">
      <c r="A157" s="19" t="s">
        <v>106</v>
      </c>
      <c r="B157" s="19" t="s">
        <v>107</v>
      </c>
      <c r="C157" s="19" t="s">
        <v>85</v>
      </c>
      <c r="D157" s="19" t="s">
        <v>260</v>
      </c>
      <c r="E157" s="19" t="s">
        <v>108</v>
      </c>
      <c r="F157" s="19" t="s">
        <v>562</v>
      </c>
      <c r="G157" s="19" t="s">
        <v>563</v>
      </c>
      <c r="H157" s="19" t="s">
        <v>569</v>
      </c>
      <c r="I157" s="21">
        <v>6500538.106097226</v>
      </c>
      <c r="J157" s="19" t="s">
        <v>573</v>
      </c>
      <c r="K157" s="21">
        <v>1300107.6212194453</v>
      </c>
      <c r="L157" s="19" t="s">
        <v>569</v>
      </c>
      <c r="M157" s="21">
        <v>6500538.106097226</v>
      </c>
      <c r="N157" s="19" t="s">
        <v>573</v>
      </c>
      <c r="O157" s="21">
        <v>1300107.6212194453</v>
      </c>
      <c r="P157" s="21">
        <v>6500361.7837316496</v>
      </c>
      <c r="Q157" s="21">
        <v>176.322365576864</v>
      </c>
      <c r="R157" s="21">
        <v>0</v>
      </c>
      <c r="S157" s="22">
        <v>0</v>
      </c>
      <c r="T157" s="19" t="s">
        <v>108</v>
      </c>
      <c r="U157" s="19" t="s">
        <v>108</v>
      </c>
      <c r="V157" s="19" t="s">
        <v>108</v>
      </c>
      <c r="W157" s="22" t="s">
        <v>108</v>
      </c>
      <c r="X157" s="22">
        <v>1</v>
      </c>
      <c r="Y157" s="19" t="s">
        <v>108</v>
      </c>
      <c r="Z157" s="19" t="s">
        <v>108</v>
      </c>
      <c r="AA157" s="22" t="s">
        <v>108</v>
      </c>
      <c r="AB157" s="22" t="s">
        <v>108</v>
      </c>
      <c r="AC157" s="19" t="s">
        <v>588</v>
      </c>
      <c r="AD157" s="715">
        <v>6500361.7837316496</v>
      </c>
      <c r="AE157" s="716">
        <v>1</v>
      </c>
      <c r="AF157" s="715">
        <v>6500361.7837316496</v>
      </c>
      <c r="AG157" s="716">
        <v>1</v>
      </c>
      <c r="AH157" s="717">
        <v>1</v>
      </c>
      <c r="AI157" s="715">
        <v>176.322365576864</v>
      </c>
      <c r="AJ157" s="715">
        <v>0</v>
      </c>
      <c r="AK157" s="715">
        <v>176.322365576864</v>
      </c>
      <c r="AL157" s="718" t="s">
        <v>108</v>
      </c>
      <c r="AM157" s="715">
        <v>6500538.106097226</v>
      </c>
      <c r="AN157" s="715">
        <v>0</v>
      </c>
      <c r="AO157" s="719" t="s">
        <v>563</v>
      </c>
      <c r="AP157" s="720">
        <v>0</v>
      </c>
      <c r="AQ157" s="719" t="s">
        <v>593</v>
      </c>
      <c r="AR157" s="719" t="s">
        <v>594</v>
      </c>
      <c r="AS157" s="719" t="s">
        <v>594</v>
      </c>
    </row>
    <row r="158" spans="1:45" x14ac:dyDescent="0.15">
      <c r="A158" s="19" t="s">
        <v>106</v>
      </c>
      <c r="B158" s="19" t="s">
        <v>107</v>
      </c>
      <c r="C158" s="19" t="s">
        <v>85</v>
      </c>
      <c r="D158" s="19" t="s">
        <v>260</v>
      </c>
      <c r="E158" s="19" t="s">
        <v>108</v>
      </c>
      <c r="F158" s="19" t="s">
        <v>562</v>
      </c>
      <c r="G158" s="19" t="s">
        <v>564</v>
      </c>
      <c r="H158" s="19" t="s">
        <v>569</v>
      </c>
      <c r="I158" s="21">
        <v>2083306.2245105528</v>
      </c>
      <c r="J158" s="19" t="s">
        <v>573</v>
      </c>
      <c r="K158" s="21">
        <v>416661.2449021106</v>
      </c>
      <c r="L158" s="19" t="s">
        <v>569</v>
      </c>
      <c r="M158" s="21">
        <v>2083306.2245105528</v>
      </c>
      <c r="N158" s="19" t="s">
        <v>573</v>
      </c>
      <c r="O158" s="21">
        <v>416661.2449021106</v>
      </c>
      <c r="P158" s="21">
        <v>2083249.7163452699</v>
      </c>
      <c r="Q158" s="21">
        <v>56.508165282834597</v>
      </c>
      <c r="R158" s="21">
        <v>0</v>
      </c>
      <c r="S158" s="22">
        <v>0</v>
      </c>
      <c r="T158" s="19" t="s">
        <v>108</v>
      </c>
      <c r="U158" s="19" t="s">
        <v>108</v>
      </c>
      <c r="V158" s="19" t="s">
        <v>108</v>
      </c>
      <c r="W158" s="22" t="s">
        <v>108</v>
      </c>
      <c r="X158" s="22">
        <v>1</v>
      </c>
      <c r="Y158" s="19" t="s">
        <v>108</v>
      </c>
      <c r="Z158" s="19" t="s">
        <v>108</v>
      </c>
      <c r="AA158" s="22" t="s">
        <v>108</v>
      </c>
      <c r="AB158" s="22" t="s">
        <v>108</v>
      </c>
      <c r="AC158" s="19" t="s">
        <v>589</v>
      </c>
      <c r="AD158" s="715">
        <v>2083249.7163452699</v>
      </c>
      <c r="AE158" s="716">
        <v>1</v>
      </c>
      <c r="AF158" s="715">
        <v>2083249.7163452699</v>
      </c>
      <c r="AG158" s="716">
        <v>1</v>
      </c>
      <c r="AH158" s="717">
        <v>1</v>
      </c>
      <c r="AI158" s="715">
        <v>56.508165282834597</v>
      </c>
      <c r="AJ158" s="715">
        <v>0</v>
      </c>
      <c r="AK158" s="715">
        <v>56.508165282834597</v>
      </c>
      <c r="AL158" s="718" t="s">
        <v>108</v>
      </c>
      <c r="AM158" s="715">
        <v>2083306.2245105528</v>
      </c>
      <c r="AN158" s="715">
        <v>0</v>
      </c>
      <c r="AO158" s="719" t="s">
        <v>564</v>
      </c>
      <c r="AP158" s="720">
        <v>0</v>
      </c>
      <c r="AQ158" s="719" t="s">
        <v>593</v>
      </c>
      <c r="AR158" s="719" t="s">
        <v>594</v>
      </c>
      <c r="AS158" s="719" t="s">
        <v>594</v>
      </c>
    </row>
    <row r="159" spans="1:45" x14ac:dyDescent="0.15">
      <c r="A159" s="19" t="s">
        <v>106</v>
      </c>
      <c r="B159" s="19" t="s">
        <v>107</v>
      </c>
      <c r="C159" s="19" t="s">
        <v>85</v>
      </c>
      <c r="D159" s="19" t="s">
        <v>260</v>
      </c>
      <c r="E159" s="19" t="s">
        <v>108</v>
      </c>
      <c r="F159" s="19" t="s">
        <v>562</v>
      </c>
      <c r="G159" s="19" t="s">
        <v>565</v>
      </c>
      <c r="H159" s="19" t="s">
        <v>569</v>
      </c>
      <c r="I159" s="21">
        <v>6726542.2378108222</v>
      </c>
      <c r="J159" s="19" t="s">
        <v>573</v>
      </c>
      <c r="K159" s="21">
        <v>1345308.4475621646</v>
      </c>
      <c r="L159" s="19" t="s">
        <v>569</v>
      </c>
      <c r="M159" s="21">
        <v>6726542.2378108222</v>
      </c>
      <c r="N159" s="19" t="s">
        <v>573</v>
      </c>
      <c r="O159" s="21">
        <v>1345308.4475621646</v>
      </c>
      <c r="P159" s="21">
        <v>6726359.7852476398</v>
      </c>
      <c r="Q159" s="21">
        <v>182.45256318258399</v>
      </c>
      <c r="R159" s="21">
        <v>0</v>
      </c>
      <c r="S159" s="22">
        <v>0</v>
      </c>
      <c r="T159" s="19" t="s">
        <v>108</v>
      </c>
      <c r="U159" s="19" t="s">
        <v>108</v>
      </c>
      <c r="V159" s="19" t="s">
        <v>108</v>
      </c>
      <c r="W159" s="22" t="s">
        <v>108</v>
      </c>
      <c r="X159" s="22">
        <v>1</v>
      </c>
      <c r="Y159" s="19" t="s">
        <v>108</v>
      </c>
      <c r="Z159" s="19" t="s">
        <v>108</v>
      </c>
      <c r="AA159" s="22" t="s">
        <v>108</v>
      </c>
      <c r="AB159" s="22" t="s">
        <v>108</v>
      </c>
      <c r="AC159" s="19" t="s">
        <v>590</v>
      </c>
      <c r="AD159" s="715">
        <v>6726359.7852476398</v>
      </c>
      <c r="AE159" s="716">
        <v>1</v>
      </c>
      <c r="AF159" s="715">
        <v>6726359.7852476398</v>
      </c>
      <c r="AG159" s="716">
        <v>1</v>
      </c>
      <c r="AH159" s="717">
        <v>1</v>
      </c>
      <c r="AI159" s="715">
        <v>182.45256318258399</v>
      </c>
      <c r="AJ159" s="715">
        <v>0</v>
      </c>
      <c r="AK159" s="715">
        <v>182.45256318258399</v>
      </c>
      <c r="AL159" s="718" t="s">
        <v>108</v>
      </c>
      <c r="AM159" s="715">
        <v>6726542.2378108222</v>
      </c>
      <c r="AN159" s="715">
        <v>0</v>
      </c>
      <c r="AO159" s="719" t="s">
        <v>565</v>
      </c>
      <c r="AP159" s="720">
        <v>0</v>
      </c>
      <c r="AQ159" s="719" t="s">
        <v>593</v>
      </c>
      <c r="AR159" s="719" t="s">
        <v>594</v>
      </c>
      <c r="AS159" s="719" t="s">
        <v>594</v>
      </c>
    </row>
    <row r="160" spans="1:45" x14ac:dyDescent="0.15">
      <c r="A160" s="19" t="s">
        <v>106</v>
      </c>
      <c r="B160" s="19" t="s">
        <v>107</v>
      </c>
      <c r="C160" s="19" t="s">
        <v>85</v>
      </c>
      <c r="D160" s="19" t="s">
        <v>260</v>
      </c>
      <c r="E160" s="19" t="s">
        <v>108</v>
      </c>
      <c r="F160" s="19" t="s">
        <v>562</v>
      </c>
      <c r="G160" s="19" t="s">
        <v>566</v>
      </c>
      <c r="H160" s="19" t="s">
        <v>569</v>
      </c>
      <c r="I160" s="21">
        <v>2713679.3256539684</v>
      </c>
      <c r="J160" s="19" t="s">
        <v>573</v>
      </c>
      <c r="K160" s="21">
        <v>542735.86513079365</v>
      </c>
      <c r="L160" s="19" t="s">
        <v>569</v>
      </c>
      <c r="M160" s="21">
        <v>2713679.3256539684</v>
      </c>
      <c r="N160" s="19" t="s">
        <v>573</v>
      </c>
      <c r="O160" s="21">
        <v>542735.86513079365</v>
      </c>
      <c r="P160" s="21">
        <v>2713605.7190770502</v>
      </c>
      <c r="Q160" s="21">
        <v>73.606576918230999</v>
      </c>
      <c r="R160" s="21">
        <v>0</v>
      </c>
      <c r="S160" s="22">
        <v>0</v>
      </c>
      <c r="T160" s="19" t="s">
        <v>108</v>
      </c>
      <c r="U160" s="19" t="s">
        <v>108</v>
      </c>
      <c r="V160" s="19" t="s">
        <v>108</v>
      </c>
      <c r="W160" s="22" t="s">
        <v>108</v>
      </c>
      <c r="X160" s="22">
        <v>1</v>
      </c>
      <c r="Y160" s="19" t="s">
        <v>108</v>
      </c>
      <c r="Z160" s="19" t="s">
        <v>108</v>
      </c>
      <c r="AA160" s="22" t="s">
        <v>108</v>
      </c>
      <c r="AB160" s="22" t="s">
        <v>108</v>
      </c>
      <c r="AC160" s="19" t="s">
        <v>591</v>
      </c>
      <c r="AD160" s="715">
        <v>2713605.7190770502</v>
      </c>
      <c r="AE160" s="716">
        <v>1</v>
      </c>
      <c r="AF160" s="715">
        <v>2713605.7190770502</v>
      </c>
      <c r="AG160" s="716">
        <v>1</v>
      </c>
      <c r="AH160" s="717">
        <v>1</v>
      </c>
      <c r="AI160" s="715">
        <v>73.606576918230999</v>
      </c>
      <c r="AJ160" s="715">
        <v>0</v>
      </c>
      <c r="AK160" s="715">
        <v>73.606576918230999</v>
      </c>
      <c r="AL160" s="718" t="s">
        <v>108</v>
      </c>
      <c r="AM160" s="715">
        <v>2713679.3256539684</v>
      </c>
      <c r="AN160" s="715">
        <v>0</v>
      </c>
      <c r="AO160" s="719" t="s">
        <v>566</v>
      </c>
      <c r="AP160" s="720">
        <v>0</v>
      </c>
      <c r="AQ160" s="719" t="s">
        <v>593</v>
      </c>
      <c r="AR160" s="719" t="s">
        <v>594</v>
      </c>
      <c r="AS160" s="719" t="s">
        <v>594</v>
      </c>
    </row>
    <row r="161" spans="1:45" x14ac:dyDescent="0.15">
      <c r="A161" s="19" t="s">
        <v>106</v>
      </c>
      <c r="B161" s="19" t="s">
        <v>107</v>
      </c>
      <c r="C161" s="19" t="s">
        <v>85</v>
      </c>
      <c r="D161" s="19" t="s">
        <v>260</v>
      </c>
      <c r="E161" s="19" t="s">
        <v>108</v>
      </c>
      <c r="F161" s="19" t="s">
        <v>562</v>
      </c>
      <c r="G161" s="19" t="s">
        <v>567</v>
      </c>
      <c r="H161" s="19" t="s">
        <v>569</v>
      </c>
      <c r="I161" s="21">
        <v>4612486.1059274198</v>
      </c>
      <c r="J161" s="19" t="s">
        <v>573</v>
      </c>
      <c r="K161" s="21">
        <v>922497.22118548397</v>
      </c>
      <c r="L161" s="19" t="s">
        <v>569</v>
      </c>
      <c r="M161" s="21">
        <v>4612486.1059274198</v>
      </c>
      <c r="N161" s="19" t="s">
        <v>573</v>
      </c>
      <c r="O161" s="21">
        <v>922497.22118548397</v>
      </c>
      <c r="P161" s="21">
        <v>4612360.9955983805</v>
      </c>
      <c r="Q161" s="21">
        <v>125.110329039486</v>
      </c>
      <c r="R161" s="21">
        <v>0</v>
      </c>
      <c r="S161" s="22">
        <v>0</v>
      </c>
      <c r="T161" s="19" t="s">
        <v>108</v>
      </c>
      <c r="U161" s="19" t="s">
        <v>108</v>
      </c>
      <c r="V161" s="19" t="s">
        <v>108</v>
      </c>
      <c r="W161" s="22" t="s">
        <v>108</v>
      </c>
      <c r="X161" s="22">
        <v>1</v>
      </c>
      <c r="Y161" s="19" t="s">
        <v>108</v>
      </c>
      <c r="Z161" s="19" t="s">
        <v>108</v>
      </c>
      <c r="AA161" s="22" t="s">
        <v>108</v>
      </c>
      <c r="AB161" s="22" t="s">
        <v>108</v>
      </c>
      <c r="AC161" s="19" t="s">
        <v>592</v>
      </c>
      <c r="AD161" s="715">
        <v>4612360.9955983805</v>
      </c>
      <c r="AE161" s="716">
        <v>1</v>
      </c>
      <c r="AF161" s="715">
        <v>4612360.9955983805</v>
      </c>
      <c r="AG161" s="716">
        <v>1</v>
      </c>
      <c r="AH161" s="717">
        <v>1</v>
      </c>
      <c r="AI161" s="715">
        <v>125.110329039486</v>
      </c>
      <c r="AJ161" s="715">
        <v>0</v>
      </c>
      <c r="AK161" s="715">
        <v>125.110329039486</v>
      </c>
      <c r="AL161" s="718" t="s">
        <v>108</v>
      </c>
      <c r="AM161" s="715">
        <v>4612486.1059274198</v>
      </c>
      <c r="AN161" s="715">
        <v>0</v>
      </c>
      <c r="AO161" s="719" t="s">
        <v>567</v>
      </c>
      <c r="AP161" s="720">
        <v>0</v>
      </c>
      <c r="AQ161" s="719" t="s">
        <v>593</v>
      </c>
      <c r="AR161" s="719" t="s">
        <v>595</v>
      </c>
      <c r="AS161" s="719" t="s">
        <v>595</v>
      </c>
    </row>
  </sheetData>
  <mergeCells count="39">
    <mergeCell ref="AO4:AO5"/>
    <mergeCell ref="AP4:AP5"/>
    <mergeCell ref="AQ4:AQ5"/>
    <mergeCell ref="AR4:AR5"/>
    <mergeCell ref="AS4:AS5"/>
    <mergeCell ref="AJ4:AJ5"/>
    <mergeCell ref="AK4:AK5"/>
    <mergeCell ref="AL4:AL5"/>
    <mergeCell ref="AM4:AM5"/>
    <mergeCell ref="AN4:AN5"/>
    <mergeCell ref="AE4:AE5"/>
    <mergeCell ref="AF4:AF5"/>
    <mergeCell ref="AG4:AG5"/>
    <mergeCell ref="AH4:AH5"/>
    <mergeCell ref="AI4:AI5"/>
    <mergeCell ref="A4:A5"/>
    <mergeCell ref="B4:B5"/>
    <mergeCell ref="C4:C5"/>
    <mergeCell ref="D4:D5"/>
    <mergeCell ref="E4:E5"/>
    <mergeCell ref="F4:F5"/>
    <mergeCell ref="S4:S5"/>
    <mergeCell ref="T4:T5"/>
    <mergeCell ref="U4:U5"/>
    <mergeCell ref="V4:V5"/>
    <mergeCell ref="AB4:AB5"/>
    <mergeCell ref="AD4:AD5"/>
    <mergeCell ref="G4:G5"/>
    <mergeCell ref="H4:K4"/>
    <mergeCell ref="L4:O4"/>
    <mergeCell ref="P4:P5"/>
    <mergeCell ref="Q4:Q5"/>
    <mergeCell ref="R4:R5"/>
    <mergeCell ref="W4:W5"/>
    <mergeCell ref="X4:X5"/>
    <mergeCell ref="Y4:Y5"/>
    <mergeCell ref="Z4:Z5"/>
    <mergeCell ref="AA4:AA5"/>
    <mergeCell ref="AC4:AC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I10"/>
  <sheetViews>
    <sheetView view="pageBreakPreview" zoomScaleNormal="100" zoomScaleSheetLayoutView="100" workbookViewId="0"/>
  </sheetViews>
  <sheetFormatPr defaultColWidth="9" defaultRowHeight="10.8" x14ac:dyDescent="0.2"/>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2" width="9" style="1" customWidth="1"/>
    <col min="23" max="16384" width="9" style="1"/>
  </cols>
  <sheetData>
    <row r="1" spans="1:35" x14ac:dyDescent="0.2">
      <c r="A1" s="1" t="s">
        <v>0</v>
      </c>
      <c r="B1" s="8" t="s">
        <v>3</v>
      </c>
      <c r="T1" s="13"/>
      <c r="U1" s="13"/>
    </row>
    <row r="2" spans="1:35" x14ac:dyDescent="0.2">
      <c r="A2" s="1" t="s">
        <v>1</v>
      </c>
      <c r="B2" s="9">
        <v>46234</v>
      </c>
      <c r="D2" s="1" t="s">
        <v>86</v>
      </c>
      <c r="F2" s="1" t="s">
        <v>11</v>
      </c>
      <c r="G2" s="1" t="s">
        <v>14</v>
      </c>
    </row>
    <row r="3" spans="1:35" hidden="1" x14ac:dyDescent="0.2">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row>
    <row r="4" spans="1:35" ht="11.25" customHeight="1" x14ac:dyDescent="0.2">
      <c r="A4" s="709" t="s">
        <v>32</v>
      </c>
      <c r="B4" s="709" t="s">
        <v>33</v>
      </c>
      <c r="C4" s="709" t="s">
        <v>34</v>
      </c>
      <c r="D4" s="702" t="s">
        <v>36</v>
      </c>
      <c r="E4" s="702" t="s">
        <v>37</v>
      </c>
      <c r="F4" s="709" t="s">
        <v>5</v>
      </c>
      <c r="G4" s="702" t="s">
        <v>39</v>
      </c>
      <c r="H4" s="710" t="s">
        <v>98</v>
      </c>
      <c r="I4" s="710"/>
      <c r="J4" s="710" t="s">
        <v>100</v>
      </c>
      <c r="K4" s="710"/>
      <c r="L4" s="710" t="s">
        <v>41</v>
      </c>
      <c r="M4" s="712" t="s">
        <v>101</v>
      </c>
      <c r="N4" s="709" t="s">
        <v>42</v>
      </c>
      <c r="O4" s="709" t="s">
        <v>43</v>
      </c>
      <c r="P4" s="709" t="s">
        <v>44</v>
      </c>
      <c r="Q4" s="712" t="s">
        <v>47</v>
      </c>
      <c r="R4" s="712" t="s">
        <v>103</v>
      </c>
      <c r="S4" s="712" t="s">
        <v>30</v>
      </c>
      <c r="T4" s="700" t="s">
        <v>67</v>
      </c>
      <c r="U4" s="700" t="s">
        <v>68</v>
      </c>
      <c r="V4" s="700" t="s">
        <v>69</v>
      </c>
      <c r="W4" s="700" t="s">
        <v>70</v>
      </c>
      <c r="X4" s="700" t="s">
        <v>71</v>
      </c>
      <c r="Y4" s="700" t="s">
        <v>72</v>
      </c>
      <c r="Z4" s="700" t="s">
        <v>73</v>
      </c>
      <c r="AA4" s="700" t="s">
        <v>74</v>
      </c>
      <c r="AB4" s="700" t="s">
        <v>75</v>
      </c>
      <c r="AC4" s="700" t="s">
        <v>76</v>
      </c>
      <c r="AD4" s="700" t="s">
        <v>77</v>
      </c>
      <c r="AE4" s="700" t="s">
        <v>78</v>
      </c>
      <c r="AF4" s="700" t="s">
        <v>79</v>
      </c>
      <c r="AG4" s="700" t="s">
        <v>80</v>
      </c>
      <c r="AH4" s="700" t="s">
        <v>81</v>
      </c>
      <c r="AI4" s="700" t="s">
        <v>82</v>
      </c>
    </row>
    <row r="5" spans="1:35" ht="21.6" x14ac:dyDescent="0.2">
      <c r="A5" s="700"/>
      <c r="B5" s="700"/>
      <c r="C5" s="700"/>
      <c r="D5" s="703"/>
      <c r="E5" s="703"/>
      <c r="F5" s="700"/>
      <c r="G5" s="703"/>
      <c r="H5" s="15" t="s">
        <v>40</v>
      </c>
      <c r="I5" s="15" t="s">
        <v>99</v>
      </c>
      <c r="J5" s="15" t="s">
        <v>40</v>
      </c>
      <c r="K5" s="15" t="s">
        <v>99</v>
      </c>
      <c r="L5" s="711"/>
      <c r="M5" s="713"/>
      <c r="N5" s="700"/>
      <c r="O5" s="700"/>
      <c r="P5" s="700"/>
      <c r="Q5" s="713"/>
      <c r="R5" s="713"/>
      <c r="S5" s="713"/>
      <c r="T5" s="714"/>
      <c r="U5" s="714"/>
      <c r="V5" s="714"/>
      <c r="W5" s="714"/>
      <c r="X5" s="714"/>
      <c r="Y5" s="714"/>
      <c r="Z5" s="714"/>
      <c r="AA5" s="714"/>
      <c r="AB5" s="714"/>
      <c r="AC5" s="714"/>
      <c r="AD5" s="714"/>
      <c r="AE5" s="714"/>
      <c r="AF5" s="714"/>
      <c r="AG5" s="714"/>
      <c r="AH5" s="714"/>
      <c r="AI5" s="714"/>
    </row>
    <row r="6" spans="1:35" x14ac:dyDescent="0.2">
      <c r="A6" s="14" t="s">
        <v>83</v>
      </c>
      <c r="B6" s="14" t="s">
        <v>84</v>
      </c>
      <c r="C6" s="14" t="s">
        <v>85</v>
      </c>
      <c r="D6" s="14" t="s">
        <v>87</v>
      </c>
      <c r="E6" s="14" t="s">
        <v>92</v>
      </c>
      <c r="F6" s="721" t="s">
        <v>84</v>
      </c>
      <c r="G6" s="722" t="s">
        <v>97</v>
      </c>
      <c r="H6" s="723">
        <v>0</v>
      </c>
      <c r="I6" s="723">
        <v>0</v>
      </c>
      <c r="J6" s="723">
        <v>0</v>
      </c>
      <c r="K6" s="723">
        <v>0</v>
      </c>
      <c r="L6" s="724" t="s">
        <v>84</v>
      </c>
      <c r="M6" s="723">
        <v>0</v>
      </c>
      <c r="N6" s="722" t="s">
        <v>102</v>
      </c>
      <c r="O6" s="725" t="s">
        <v>84</v>
      </c>
      <c r="P6" s="725" t="s">
        <v>84</v>
      </c>
      <c r="Q6" s="726" t="s">
        <v>84</v>
      </c>
      <c r="R6" s="726">
        <v>1</v>
      </c>
      <c r="S6" s="722" t="s">
        <v>84</v>
      </c>
      <c r="T6" s="727">
        <v>0</v>
      </c>
      <c r="U6" s="728">
        <v>0</v>
      </c>
      <c r="V6" s="727">
        <v>-10206659</v>
      </c>
      <c r="W6" s="728">
        <v>1</v>
      </c>
      <c r="X6" s="729">
        <v>1</v>
      </c>
      <c r="Y6" s="727">
        <v>0</v>
      </c>
      <c r="Z6" s="727">
        <v>0</v>
      </c>
      <c r="AA6" s="727">
        <v>0</v>
      </c>
      <c r="AB6" s="730" t="s">
        <v>84</v>
      </c>
      <c r="AC6" s="727">
        <v>-10206659</v>
      </c>
      <c r="AD6" s="727">
        <v>0</v>
      </c>
      <c r="AE6" s="731" t="s">
        <v>84</v>
      </c>
      <c r="AF6" s="732">
        <v>0</v>
      </c>
      <c r="AG6" s="731" t="s">
        <v>104</v>
      </c>
      <c r="AH6" s="731" t="s">
        <v>84</v>
      </c>
      <c r="AI6" s="733" t="s">
        <v>84</v>
      </c>
    </row>
    <row r="7" spans="1:35" x14ac:dyDescent="0.2">
      <c r="A7" s="14" t="s">
        <v>83</v>
      </c>
      <c r="B7" s="14" t="s">
        <v>84</v>
      </c>
      <c r="C7" s="14" t="s">
        <v>85</v>
      </c>
      <c r="D7" s="14" t="s">
        <v>88</v>
      </c>
      <c r="E7" s="14" t="s">
        <v>93</v>
      </c>
      <c r="F7" s="734" t="s">
        <v>84</v>
      </c>
      <c r="G7" s="735" t="s">
        <v>97</v>
      </c>
      <c r="H7" s="736">
        <v>0</v>
      </c>
      <c r="I7" s="736">
        <v>0</v>
      </c>
      <c r="J7" s="736">
        <v>0</v>
      </c>
      <c r="K7" s="736">
        <v>0</v>
      </c>
      <c r="L7" s="737" t="s">
        <v>84</v>
      </c>
      <c r="M7" s="736">
        <v>0</v>
      </c>
      <c r="N7" s="735" t="s">
        <v>102</v>
      </c>
      <c r="O7" s="738" t="s">
        <v>84</v>
      </c>
      <c r="P7" s="738" t="s">
        <v>84</v>
      </c>
      <c r="Q7" s="739" t="s">
        <v>84</v>
      </c>
      <c r="R7" s="739">
        <v>1</v>
      </c>
      <c r="S7" s="735" t="s">
        <v>84</v>
      </c>
      <c r="T7" s="740">
        <v>0</v>
      </c>
      <c r="U7" s="741">
        <v>0</v>
      </c>
      <c r="V7" s="740">
        <v>-14581</v>
      </c>
      <c r="W7" s="741">
        <v>1</v>
      </c>
      <c r="X7" s="742">
        <v>1</v>
      </c>
      <c r="Y7" s="740">
        <v>0</v>
      </c>
      <c r="Z7" s="740">
        <v>0</v>
      </c>
      <c r="AA7" s="740">
        <v>0</v>
      </c>
      <c r="AB7" s="743" t="s">
        <v>84</v>
      </c>
      <c r="AC7" s="740">
        <v>-14581</v>
      </c>
      <c r="AD7" s="740">
        <v>0</v>
      </c>
      <c r="AE7" s="744" t="s">
        <v>84</v>
      </c>
      <c r="AF7" s="745">
        <v>0</v>
      </c>
      <c r="AG7" s="744" t="s">
        <v>104</v>
      </c>
      <c r="AH7" s="744" t="s">
        <v>84</v>
      </c>
      <c r="AI7" s="746" t="s">
        <v>84</v>
      </c>
    </row>
    <row r="8" spans="1:35" x14ac:dyDescent="0.2">
      <c r="A8" s="14" t="s">
        <v>83</v>
      </c>
      <c r="B8" s="14" t="s">
        <v>84</v>
      </c>
      <c r="C8" s="14" t="s">
        <v>85</v>
      </c>
      <c r="D8" s="14" t="s">
        <v>89</v>
      </c>
      <c r="E8" s="14" t="s">
        <v>94</v>
      </c>
      <c r="F8" s="734" t="s">
        <v>84</v>
      </c>
      <c r="G8" s="735" t="s">
        <v>97</v>
      </c>
      <c r="H8" s="736">
        <v>0</v>
      </c>
      <c r="I8" s="736">
        <v>0</v>
      </c>
      <c r="J8" s="736">
        <v>0</v>
      </c>
      <c r="K8" s="736">
        <v>0</v>
      </c>
      <c r="L8" s="737" t="s">
        <v>84</v>
      </c>
      <c r="M8" s="736">
        <v>0</v>
      </c>
      <c r="N8" s="735" t="s">
        <v>102</v>
      </c>
      <c r="O8" s="738" t="s">
        <v>84</v>
      </c>
      <c r="P8" s="738" t="s">
        <v>84</v>
      </c>
      <c r="Q8" s="739" t="s">
        <v>84</v>
      </c>
      <c r="R8" s="739">
        <v>1</v>
      </c>
      <c r="S8" s="735" t="s">
        <v>84</v>
      </c>
      <c r="T8" s="740">
        <v>0</v>
      </c>
      <c r="U8" s="741">
        <v>0</v>
      </c>
      <c r="V8" s="740">
        <v>-262432</v>
      </c>
      <c r="W8" s="741">
        <v>1</v>
      </c>
      <c r="X8" s="742">
        <v>1</v>
      </c>
      <c r="Y8" s="740">
        <v>0</v>
      </c>
      <c r="Z8" s="740">
        <v>0</v>
      </c>
      <c r="AA8" s="740">
        <v>0</v>
      </c>
      <c r="AB8" s="743" t="s">
        <v>84</v>
      </c>
      <c r="AC8" s="740">
        <v>-262432</v>
      </c>
      <c r="AD8" s="740">
        <v>0</v>
      </c>
      <c r="AE8" s="744" t="s">
        <v>84</v>
      </c>
      <c r="AF8" s="745">
        <v>0</v>
      </c>
      <c r="AG8" s="744" t="s">
        <v>104</v>
      </c>
      <c r="AH8" s="744" t="s">
        <v>84</v>
      </c>
      <c r="AI8" s="746" t="s">
        <v>84</v>
      </c>
    </row>
    <row r="9" spans="1:35" x14ac:dyDescent="0.2">
      <c r="A9" s="14" t="s">
        <v>83</v>
      </c>
      <c r="B9" s="14" t="s">
        <v>84</v>
      </c>
      <c r="C9" s="14" t="s">
        <v>85</v>
      </c>
      <c r="D9" s="14" t="s">
        <v>90</v>
      </c>
      <c r="E9" s="14" t="s">
        <v>95</v>
      </c>
      <c r="F9" s="734" t="s">
        <v>84</v>
      </c>
      <c r="G9" s="735" t="s">
        <v>97</v>
      </c>
      <c r="H9" s="736">
        <v>0</v>
      </c>
      <c r="I9" s="736">
        <v>0</v>
      </c>
      <c r="J9" s="736">
        <v>0</v>
      </c>
      <c r="K9" s="736">
        <v>0</v>
      </c>
      <c r="L9" s="737" t="s">
        <v>84</v>
      </c>
      <c r="M9" s="736">
        <v>0</v>
      </c>
      <c r="N9" s="735" t="s">
        <v>102</v>
      </c>
      <c r="O9" s="738" t="s">
        <v>84</v>
      </c>
      <c r="P9" s="738" t="s">
        <v>84</v>
      </c>
      <c r="Q9" s="739" t="s">
        <v>84</v>
      </c>
      <c r="R9" s="739">
        <v>1</v>
      </c>
      <c r="S9" s="735" t="s">
        <v>84</v>
      </c>
      <c r="T9" s="740">
        <v>0</v>
      </c>
      <c r="U9" s="741">
        <v>0</v>
      </c>
      <c r="V9" s="740">
        <v>-2909</v>
      </c>
      <c r="W9" s="741">
        <v>1</v>
      </c>
      <c r="X9" s="742">
        <v>1</v>
      </c>
      <c r="Y9" s="740">
        <v>0</v>
      </c>
      <c r="Z9" s="740">
        <v>0</v>
      </c>
      <c r="AA9" s="740">
        <v>0</v>
      </c>
      <c r="AB9" s="743" t="s">
        <v>84</v>
      </c>
      <c r="AC9" s="740">
        <v>-2909</v>
      </c>
      <c r="AD9" s="740">
        <v>0</v>
      </c>
      <c r="AE9" s="744" t="s">
        <v>84</v>
      </c>
      <c r="AF9" s="745">
        <v>0</v>
      </c>
      <c r="AG9" s="744" t="s">
        <v>104</v>
      </c>
      <c r="AH9" s="744" t="s">
        <v>84</v>
      </c>
      <c r="AI9" s="746" t="s">
        <v>84</v>
      </c>
    </row>
    <row r="10" spans="1:35" x14ac:dyDescent="0.2">
      <c r="A10" s="14" t="s">
        <v>83</v>
      </c>
      <c r="B10" s="14" t="s">
        <v>84</v>
      </c>
      <c r="C10" s="14" t="s">
        <v>85</v>
      </c>
      <c r="D10" s="14" t="s">
        <v>91</v>
      </c>
      <c r="E10" s="14" t="s">
        <v>96</v>
      </c>
      <c r="F10" s="734" t="s">
        <v>84</v>
      </c>
      <c r="G10" s="735" t="s">
        <v>97</v>
      </c>
      <c r="H10" s="736">
        <v>0</v>
      </c>
      <c r="I10" s="736">
        <v>0</v>
      </c>
      <c r="J10" s="736">
        <v>0</v>
      </c>
      <c r="K10" s="736">
        <v>0</v>
      </c>
      <c r="L10" s="737" t="s">
        <v>84</v>
      </c>
      <c r="M10" s="736">
        <v>0</v>
      </c>
      <c r="N10" s="735" t="s">
        <v>102</v>
      </c>
      <c r="O10" s="738" t="s">
        <v>84</v>
      </c>
      <c r="P10" s="738" t="s">
        <v>84</v>
      </c>
      <c r="Q10" s="739" t="s">
        <v>84</v>
      </c>
      <c r="R10" s="739">
        <v>1</v>
      </c>
      <c r="S10" s="735" t="s">
        <v>84</v>
      </c>
      <c r="T10" s="740">
        <v>0</v>
      </c>
      <c r="U10" s="741">
        <v>0</v>
      </c>
      <c r="V10" s="740">
        <v>-45397</v>
      </c>
      <c r="W10" s="741">
        <v>1</v>
      </c>
      <c r="X10" s="742">
        <v>1</v>
      </c>
      <c r="Y10" s="740">
        <v>0</v>
      </c>
      <c r="Z10" s="740">
        <v>0</v>
      </c>
      <c r="AA10" s="740">
        <v>0</v>
      </c>
      <c r="AB10" s="743" t="s">
        <v>84</v>
      </c>
      <c r="AC10" s="740">
        <v>-45397</v>
      </c>
      <c r="AD10" s="740">
        <v>0</v>
      </c>
      <c r="AE10" s="744" t="s">
        <v>84</v>
      </c>
      <c r="AF10" s="745">
        <v>0</v>
      </c>
      <c r="AG10" s="744" t="s">
        <v>104</v>
      </c>
      <c r="AH10" s="744" t="s">
        <v>84</v>
      </c>
      <c r="AI10" s="746" t="s">
        <v>84</v>
      </c>
    </row>
  </sheetData>
  <mergeCells count="33">
    <mergeCell ref="AE4:AE5"/>
    <mergeCell ref="AF4:AF5"/>
    <mergeCell ref="AG4:AG5"/>
    <mergeCell ref="AH4:AH5"/>
    <mergeCell ref="AI4:AI5"/>
    <mergeCell ref="Z4:Z5"/>
    <mergeCell ref="AA4:AA5"/>
    <mergeCell ref="AB4:AB5"/>
    <mergeCell ref="AC4:AC5"/>
    <mergeCell ref="AD4:AD5"/>
    <mergeCell ref="U4:U5"/>
    <mergeCell ref="V4:V5"/>
    <mergeCell ref="W4:W5"/>
    <mergeCell ref="X4:X5"/>
    <mergeCell ref="Y4:Y5"/>
    <mergeCell ref="A4:A5"/>
    <mergeCell ref="B4:B5"/>
    <mergeCell ref="C4:C5"/>
    <mergeCell ref="D4:D5"/>
    <mergeCell ref="E4:E5"/>
    <mergeCell ref="F4:F5"/>
    <mergeCell ref="G4:G5"/>
    <mergeCell ref="H4:I4"/>
    <mergeCell ref="J4:K4"/>
    <mergeCell ref="L4:L5"/>
    <mergeCell ref="M4:M5"/>
    <mergeCell ref="O4:O5"/>
    <mergeCell ref="P4:P5"/>
    <mergeCell ref="T4:T5"/>
    <mergeCell ref="N4:N5"/>
    <mergeCell ref="Q4:Q5"/>
    <mergeCell ref="R4:R5"/>
    <mergeCell ref="S4:S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BC4"/>
  <sheetViews>
    <sheetView view="pageBreakPreview" zoomScaleNormal="100" zoomScaleSheetLayoutView="100" workbookViewId="0"/>
  </sheetViews>
  <sheetFormatPr defaultColWidth="9" defaultRowHeight="10.8" x14ac:dyDescent="0.2"/>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2" width="9" style="1" customWidth="1"/>
    <col min="43" max="16384" width="9" style="1"/>
  </cols>
  <sheetData>
    <row r="1" spans="1:55" x14ac:dyDescent="0.2">
      <c r="A1" s="1" t="s">
        <v>0</v>
      </c>
      <c r="B1" s="8" t="s">
        <v>3</v>
      </c>
      <c r="AN1" s="13"/>
      <c r="AO1" s="13"/>
    </row>
    <row r="2" spans="1:55" x14ac:dyDescent="0.2">
      <c r="A2" s="1" t="s">
        <v>1</v>
      </c>
      <c r="B2" s="9">
        <v>46234</v>
      </c>
      <c r="D2" s="1" t="s">
        <v>35</v>
      </c>
      <c r="F2" s="1" t="s">
        <v>11</v>
      </c>
      <c r="G2" s="1" t="s">
        <v>14</v>
      </c>
    </row>
    <row r="3" spans="1:55" hidden="1" x14ac:dyDescent="0.2">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c r="AN3" s="1" t="s">
        <v>31</v>
      </c>
      <c r="AO3" s="1" t="s">
        <v>31</v>
      </c>
      <c r="AP3" s="1" t="s">
        <v>31</v>
      </c>
      <c r="AQ3" s="1" t="s">
        <v>31</v>
      </c>
      <c r="AR3" s="1" t="s">
        <v>31</v>
      </c>
      <c r="AS3" s="1" t="s">
        <v>31</v>
      </c>
      <c r="AT3" s="1" t="s">
        <v>31</v>
      </c>
      <c r="AU3" s="1" t="s">
        <v>31</v>
      </c>
      <c r="AV3" s="1" t="s">
        <v>31</v>
      </c>
      <c r="AW3" s="1" t="s">
        <v>31</v>
      </c>
      <c r="AX3" s="1" t="s">
        <v>31</v>
      </c>
      <c r="AY3" s="1" t="s">
        <v>31</v>
      </c>
      <c r="AZ3" s="1" t="s">
        <v>31</v>
      </c>
      <c r="BA3" s="1" t="s">
        <v>31</v>
      </c>
      <c r="BB3" s="1" t="s">
        <v>31</v>
      </c>
      <c r="BC3" s="1" t="s">
        <v>31</v>
      </c>
    </row>
    <row r="4" spans="1:55" ht="39.75" customHeight="1" x14ac:dyDescent="0.2">
      <c r="A4" s="2" t="s">
        <v>32</v>
      </c>
      <c r="B4" s="2" t="s">
        <v>33</v>
      </c>
      <c r="C4" s="2" t="s">
        <v>34</v>
      </c>
      <c r="D4" s="10" t="s">
        <v>36</v>
      </c>
      <c r="E4" s="10" t="s">
        <v>37</v>
      </c>
      <c r="F4" s="2"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AN4" s="2" t="s">
        <v>67</v>
      </c>
      <c r="AO4" s="2" t="s">
        <v>68</v>
      </c>
      <c r="AP4" s="2" t="s">
        <v>69</v>
      </c>
      <c r="AQ4" s="2" t="s">
        <v>70</v>
      </c>
      <c r="AR4" s="2" t="s">
        <v>71</v>
      </c>
      <c r="AS4" s="2" t="s">
        <v>72</v>
      </c>
      <c r="AT4" s="2" t="s">
        <v>73</v>
      </c>
      <c r="AU4" s="2" t="s">
        <v>74</v>
      </c>
      <c r="AV4" s="2" t="s">
        <v>75</v>
      </c>
      <c r="AW4" s="2" t="s">
        <v>76</v>
      </c>
      <c r="AX4" s="2" t="s">
        <v>77</v>
      </c>
      <c r="AY4" s="2" t="s">
        <v>78</v>
      </c>
      <c r="AZ4" s="2" t="s">
        <v>79</v>
      </c>
      <c r="BA4" s="2" t="s">
        <v>80</v>
      </c>
      <c r="BB4" s="2" t="s">
        <v>81</v>
      </c>
      <c r="BC4" s="2" t="s">
        <v>82</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0.8" x14ac:dyDescent="0.2"/>
  <cols>
    <col min="1" max="1" width="20.6640625" style="1" customWidth="1"/>
    <col min="2" max="3" width="30.6640625" style="1" customWidth="1"/>
    <col min="4" max="5" width="30.6640625" style="5" customWidth="1"/>
    <col min="6" max="6" width="20.6640625" style="1" customWidth="1"/>
    <col min="7" max="7" width="12.6640625" style="5" customWidth="1"/>
    <col min="8" max="8" width="20.6640625" style="1" customWidth="1"/>
    <col min="9" max="9" width="20.6640625" style="5" customWidth="1"/>
    <col min="10" max="11" width="20.6640625" style="1" customWidth="1"/>
    <col min="12" max="12" width="10.6640625" style="1" customWidth="1"/>
    <col min="13" max="15" width="20.6640625" style="1" customWidth="1"/>
    <col min="16" max="18" width="8.109375" style="1" customWidth="1"/>
    <col min="19" max="19" width="20.6640625" style="7" customWidth="1"/>
    <col min="20" max="22" width="10.6640625" style="7" customWidth="1"/>
    <col min="23" max="23" width="10.6640625" style="1" customWidth="1"/>
    <col min="24" max="24" width="10.109375" style="1" customWidth="1"/>
    <col min="25" max="25" width="8.109375" style="1" customWidth="1"/>
    <col min="26" max="26" width="15.6640625" style="7" customWidth="1"/>
    <col min="27" max="27" width="8.109375" style="1" customWidth="1"/>
    <col min="28" max="28" width="15.6640625" style="7" customWidth="1"/>
    <col min="29" max="29" width="10.6640625" style="1" customWidth="1"/>
    <col min="30" max="30" width="15.6640625" style="7" customWidth="1"/>
    <col min="31" max="31" width="10.6640625" style="1" customWidth="1"/>
    <col min="32" max="33" width="9" style="1" customWidth="1"/>
    <col min="34" max="16384" width="9" style="1"/>
  </cols>
  <sheetData>
    <row r="1" spans="1:30" x14ac:dyDescent="0.2">
      <c r="A1" s="1" t="s">
        <v>0</v>
      </c>
      <c r="B1" s="3" t="s">
        <v>3</v>
      </c>
      <c r="D1" s="1"/>
      <c r="E1" s="1"/>
      <c r="G1" s="1"/>
      <c r="I1" s="1"/>
      <c r="S1" s="1"/>
      <c r="T1" s="1"/>
      <c r="U1" s="1"/>
      <c r="V1" s="1"/>
      <c r="Z1" s="1"/>
      <c r="AB1" s="1"/>
      <c r="AD1" s="1"/>
    </row>
    <row r="2" spans="1:30" x14ac:dyDescent="0.2">
      <c r="A2" s="1" t="s">
        <v>1</v>
      </c>
      <c r="B2" s="3" t="s">
        <v>4</v>
      </c>
      <c r="D2" s="1" t="s">
        <v>7</v>
      </c>
      <c r="E2" s="1"/>
      <c r="G2" s="1" t="s">
        <v>11</v>
      </c>
      <c r="I2" s="1" t="s">
        <v>14</v>
      </c>
      <c r="S2" s="1"/>
      <c r="T2" s="1"/>
      <c r="U2" s="1"/>
      <c r="V2" s="1"/>
      <c r="Z2" s="1"/>
      <c r="AB2" s="1"/>
      <c r="AD2" s="1"/>
    </row>
    <row r="3" spans="1:30" ht="50.1" customHeight="1" x14ac:dyDescent="0.2">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c r="Z3" s="1"/>
      <c r="AB3" s="1"/>
      <c r="AD3"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NRIPI Saito Kana</cp:lastModifiedBy>
  <dcterms:modified xsi:type="dcterms:W3CDTF">2026-08-13T06:47:35Z</dcterms:modified>
</cp:coreProperties>
</file>