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'明細(オフ)'!$A$1:$AO$31</definedName>
    <definedName name="_xlnm.Print_Area" localSheetId="5">'明細(オン)'!$A$1:$AS$54</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s="1"/>
  <c r="K73" i="4" a="1"/>
  <c r="K73" i="4"/>
  <c r="J73" i="4" a="1"/>
  <c r="J73" i="4"/>
  <c r="M72" i="4" a="1"/>
  <c r="M72" i="4" s="1"/>
  <c r="K72" i="4" a="1"/>
  <c r="K72" i="4"/>
  <c r="K74" i="4" s="1" a="1"/>
  <c r="K74" i="4" s="1"/>
  <c r="J72" i="4" a="1"/>
  <c r="J72" i="4"/>
  <c r="J74" i="4" s="1" a="1"/>
  <c r="J74" i="4" s="1"/>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51" i="6" s="1"/>
  <c r="H23" i="6"/>
  <c r="G23" i="6"/>
  <c r="F23" i="6"/>
  <c r="F37" i="6" s="1" a="1"/>
  <c r="F37" i="6" s="1"/>
  <c r="E23" i="6"/>
  <c r="J87" i="7" a="1"/>
  <c r="J87" i="7"/>
  <c r="G87" i="7" a="1"/>
  <c r="G87" i="7"/>
  <c r="I86" i="7" a="1"/>
  <c r="I86" i="7" s="1"/>
  <c r="F86" i="7" a="1"/>
  <c r="F86" i="7"/>
  <c r="M74" i="4" l="1" a="1"/>
  <c r="M74" i="4" s="1"/>
</calcChain>
</file>

<file path=xl/sharedStrings.xml><?xml version="1.0" encoding="utf-8"?>
<sst xmlns="http://schemas.openxmlformats.org/spreadsheetml/2006/main" count="2961" uniqueCount="444">
  <si>
    <t>ファンド名称：</t>
  </si>
  <si>
    <t>基準年月日：</t>
  </si>
  <si>
    <t>0</t>
  </si>
  <si>
    <t>商品分類</t>
  </si>
  <si>
    <t>勘定</t>
  </si>
  <si>
    <t>証拠金</t>
  </si>
  <si>
    <t>信用取引・現先</t>
  </si>
  <si>
    <t>先物</t>
  </si>
  <si>
    <t>為替予約</t>
  </si>
  <si>
    <t>142863_NEXT FUNDS S&amp;P米国株式・債券バランス保守型指数（為替ヘッジあり）連動型上場投信</t>
  </si>
  <si>
    <t>国ｺｰﾄﾞ</t>
  </si>
  <si>
    <t/>
  </si>
  <si>
    <t>US</t>
  </si>
  <si>
    <t>JP</t>
  </si>
  <si>
    <t>GB</t>
  </si>
  <si>
    <t>通貨ｺｰﾄﾞ</t>
  </si>
  <si>
    <t>JPY</t>
  </si>
  <si>
    <t>USD</t>
  </si>
  <si>
    <t>オフバランス商品の銘柄別内訳</t>
  </si>
  <si>
    <t>銘柄ｺｰﾄﾞ</t>
  </si>
  <si>
    <t>BSPL142000</t>
  </si>
  <si>
    <t>BSPL223000</t>
  </si>
  <si>
    <t>BSPL224000</t>
  </si>
  <si>
    <t>BSPL243003</t>
  </si>
  <si>
    <t>BSPL243005</t>
  </si>
  <si>
    <t>BSPL243006</t>
  </si>
  <si>
    <t>BSPL251000</t>
  </si>
  <si>
    <t>BSPL132000</t>
  </si>
  <si>
    <t>BSPL211004</t>
  </si>
  <si>
    <t>BSPL214000</t>
  </si>
  <si>
    <t>BSPL152001</t>
  </si>
  <si>
    <t>270016161000000000</t>
  </si>
  <si>
    <t>B.0099.107</t>
  </si>
  <si>
    <t>001HWA.2503.030</t>
  </si>
  <si>
    <t>001TNOTE.2506.000</t>
  </si>
  <si>
    <t>5000120250404</t>
  </si>
  <si>
    <t>銘柄名</t>
  </si>
  <si>
    <t>為替未収入金</t>
  </si>
  <si>
    <t>未払受託者報酬</t>
  </si>
  <si>
    <t>未払委託者報酬</t>
  </si>
  <si>
    <t>その他未払費用(監査)</t>
  </si>
  <si>
    <t>その他未払費用(その他１)</t>
  </si>
  <si>
    <t>その他未払費用(その他２)</t>
  </si>
  <si>
    <t>売為替</t>
  </si>
  <si>
    <t>先物取引買勘定</t>
  </si>
  <si>
    <t>未払金(一般公社債)</t>
  </si>
  <si>
    <t>先物取引未払金</t>
  </si>
  <si>
    <t>差入委託証拠金(現金)</t>
  </si>
  <si>
    <t>委託証拠金</t>
  </si>
  <si>
    <t>国債バスケット（変動利付・利付・国庫短期</t>
  </si>
  <si>
    <t>SP500MIC2503</t>
  </si>
  <si>
    <t>T-NOTE 2506</t>
  </si>
  <si>
    <t>(単位：一通貨単位)</t>
  </si>
  <si>
    <t>ｶｳﾝﾀｰﾊﾟｰﾃｨ名称
(統一ﾌﾞﾛｰｶｰ名称・中央清算機関名称)</t>
  </si>
  <si>
    <t>CME Clearing</t>
  </si>
  <si>
    <t>日本証券クリアリング機構</t>
  </si>
  <si>
    <t>東京短資株式会社</t>
  </si>
  <si>
    <t>バ－クレイズ銀行</t>
  </si>
  <si>
    <t>株式会社　三菱ＵＦＪ銀行</t>
  </si>
  <si>
    <t>バンク・オブ・アメリカ・エヌ・エイ</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</si>
  <si>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</si>
  <si>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</si>
  <si>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</si>
  <si>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</si>
  <si>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</si>
  <si>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派生 金利関連取引 金利先物取引</t>
  </si>
  <si>
    <t>派生 外為関連取引 先物外国為替取引</t>
  </si>
  <si>
    <t>信用ﾘｽｸ削減効果前</t>
  </si>
  <si>
    <t>想定元本</t>
  </si>
  <si>
    <t>個別銘柄
ﾘｽｸｱｾｯﾄ額</t>
  </si>
  <si>
    <t>信用ﾘｽｸ削減効果後</t>
  </si>
  <si>
    <t>ﾘｽｸｳｪｲﾄ</t>
  </si>
  <si>
    <t>4</t>
  </si>
  <si>
    <t>2</t>
  </si>
  <si>
    <t>100</t>
  </si>
  <si>
    <t>20</t>
  </si>
  <si>
    <t>個別銘柄与信相当額</t>
  </si>
  <si>
    <t>個別建玉
約定日</t>
  </si>
  <si>
    <t>取引終了日</t>
  </si>
  <si>
    <t>原資産
銘柄コード</t>
  </si>
  <si>
    <t>SP500MIC</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</si>
  <si>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</si>
  <si>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</si>
  <si>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</si>
  <si>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</si>
  <si>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</si>
  <si>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</si>
  <si>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</si>
  <si>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</si>
  <si>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</si>
  <si>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</si>
  <si>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</si>
  <si>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</si>
  <si>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</si>
  <si>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JSCCJPJ1</t>
  </si>
  <si>
    <t>TKTSJPJT</t>
  </si>
  <si>
    <t>BARCGB22</t>
  </si>
  <si>
    <t>BOTKJPJ2</t>
  </si>
  <si>
    <t>BOFAUS3D</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</si>
  <si>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</si>
  <si>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</si>
  <si>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</si>
  <si>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</si>
  <si>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</si>
  <si>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</si>
  <si>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</si>
  <si>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</si>
  <si>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</si>
  <si>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</si>
  <si>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</si>
  <si>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</si>
  <si>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</si>
  <si>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</si>
  <si>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</si>
  <si>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取引相手先信用ﾘｽｸ区分</t>
  </si>
  <si>
    <t>３－１</t>
  </si>
  <si>
    <t>削減前_採用信用ﾘｽｸ区分</t>
  </si>
  <si>
    <t>債券</t>
  </si>
  <si>
    <t>投信</t>
  </si>
  <si>
    <t>短期・その他</t>
  </si>
  <si>
    <t/>
  </si>
  <si>
    <t>オンバランス商品の銘柄別内訳</t>
  </si>
  <si>
    <t>B.20320215.TN00</t>
  </si>
  <si>
    <t>B.20320515.TN00</t>
  </si>
  <si>
    <t>B.20320815.TN00</t>
  </si>
  <si>
    <t>B.20321115.TN00</t>
  </si>
  <si>
    <t>B.20330215.TN00</t>
  </si>
  <si>
    <t>B.20330515.TN00</t>
  </si>
  <si>
    <t>B.20330815.TN00</t>
  </si>
  <si>
    <t>B.20331115.TN00</t>
  </si>
  <si>
    <t>B.20340215.TN00</t>
  </si>
  <si>
    <t>B.20340515.TN00</t>
  </si>
  <si>
    <t>B.20340815.TN00</t>
  </si>
  <si>
    <t>B.20341115.TN00</t>
  </si>
  <si>
    <t>F4100192290836</t>
  </si>
  <si>
    <t>62000</t>
  </si>
  <si>
    <t>BSPL141099</t>
  </si>
  <si>
    <t>BSPL141004</t>
  </si>
  <si>
    <t>BSPL101001</t>
  </si>
  <si>
    <t>ISINｺｰﾄﾞ</t>
  </si>
  <si>
    <t>US91282CDY49</t>
  </si>
  <si>
    <t>US91282CEP23</t>
  </si>
  <si>
    <t>US91282CFF32</t>
  </si>
  <si>
    <t>US91282CFV81</t>
  </si>
  <si>
    <t>US91282CGM73</t>
  </si>
  <si>
    <t>US91282CHC82</t>
  </si>
  <si>
    <t>US91282CHT18</t>
  </si>
  <si>
    <t>US91282CJJ18</t>
  </si>
  <si>
    <t>US91282CJZ59</t>
  </si>
  <si>
    <t>US91282CKQ32</t>
  </si>
  <si>
    <t>US91282CLF67</t>
  </si>
  <si>
    <t>US91282CLW90</t>
  </si>
  <si>
    <t>US9229083632</t>
  </si>
  <si>
    <t>US TREASURY N/B</t>
  </si>
  <si>
    <t>VANGUARD S&amp;P 500 ETF</t>
  </si>
  <si>
    <t>コール</t>
  </si>
  <si>
    <t>未収入金(その他)</t>
  </si>
  <si>
    <t>未収入金(一般公社債)</t>
  </si>
  <si>
    <t>預金(預金)</t>
  </si>
  <si>
    <t>ＳＭＢＣ日興証券株式会社</t>
  </si>
  <si>
    <t>セントラル短資株式会社</t>
  </si>
  <si>
    <t>三菱ＵＦＪモルガン・スタンレー証券</t>
  </si>
  <si>
    <t>上田八木短資株式会社</t>
  </si>
  <si>
    <t>株式会社　千葉銀行</t>
  </si>
  <si>
    <t>株式会社　福岡銀行</t>
  </si>
  <si>
    <t>JPMORGAN CHASE &amp; CO/U.S</t>
  </si>
  <si>
    <t>外国の中央政府及び中央銀行向け</t>
  </si>
  <si>
    <t>出資等</t>
  </si>
  <si>
    <t>金融機関及び第一種金融商品取引業者向け</t>
  </si>
  <si>
    <t>有価証券等の決済に係る未収金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</si>
  <si>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</si>
  <si>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</si>
  <si>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</si>
  <si>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</si>
  <si>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</si>
  <si>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</si>
  <si>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</si>
  <si>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</si>
  <si>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</si>
  <si>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</si>
  <si>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</si>
  <si>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</si>
  <si>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</si>
  <si>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</si>
  <si>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</si>
  <si>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</si>
  <si>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</si>
  <si>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</si>
  <si>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</si>
  <si>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</si>
  <si>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FKBKJPJT</t>
  </si>
  <si>
    <t>CHASUS33</t>
  </si>
  <si>
    <t>1</t>
  </si>
  <si>
    <t>１－１</t>
  </si>
  <si>
    <t>L%142863</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</si>
  <si>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</si>
  <si>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</si>
  <si>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</si>
  <si>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</si>
  <si>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</si>
  <si>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</si>
  <si>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</si>
  <si>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</si>
  <si>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</si>
  <si>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</si>
  <si>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</si>
  <si>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</si>
  <si>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</si>
  <si>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</si>
  <si>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</si>
  <si>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</si>
  <si>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</si>
  <si>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</si>
  <si>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</si>
  <si>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</si>
  <si>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</si>
  <si>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</si>
  <si>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</si>
  <si>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</si>
  <si>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</si>
  <si>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</si>
  <si>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</si>
  <si>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</si>
  <si>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</si>
  <si>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</si>
  <si>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</si>
  <si>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</si>
  <si>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</si>
  <si>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</si>
  <si>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</si>
  <si>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</si>
  <si>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</si>
  <si>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</si>
  <si>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</si>
  <si>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</si>
  <si>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</si>
  <si>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</si>
  <si>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</si>
  <si>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</si>
  <si>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</si>
  <si>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</si>
  <si>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</si>
  <si>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</si>
  <si>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</si>
  <si>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</si>
  <si>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</si>
  <si>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</si>
  <si>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</si>
  <si>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</si>
  <si>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</si>
  <si>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</si>
  <si>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</si>
  <si>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</si>
  <si>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</si>
  <si>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</si>
  <si>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</si>
  <si>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</si>
  <si>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</si>
  <si>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</si>
  <si>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</si>
  <si>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</si>
  <si>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</si>
  <si>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</si>
  <si>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</si>
  <si>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</si>
  <si>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</si>
  <si>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</si>
  <si>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</si>
  <si>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</si>
  <si>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</si>
  <si>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</si>
  <si>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</si>
  <si>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</si>
  <si>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</si>
  <si>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</si>
  <si>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</si>
  <si>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</si>
  <si>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</si>
  <si>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</si>
  <si>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</si>
  <si>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</si>
  <si>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</si>
  <si>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</si>
  <si>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</si>
  <si>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</si>
  <si>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</si>
  <si>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</si>
  <si>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</si>
  <si>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</si>
  <si>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</si>
  <si>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</si>
  <si>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</si>
  <si>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</si>
  <si>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</si>
  <si>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</si>
  <si>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</si>
  <si>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</si>
  <si>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</si>
  <si>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</si>
  <si>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</si>
  <si>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</si>
  <si>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</si>
  <si>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</si>
  <si>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</si>
  <si>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</si>
  <si>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</si>
  <si>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</si>
  <si>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</si>
  <si>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</si>
  <si>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</si>
  <si>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</si>
  <si>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</si>
  <si>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</si>
  <si>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</si>
  <si>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</si>
  <si>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</si>
  <si>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</si>
  <si>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</si>
  <si>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</si>
  <si>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</si>
  <si>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</si>
  <si>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</si>
  <si>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</si>
  <si>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</si>
  <si>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</si>
  <si>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</si>
  <si>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</si>
  <si>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</si>
  <si>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</si>
  <si>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</si>
  <si>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</si>
  <si>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</si>
  <si>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</si>
  <si>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</si>
  <si>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</si>
  <si>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</si>
  <si>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</si>
  <si>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</si>
  <si>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</si>
  <si>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</si>
  <si>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</si>
  <si>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</si>
  <si>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</si>
  <si>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</si>
  <si>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</si>
  <si>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</si>
  <si>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</si>
  <si>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</si>
  <si>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</si>
  <si>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</si>
  <si>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</si>
  <si>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</si>
  <si>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</si>
  <si>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</si>
  <si>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</si>
  <si>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</si>
  <si>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</si>
  <si>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</si>
  <si>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</si>
  <si>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</si>
  <si>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</si>
  <si>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</si>
  <si>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</si>
  <si>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</si>
  <si>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</si>
  <si>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</si>
  <si>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</si>
  <si>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</si>
  <si>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</si>
  <si>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</si>
  <si>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</si>
  <si>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</si>
  <si>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</si>
  <si>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</si>
  <si>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</si>
  <si>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</si>
  <si>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</si>
  <si>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</si>
  <si>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</si>
  <si>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</si>
  <si>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</si>
  <si>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</si>
  <si>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</si>
  <si>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</si>
  <si>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</si>
  <si>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</si>
  <si>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</si>
  <si>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</si>
  <si>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</si>
  <si>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</si>
  <si>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</si>
  <si>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</si>
  <si>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</si>
  <si>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</si>
  <si>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</si>
  <si>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</si>
  <si>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</si>
  <si>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</si>
  <si>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</si>
  <si>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</si>
  <si>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</si>
  <si>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</si>
  <si>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</si>
  <si>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</si>
  <si>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</si>
  <si>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</si>
  <si>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</si>
  <si>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</si>
  <si>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</si>
  <si>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</si>
  <si>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</si>
  <si>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</si>
  <si>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</si>
  <si>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</si>
  <si>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</si>
  <si>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</si>
  <si>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09 月 14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</si>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</sst>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194</v>
      </c>
      <c r="K1"/>
    </row>
    <row r="2" spans="1:11" ht="18.600000000000001" customHeight="1" thickBot="1" x14ac:dyDescent="0.2"/>
    <row r="3" spans="1:11" ht="17.25" customHeight="1" thickTop="1" x14ac:dyDescent="0.15">
      <c r="A3" s="331"/>
      <c r="C3" s="548" t="s">
        <v>405</v>
      </c>
      <c r="I3" s="528" t="s">
        <v>421</v>
      </c>
      <c r="J3" s="528"/>
      <c r="K3" s="528"/>
    </row>
    <row r="4" spans="1:11" ht="13.7" customHeight="1" thickBot="1" x14ac:dyDescent="0.2">
      <c r="C4" s="549"/>
    </row>
    <row r="5" spans="1:11" ht="29.1" customHeight="1" thickTop="1" x14ac:dyDescent="0.15">
      <c r="A5" s="331"/>
      <c r="E5" s="539" t="s">
        <v>9</v>
      </c>
      <c r="F5" s="540"/>
      <c r="G5" s="540"/>
      <c r="H5" s="541"/>
      <c r="J5" s="492"/>
      <c r="K5" s="495"/>
    </row>
    <row r="6" spans="1:11" ht="13.7" customHeight="1" x14ac:dyDescent="0.15">
      <c r="B6" s="529" t="s">
        <v>399</v>
      </c>
      <c r="C6" s="529"/>
      <c r="D6" s="530" t="s">
        <v>406</v>
      </c>
      <c r="E6" s="542"/>
      <c r="F6" s="543"/>
      <c r="G6" s="543"/>
      <c r="H6" s="544"/>
      <c r="I6" s="464"/>
      <c r="J6" s="531"/>
      <c r="K6" s="531"/>
    </row>
    <row r="7" spans="1:11" ht="13.7" customHeight="1" x14ac:dyDescent="0.15">
      <c r="B7" s="529"/>
      <c r="C7" s="529"/>
      <c r="D7" s="530"/>
      <c r="E7" s="545"/>
      <c r="F7" s="546"/>
      <c r="G7" s="546"/>
      <c r="H7" s="547"/>
      <c r="I7" s="465" t="s">
        <v>422</v>
      </c>
      <c r="J7" s="532" t="s">
        <v>16</v>
      </c>
      <c r="K7" s="532"/>
    </row>
    <row r="8" spans="1:11" x14ac:dyDescent="0.15">
      <c r="B8" s="533" t="s">
        <v>400</v>
      </c>
      <c r="C8" s="533"/>
      <c r="D8" s="134" t="s">
        <v>407</v>
      </c>
      <c r="E8" s="534" t="s">
        <v>416</v>
      </c>
      <c r="F8" s="535"/>
      <c r="G8" s="535"/>
      <c r="H8" s="536"/>
      <c r="I8" s="352" t="s">
        <v>423</v>
      </c>
      <c r="J8" s="537" t="s">
        <v>424</v>
      </c>
      <c r="K8" s="537"/>
    </row>
    <row r="9" spans="1:11" x14ac:dyDescent="0.15">
      <c r="D9" s="134" t="s">
        <v>408</v>
      </c>
      <c r="E9" s="534" t="s">
        <v>312</v>
      </c>
      <c r="F9" s="535"/>
      <c r="G9" s="535"/>
      <c r="H9" s="536"/>
      <c r="I9" s="466"/>
      <c r="J9" s="538"/>
      <c r="K9" s="538"/>
    </row>
    <row r="10" spans="1:11" x14ac:dyDescent="0.15">
      <c r="D10" s="134" t="s">
        <v>409</v>
      </c>
      <c r="E10" s="525">
        <v>214830</v>
      </c>
      <c r="F10" s="526"/>
      <c r="G10" s="526"/>
      <c r="H10" s="527"/>
      <c r="I10" s="134"/>
      <c r="J10" s="134"/>
      <c r="K10" s="134"/>
    </row>
    <row r="11" spans="1:11" x14ac:dyDescent="0.15">
      <c r="D11" s="134" t="s">
        <v>410</v>
      </c>
      <c r="E11" s="550">
        <v>189062</v>
      </c>
      <c r="F11" s="551"/>
      <c r="G11" s="551"/>
      <c r="H11" s="552"/>
      <c r="I11" s="134"/>
      <c r="J11" s="79"/>
      <c r="K11" s="79"/>
    </row>
    <row r="12" spans="1:11" x14ac:dyDescent="0.15">
      <c r="D12" s="134" t="s">
        <v>411</v>
      </c>
      <c r="E12" s="550">
        <v>406161953</v>
      </c>
      <c r="F12" s="551"/>
      <c r="G12" s="551"/>
      <c r="H12" s="552"/>
      <c r="I12" s="134"/>
      <c r="J12" s="79"/>
      <c r="K12" s="79"/>
    </row>
    <row r="13" spans="1:11" x14ac:dyDescent="0.15">
      <c r="D13" s="134"/>
      <c r="E13" s="363"/>
      <c r="F13" s="363"/>
      <c r="G13" s="363"/>
      <c r="H13" s="363"/>
      <c r="I13" s="134"/>
      <c r="J13" s="79"/>
      <c r="K13" s="79"/>
    </row>
    <row r="14" spans="1:11" ht="14.25" thickBot="1" x14ac:dyDescent="0.2">
      <c r="B14" s="21" t="s">
        <v>401</v>
      </c>
      <c r="J14" s="21" t="s">
        <v>52</v>
      </c>
    </row>
    <row r="15" spans="1:11" ht="13.5" customHeight="1" x14ac:dyDescent="0.15">
      <c r="B15" s="22"/>
      <c r="C15" s="42"/>
      <c r="D15" s="218"/>
      <c r="E15" s="218"/>
      <c r="F15" s="565" t="s">
        <v>67</v>
      </c>
      <c r="G15" s="566"/>
      <c r="H15" s="567"/>
      <c r="I15" s="553" t="s">
        <v>70</v>
      </c>
      <c r="J15" s="554"/>
      <c r="K15" s="555"/>
    </row>
    <row r="16" spans="1:11" ht="40.5" x14ac:dyDescent="0.15">
      <c r="B16" s="23" t="s">
        <v>196</v>
      </c>
      <c r="C16" s="43" t="s">
        <v>261</v>
      </c>
      <c r="D16" s="345" t="s">
        <v>412</v>
      </c>
      <c r="E16" s="364" t="s">
        <v>417</v>
      </c>
      <c r="F16" s="556" t="s">
        <v>418</v>
      </c>
      <c r="G16" s="558" t="s">
        <v>419</v>
      </c>
      <c r="H16" s="560" t="s">
        <v>361</v>
      </c>
      <c r="I16" s="556" t="s">
        <v>418</v>
      </c>
      <c r="J16" s="562" t="s">
        <v>419</v>
      </c>
      <c r="K16" s="563" t="s">
        <v>361</v>
      </c>
    </row>
    <row r="17" spans="2:11" ht="14.25" thickBot="1" x14ac:dyDescent="0.2">
      <c r="B17" s="24"/>
      <c r="C17" s="44"/>
      <c r="D17" s="44"/>
      <c r="E17" s="365"/>
      <c r="F17" s="557"/>
      <c r="G17" s="559"/>
      <c r="H17" s="561"/>
      <c r="I17" s="557"/>
      <c r="J17" s="559"/>
      <c r="K17" s="564"/>
    </row>
    <row r="18" spans="2:11" x14ac:dyDescent="0.15">
      <c r="B18" s="332" t="s">
        <v>192</v>
      </c>
      <c r="C18" s="343" t="s">
        <v>262</v>
      </c>
      <c r="D18" s="346">
        <v>0</v>
      </c>
      <c r="E18" s="366" t="s">
        <v>307</v>
      </c>
      <c r="F18" s="376"/>
      <c r="G18" s="407"/>
      <c r="H18" s="436" t="s">
        <v>307</v>
      </c>
      <c r="I18" s="467"/>
      <c r="J18" s="407"/>
      <c r="K18" s="496" t="s">
        <v>307</v>
      </c>
    </row>
    <row r="19" spans="2:11" ht="27" customHeight="1" x14ac:dyDescent="0.15">
      <c r="B19" s="26" t="s">
        <v>197</v>
      </c>
      <c r="C19" s="46" t="s">
        <v>263</v>
      </c>
      <c r="D19" s="55">
        <v>0</v>
      </c>
      <c r="E19" s="367" t="s">
        <v>307</v>
      </c>
      <c r="F19" s="377" t="s">
        <v>307</v>
      </c>
      <c r="G19" s="408" t="s">
        <v>307</v>
      </c>
      <c r="H19" s="437" t="s">
        <v>307</v>
      </c>
      <c r="I19" s="468" t="s">
        <v>307</v>
      </c>
      <c r="J19" s="408" t="s">
        <v>307</v>
      </c>
      <c r="K19" s="497" t="s">
        <v>307</v>
      </c>
    </row>
    <row r="20" spans="2:11" x14ac:dyDescent="0.15">
      <c r="B20" s="215" t="s">
        <v>198</v>
      </c>
      <c r="C20" s="568" t="s">
        <v>166</v>
      </c>
      <c r="D20" s="347">
        <v>0</v>
      </c>
      <c r="E20" s="571">
        <v>0</v>
      </c>
      <c r="F20" s="378">
        <v>287179825</v>
      </c>
      <c r="G20" s="409">
        <v>0</v>
      </c>
      <c r="H20" s="438">
        <v>0</v>
      </c>
      <c r="I20" s="469">
        <v>287179825</v>
      </c>
      <c r="J20" s="409">
        <v>0</v>
      </c>
      <c r="K20" s="498">
        <v>0</v>
      </c>
    </row>
    <row r="21" spans="2:11" x14ac:dyDescent="0.15">
      <c r="B21" s="28" t="s">
        <v>199</v>
      </c>
      <c r="C21" s="569"/>
      <c r="D21" s="244">
        <v>20</v>
      </c>
      <c r="E21" s="572"/>
      <c r="F21" s="379" t="s">
        <v>307</v>
      </c>
      <c r="G21" s="410" t="s">
        <v>307</v>
      </c>
      <c r="H21" s="439" t="s">
        <v>307</v>
      </c>
      <c r="I21" s="470" t="s">
        <v>307</v>
      </c>
      <c r="J21" s="410" t="s">
        <v>307</v>
      </c>
      <c r="K21" s="499" t="s">
        <v>307</v>
      </c>
    </row>
    <row r="22" spans="2:11" x14ac:dyDescent="0.15">
      <c r="B22" s="28" t="s">
        <v>200</v>
      </c>
      <c r="C22" s="569"/>
      <c r="D22" s="244">
        <v>50</v>
      </c>
      <c r="E22" s="572"/>
      <c r="F22" s="379" t="s">
        <v>307</v>
      </c>
      <c r="G22" s="410" t="s">
        <v>307</v>
      </c>
      <c r="H22" s="439" t="s">
        <v>307</v>
      </c>
      <c r="I22" s="470" t="s">
        <v>307</v>
      </c>
      <c r="J22" s="410" t="s">
        <v>307</v>
      </c>
      <c r="K22" s="499" t="s">
        <v>307</v>
      </c>
    </row>
    <row r="23" spans="2:11" x14ac:dyDescent="0.15">
      <c r="B23" s="28" t="s">
        <v>201</v>
      </c>
      <c r="C23" s="569"/>
      <c r="D23" s="244">
        <v>100</v>
      </c>
      <c r="E23" s="572"/>
      <c r="F23" s="379" t="s">
        <v>307</v>
      </c>
      <c r="G23" s="410" t="s">
        <v>307</v>
      </c>
      <c r="H23" s="439" t="s">
        <v>307</v>
      </c>
      <c r="I23" s="470" t="s">
        <v>307</v>
      </c>
      <c r="J23" s="410" t="s">
        <v>307</v>
      </c>
      <c r="K23" s="499" t="s">
        <v>307</v>
      </c>
    </row>
    <row r="24" spans="2:11" x14ac:dyDescent="0.15">
      <c r="B24" s="333" t="s">
        <v>202</v>
      </c>
      <c r="C24" s="570"/>
      <c r="D24" s="348">
        <v>150</v>
      </c>
      <c r="E24" s="573"/>
      <c r="F24" s="378" t="s">
        <v>307</v>
      </c>
      <c r="G24" s="409" t="s">
        <v>307</v>
      </c>
      <c r="H24" s="438" t="s">
        <v>307</v>
      </c>
      <c r="I24" s="469" t="s">
        <v>307</v>
      </c>
      <c r="J24" s="409" t="s">
        <v>307</v>
      </c>
      <c r="K24" s="498" t="s">
        <v>307</v>
      </c>
    </row>
    <row r="25" spans="2:11" x14ac:dyDescent="0.15">
      <c r="B25" s="30" t="s">
        <v>72</v>
      </c>
      <c r="C25" s="47" t="s">
        <v>264</v>
      </c>
      <c r="D25" s="55">
        <v>0</v>
      </c>
      <c r="E25" s="367" t="s">
        <v>307</v>
      </c>
      <c r="F25" s="377" t="s">
        <v>307</v>
      </c>
      <c r="G25" s="408" t="s">
        <v>307</v>
      </c>
      <c r="H25" s="437" t="s">
        <v>307</v>
      </c>
      <c r="I25" s="468" t="s">
        <v>307</v>
      </c>
      <c r="J25" s="408" t="s">
        <v>307</v>
      </c>
      <c r="K25" s="497" t="s">
        <v>307</v>
      </c>
    </row>
    <row r="26" spans="2:11" x14ac:dyDescent="0.15">
      <c r="B26" s="30" t="s">
        <v>203</v>
      </c>
      <c r="C26" s="47" t="s">
        <v>265</v>
      </c>
      <c r="D26" s="55">
        <v>0</v>
      </c>
      <c r="E26" s="367" t="s">
        <v>307</v>
      </c>
      <c r="F26" s="377" t="s">
        <v>307</v>
      </c>
      <c r="G26" s="408" t="s">
        <v>307</v>
      </c>
      <c r="H26" s="437" t="s">
        <v>307</v>
      </c>
      <c r="I26" s="468" t="s">
        <v>307</v>
      </c>
      <c r="J26" s="408" t="s">
        <v>307</v>
      </c>
      <c r="K26" s="497" t="s">
        <v>307</v>
      </c>
    </row>
    <row r="27" spans="2:11" x14ac:dyDescent="0.15">
      <c r="B27" s="215" t="s">
        <v>204</v>
      </c>
      <c r="C27" s="574" t="s">
        <v>266</v>
      </c>
      <c r="D27" s="347">
        <v>20</v>
      </c>
      <c r="E27" s="571" t="s">
        <v>307</v>
      </c>
      <c r="F27" s="378" t="s">
        <v>307</v>
      </c>
      <c r="G27" s="409" t="s">
        <v>307</v>
      </c>
      <c r="H27" s="438" t="s">
        <v>307</v>
      </c>
      <c r="I27" s="469" t="s">
        <v>307</v>
      </c>
      <c r="J27" s="409" t="s">
        <v>307</v>
      </c>
      <c r="K27" s="498" t="s">
        <v>307</v>
      </c>
    </row>
    <row r="28" spans="2:11" x14ac:dyDescent="0.15">
      <c r="B28" s="28" t="s">
        <v>205</v>
      </c>
      <c r="C28" s="575"/>
      <c r="D28" s="244">
        <v>50</v>
      </c>
      <c r="E28" s="572"/>
      <c r="F28" s="379" t="s">
        <v>307</v>
      </c>
      <c r="G28" s="410" t="s">
        <v>307</v>
      </c>
      <c r="H28" s="439" t="s">
        <v>307</v>
      </c>
      <c r="I28" s="470" t="s">
        <v>307</v>
      </c>
      <c r="J28" s="410" t="s">
        <v>307</v>
      </c>
      <c r="K28" s="499" t="s">
        <v>307</v>
      </c>
    </row>
    <row r="29" spans="2:11" x14ac:dyDescent="0.15">
      <c r="B29" s="28" t="s">
        <v>206</v>
      </c>
      <c r="C29" s="575"/>
      <c r="D29" s="244">
        <v>100</v>
      </c>
      <c r="E29" s="572"/>
      <c r="F29" s="379" t="s">
        <v>307</v>
      </c>
      <c r="G29" s="410" t="s">
        <v>307</v>
      </c>
      <c r="H29" s="439" t="s">
        <v>307</v>
      </c>
      <c r="I29" s="470" t="s">
        <v>307</v>
      </c>
      <c r="J29" s="410" t="s">
        <v>307</v>
      </c>
      <c r="K29" s="499" t="s">
        <v>307</v>
      </c>
    </row>
    <row r="30" spans="2:11" x14ac:dyDescent="0.15">
      <c r="B30" s="333" t="s">
        <v>207</v>
      </c>
      <c r="C30" s="576"/>
      <c r="D30" s="348">
        <v>150</v>
      </c>
      <c r="E30" s="573"/>
      <c r="F30" s="378" t="s">
        <v>307</v>
      </c>
      <c r="G30" s="409" t="s">
        <v>307</v>
      </c>
      <c r="H30" s="438" t="s">
        <v>307</v>
      </c>
      <c r="I30" s="469" t="s">
        <v>307</v>
      </c>
      <c r="J30" s="409" t="s">
        <v>307</v>
      </c>
      <c r="K30" s="498" t="s">
        <v>307</v>
      </c>
    </row>
    <row r="31" spans="2:11" x14ac:dyDescent="0.15">
      <c r="B31" s="27" t="s">
        <v>208</v>
      </c>
      <c r="C31" s="577" t="s">
        <v>267</v>
      </c>
      <c r="D31" s="239">
        <v>0</v>
      </c>
      <c r="E31" s="571" t="s">
        <v>307</v>
      </c>
      <c r="F31" s="380" t="s">
        <v>307</v>
      </c>
      <c r="G31" s="411" t="s">
        <v>307</v>
      </c>
      <c r="H31" s="440" t="s">
        <v>307</v>
      </c>
      <c r="I31" s="471" t="s">
        <v>307</v>
      </c>
      <c r="J31" s="411" t="s">
        <v>307</v>
      </c>
      <c r="K31" s="500" t="s">
        <v>307</v>
      </c>
    </row>
    <row r="32" spans="2:11" x14ac:dyDescent="0.15">
      <c r="B32" s="28" t="s">
        <v>209</v>
      </c>
      <c r="C32" s="578"/>
      <c r="D32" s="244">
        <v>20</v>
      </c>
      <c r="E32" s="572"/>
      <c r="F32" s="379" t="s">
        <v>307</v>
      </c>
      <c r="G32" s="410" t="s">
        <v>307</v>
      </c>
      <c r="H32" s="439" t="s">
        <v>307</v>
      </c>
      <c r="I32" s="470" t="s">
        <v>307</v>
      </c>
      <c r="J32" s="410" t="s">
        <v>307</v>
      </c>
      <c r="K32" s="499" t="s">
        <v>307</v>
      </c>
    </row>
    <row r="33" spans="2:11" x14ac:dyDescent="0.15">
      <c r="B33" s="28" t="s">
        <v>210</v>
      </c>
      <c r="C33" s="578"/>
      <c r="D33" s="244">
        <v>50</v>
      </c>
      <c r="E33" s="572"/>
      <c r="F33" s="379" t="s">
        <v>307</v>
      </c>
      <c r="G33" s="410" t="s">
        <v>307</v>
      </c>
      <c r="H33" s="439" t="s">
        <v>307</v>
      </c>
      <c r="I33" s="470" t="s">
        <v>307</v>
      </c>
      <c r="J33" s="410" t="s">
        <v>307</v>
      </c>
      <c r="K33" s="499" t="s">
        <v>307</v>
      </c>
    </row>
    <row r="34" spans="2:11" x14ac:dyDescent="0.15">
      <c r="B34" s="28" t="s">
        <v>211</v>
      </c>
      <c r="C34" s="578"/>
      <c r="D34" s="244">
        <v>100</v>
      </c>
      <c r="E34" s="572"/>
      <c r="F34" s="379" t="s">
        <v>307</v>
      </c>
      <c r="G34" s="410" t="s">
        <v>307</v>
      </c>
      <c r="H34" s="439" t="s">
        <v>307</v>
      </c>
      <c r="I34" s="470" t="s">
        <v>307</v>
      </c>
      <c r="J34" s="410" t="s">
        <v>307</v>
      </c>
      <c r="K34" s="499" t="s">
        <v>307</v>
      </c>
    </row>
    <row r="35" spans="2:11" x14ac:dyDescent="0.15">
      <c r="B35" s="29" t="s">
        <v>212</v>
      </c>
      <c r="C35" s="579"/>
      <c r="D35" s="240">
        <v>150</v>
      </c>
      <c r="E35" s="573"/>
      <c r="F35" s="381" t="s">
        <v>307</v>
      </c>
      <c r="G35" s="412" t="s">
        <v>307</v>
      </c>
      <c r="H35" s="441" t="s">
        <v>307</v>
      </c>
      <c r="I35" s="472" t="s">
        <v>307</v>
      </c>
      <c r="J35" s="412" t="s">
        <v>307</v>
      </c>
      <c r="K35" s="501" t="s">
        <v>307</v>
      </c>
    </row>
    <row r="36" spans="2:11" x14ac:dyDescent="0.15">
      <c r="B36" s="215" t="s">
        <v>213</v>
      </c>
      <c r="C36" s="568" t="s">
        <v>268</v>
      </c>
      <c r="D36" s="347">
        <v>10</v>
      </c>
      <c r="E36" s="571" t="s">
        <v>307</v>
      </c>
      <c r="F36" s="378"/>
      <c r="G36" s="409"/>
      <c r="H36" s="438" t="s">
        <v>307</v>
      </c>
      <c r="I36" s="469"/>
      <c r="J36" s="409"/>
      <c r="K36" s="498" t="s">
        <v>307</v>
      </c>
    </row>
    <row r="37" spans="2:11" x14ac:dyDescent="0.15">
      <c r="B37" s="333" t="s">
        <v>214</v>
      </c>
      <c r="C37" s="570"/>
      <c r="D37" s="348">
        <v>20</v>
      </c>
      <c r="E37" s="573"/>
      <c r="F37" s="382"/>
      <c r="G37" s="413"/>
      <c r="H37" s="442" t="s">
        <v>307</v>
      </c>
      <c r="I37" s="473"/>
      <c r="J37" s="413"/>
      <c r="K37" s="502" t="s">
        <v>307</v>
      </c>
    </row>
    <row r="38" spans="2:11" x14ac:dyDescent="0.15">
      <c r="B38" s="34" t="s">
        <v>215</v>
      </c>
      <c r="C38" s="583" t="s">
        <v>269</v>
      </c>
      <c r="D38" s="349">
        <v>10</v>
      </c>
      <c r="E38" s="571" t="s">
        <v>307</v>
      </c>
      <c r="F38" s="383" t="s">
        <v>307</v>
      </c>
      <c r="G38" s="414" t="s">
        <v>307</v>
      </c>
      <c r="H38" s="443" t="s">
        <v>307</v>
      </c>
      <c r="I38" s="474" t="s">
        <v>307</v>
      </c>
      <c r="J38" s="414" t="s">
        <v>307</v>
      </c>
      <c r="K38" s="503" t="s">
        <v>307</v>
      </c>
    </row>
    <row r="39" spans="2:11" x14ac:dyDescent="0.15">
      <c r="B39" s="333" t="s">
        <v>216</v>
      </c>
      <c r="C39" s="584"/>
      <c r="D39" s="240">
        <v>20</v>
      </c>
      <c r="E39" s="573"/>
      <c r="F39" s="384" t="s">
        <v>307</v>
      </c>
      <c r="G39" s="415" t="s">
        <v>307</v>
      </c>
      <c r="H39" s="444" t="s">
        <v>307</v>
      </c>
      <c r="I39" s="475" t="s">
        <v>307</v>
      </c>
      <c r="J39" s="415" t="s">
        <v>307</v>
      </c>
      <c r="K39" s="504" t="s">
        <v>307</v>
      </c>
    </row>
    <row r="40" spans="2:11" x14ac:dyDescent="0.15">
      <c r="B40" s="30" t="s">
        <v>217</v>
      </c>
      <c r="C40" s="47" t="s">
        <v>270</v>
      </c>
      <c r="D40" s="55">
        <v>20</v>
      </c>
      <c r="E40" s="368" t="s">
        <v>307</v>
      </c>
      <c r="F40" s="377" t="s">
        <v>307</v>
      </c>
      <c r="G40" s="408" t="s">
        <v>307</v>
      </c>
      <c r="H40" s="437" t="s">
        <v>307</v>
      </c>
      <c r="I40" s="468" t="s">
        <v>307</v>
      </c>
      <c r="J40" s="408" t="s">
        <v>307</v>
      </c>
      <c r="K40" s="497" t="s">
        <v>307</v>
      </c>
    </row>
    <row r="41" spans="2:11" ht="13.5" customHeight="1" x14ac:dyDescent="0.15">
      <c r="B41" s="215" t="s">
        <v>218</v>
      </c>
      <c r="C41" s="568" t="s">
        <v>168</v>
      </c>
      <c r="D41" s="347">
        <v>20</v>
      </c>
      <c r="E41" s="571">
        <v>0.2</v>
      </c>
      <c r="F41" s="385">
        <v>33285419</v>
      </c>
      <c r="G41" s="416">
        <v>6657083</v>
      </c>
      <c r="H41" s="445">
        <v>1.6400000000000001E-2</v>
      </c>
      <c r="I41" s="476">
        <v>33285419</v>
      </c>
      <c r="J41" s="416">
        <v>6657083</v>
      </c>
      <c r="K41" s="505">
        <v>1.6400000000000001E-2</v>
      </c>
    </row>
    <row r="42" spans="2:11" x14ac:dyDescent="0.15">
      <c r="B42" s="28" t="s">
        <v>219</v>
      </c>
      <c r="C42" s="569"/>
      <c r="D42" s="244">
        <v>50</v>
      </c>
      <c r="E42" s="572"/>
      <c r="F42" s="379"/>
      <c r="G42" s="410" t="s">
        <v>307</v>
      </c>
      <c r="H42" s="439" t="s">
        <v>307</v>
      </c>
      <c r="I42" s="470" t="s">
        <v>307</v>
      </c>
      <c r="J42" s="410" t="s">
        <v>307</v>
      </c>
      <c r="K42" s="499" t="s">
        <v>307</v>
      </c>
    </row>
    <row r="43" spans="2:11" x14ac:dyDescent="0.15">
      <c r="B43" s="28" t="s">
        <v>220</v>
      </c>
      <c r="C43" s="569"/>
      <c r="D43" s="244">
        <v>100</v>
      </c>
      <c r="E43" s="572"/>
      <c r="F43" s="379" t="s">
        <v>307</v>
      </c>
      <c r="G43" s="410" t="s">
        <v>307</v>
      </c>
      <c r="H43" s="439" t="s">
        <v>307</v>
      </c>
      <c r="I43" s="470" t="s">
        <v>307</v>
      </c>
      <c r="J43" s="410" t="s">
        <v>307</v>
      </c>
      <c r="K43" s="499" t="s">
        <v>307</v>
      </c>
    </row>
    <row r="44" spans="2:11" x14ac:dyDescent="0.15">
      <c r="B44" s="333" t="s">
        <v>221</v>
      </c>
      <c r="C44" s="569"/>
      <c r="D44" s="348">
        <v>150</v>
      </c>
      <c r="E44" s="572"/>
      <c r="F44" s="386" t="s">
        <v>307</v>
      </c>
      <c r="G44" s="417" t="s">
        <v>307</v>
      </c>
      <c r="H44" s="446" t="s">
        <v>307</v>
      </c>
      <c r="I44" s="477" t="s">
        <v>307</v>
      </c>
      <c r="J44" s="417" t="s">
        <v>307</v>
      </c>
      <c r="K44" s="506" t="s">
        <v>307</v>
      </c>
    </row>
    <row r="45" spans="2:11" s="21" customFormat="1" hidden="1" x14ac:dyDescent="0.15">
      <c r="B45" s="334" t="s">
        <v>222</v>
      </c>
      <c r="C45" s="569"/>
      <c r="D45" s="350">
        <v>200</v>
      </c>
      <c r="E45" s="572"/>
      <c r="F45" s="387"/>
      <c r="G45" s="418"/>
      <c r="H45" s="447"/>
      <c r="I45" s="478"/>
      <c r="J45" s="418"/>
      <c r="K45" s="507"/>
    </row>
    <row r="46" spans="2:11" x14ac:dyDescent="0.15">
      <c r="B46" s="335" t="s">
        <v>222</v>
      </c>
      <c r="C46" s="570"/>
      <c r="D46" s="351">
        <v>250</v>
      </c>
      <c r="E46" s="573"/>
      <c r="F46" s="388" t="s">
        <v>307</v>
      </c>
      <c r="G46" s="413"/>
      <c r="H46" s="442" t="s">
        <v>307</v>
      </c>
      <c r="I46" s="473" t="s">
        <v>307</v>
      </c>
      <c r="J46" s="413"/>
      <c r="K46" s="502" t="s">
        <v>307</v>
      </c>
    </row>
    <row r="47" spans="2:11" x14ac:dyDescent="0.15">
      <c r="B47" s="215" t="s">
        <v>223</v>
      </c>
      <c r="C47" s="580" t="s">
        <v>271</v>
      </c>
      <c r="D47" s="347">
        <v>20</v>
      </c>
      <c r="E47" s="571" t="s">
        <v>307</v>
      </c>
      <c r="F47" s="389" t="s">
        <v>307</v>
      </c>
      <c r="G47" s="419" t="s">
        <v>307</v>
      </c>
      <c r="H47" s="448" t="s">
        <v>307</v>
      </c>
      <c r="I47" s="479" t="s">
        <v>307</v>
      </c>
      <c r="J47" s="419" t="s">
        <v>307</v>
      </c>
      <c r="K47" s="508" t="s">
        <v>307</v>
      </c>
    </row>
    <row r="48" spans="2:11" x14ac:dyDescent="0.15">
      <c r="B48" s="28" t="s">
        <v>224</v>
      </c>
      <c r="C48" s="581"/>
      <c r="D48" s="244">
        <v>50</v>
      </c>
      <c r="E48" s="572"/>
      <c r="F48" s="390" t="s">
        <v>307</v>
      </c>
      <c r="G48" s="420" t="s">
        <v>307</v>
      </c>
      <c r="H48" s="449" t="s">
        <v>307</v>
      </c>
      <c r="I48" s="480" t="s">
        <v>307</v>
      </c>
      <c r="J48" s="420" t="s">
        <v>307</v>
      </c>
      <c r="K48" s="509" t="s">
        <v>307</v>
      </c>
    </row>
    <row r="49" spans="2:11" x14ac:dyDescent="0.15">
      <c r="B49" s="28" t="s">
        <v>225</v>
      </c>
      <c r="C49" s="581"/>
      <c r="D49" s="244">
        <v>100</v>
      </c>
      <c r="E49" s="572"/>
      <c r="F49" s="390" t="s">
        <v>307</v>
      </c>
      <c r="G49" s="420" t="s">
        <v>307</v>
      </c>
      <c r="H49" s="449" t="s">
        <v>307</v>
      </c>
      <c r="I49" s="480" t="s">
        <v>307</v>
      </c>
      <c r="J49" s="420" t="s">
        <v>307</v>
      </c>
      <c r="K49" s="509" t="s">
        <v>307</v>
      </c>
    </row>
    <row r="50" spans="2:11" x14ac:dyDescent="0.15">
      <c r="B50" s="333" t="s">
        <v>226</v>
      </c>
      <c r="C50" s="581"/>
      <c r="D50" s="348">
        <v>150</v>
      </c>
      <c r="E50" s="572"/>
      <c r="F50" s="391" t="s">
        <v>307</v>
      </c>
      <c r="G50" s="421" t="s">
        <v>307</v>
      </c>
      <c r="H50" s="450" t="s">
        <v>307</v>
      </c>
      <c r="I50" s="481" t="s">
        <v>307</v>
      </c>
      <c r="J50" s="421" t="s">
        <v>307</v>
      </c>
      <c r="K50" s="510" t="s">
        <v>307</v>
      </c>
    </row>
    <row r="51" spans="2:11" s="21" customFormat="1" hidden="1" x14ac:dyDescent="0.15">
      <c r="B51" s="334" t="s">
        <v>227</v>
      </c>
      <c r="C51" s="581"/>
      <c r="D51" s="350">
        <v>200</v>
      </c>
      <c r="E51" s="572"/>
      <c r="F51" s="387"/>
      <c r="G51" s="418"/>
      <c r="H51" s="447"/>
      <c r="I51" s="478"/>
      <c r="J51" s="418"/>
      <c r="K51" s="507"/>
    </row>
    <row r="52" spans="2:11" x14ac:dyDescent="0.15">
      <c r="B52" s="335" t="s">
        <v>227</v>
      </c>
      <c r="C52" s="582"/>
      <c r="D52" s="351">
        <v>250</v>
      </c>
      <c r="E52" s="573"/>
      <c r="F52" s="388" t="s">
        <v>307</v>
      </c>
      <c r="G52" s="413"/>
      <c r="H52" s="442" t="s">
        <v>307</v>
      </c>
      <c r="I52" s="473" t="s">
        <v>307</v>
      </c>
      <c r="J52" s="413"/>
      <c r="K52" s="502" t="s">
        <v>307</v>
      </c>
    </row>
    <row r="53" spans="2:11" x14ac:dyDescent="0.15">
      <c r="B53" s="336" t="s">
        <v>228</v>
      </c>
      <c r="C53" s="344" t="s">
        <v>272</v>
      </c>
      <c r="D53" s="352">
        <v>75</v>
      </c>
      <c r="E53" s="369" t="s">
        <v>307</v>
      </c>
      <c r="F53" s="378" t="s">
        <v>307</v>
      </c>
      <c r="G53" s="409" t="s">
        <v>307</v>
      </c>
      <c r="H53" s="438" t="s">
        <v>307</v>
      </c>
      <c r="I53" s="469" t="s">
        <v>307</v>
      </c>
      <c r="J53" s="409" t="s">
        <v>307</v>
      </c>
      <c r="K53" s="498" t="s">
        <v>307</v>
      </c>
    </row>
    <row r="54" spans="2:11" x14ac:dyDescent="0.15">
      <c r="B54" s="31" t="s">
        <v>229</v>
      </c>
      <c r="C54" s="51" t="s">
        <v>273</v>
      </c>
      <c r="D54" s="60">
        <v>35</v>
      </c>
      <c r="E54" s="370"/>
      <c r="F54" s="392" t="s">
        <v>307</v>
      </c>
      <c r="G54" s="422" t="s">
        <v>307</v>
      </c>
      <c r="H54" s="451" t="s">
        <v>307</v>
      </c>
      <c r="I54" s="482" t="s">
        <v>307</v>
      </c>
      <c r="J54" s="422" t="s">
        <v>307</v>
      </c>
      <c r="K54" s="511" t="s">
        <v>307</v>
      </c>
    </row>
    <row r="55" spans="2:11" x14ac:dyDescent="0.15">
      <c r="B55" s="337" t="s">
        <v>230</v>
      </c>
      <c r="C55" s="580" t="s">
        <v>274</v>
      </c>
      <c r="D55" s="349">
        <v>100</v>
      </c>
      <c r="E55" s="571" t="s">
        <v>307</v>
      </c>
      <c r="F55" s="380" t="s">
        <v>307</v>
      </c>
      <c r="G55" s="411" t="s">
        <v>307</v>
      </c>
      <c r="H55" s="440" t="s">
        <v>307</v>
      </c>
      <c r="I55" s="471" t="s">
        <v>307</v>
      </c>
      <c r="J55" s="411" t="s">
        <v>307</v>
      </c>
      <c r="K55" s="512" t="s">
        <v>307</v>
      </c>
    </row>
    <row r="56" spans="2:11" x14ac:dyDescent="0.15">
      <c r="B56" s="335" t="s">
        <v>231</v>
      </c>
      <c r="C56" s="582"/>
      <c r="D56" s="240">
        <v>150</v>
      </c>
      <c r="E56" s="573"/>
      <c r="F56" s="382" t="s">
        <v>307</v>
      </c>
      <c r="G56" s="413" t="s">
        <v>307</v>
      </c>
      <c r="H56" s="442" t="s">
        <v>307</v>
      </c>
      <c r="I56" s="473" t="s">
        <v>307</v>
      </c>
      <c r="J56" s="413" t="s">
        <v>307</v>
      </c>
      <c r="K56" s="502" t="s">
        <v>307</v>
      </c>
    </row>
    <row r="57" spans="2:11" x14ac:dyDescent="0.15">
      <c r="B57" s="338" t="s">
        <v>232</v>
      </c>
      <c r="C57" s="585" t="s">
        <v>275</v>
      </c>
      <c r="D57" s="353">
        <v>50</v>
      </c>
      <c r="E57" s="371"/>
      <c r="F57" s="393" t="s">
        <v>307</v>
      </c>
      <c r="G57" s="423" t="s">
        <v>307</v>
      </c>
      <c r="H57" s="452" t="s">
        <v>307</v>
      </c>
      <c r="I57" s="483" t="s">
        <v>307</v>
      </c>
      <c r="J57" s="423" t="s">
        <v>307</v>
      </c>
      <c r="K57" s="513" t="s">
        <v>307</v>
      </c>
    </row>
    <row r="58" spans="2:11" x14ac:dyDescent="0.15">
      <c r="B58" s="33" t="s">
        <v>233</v>
      </c>
      <c r="C58" s="578"/>
      <c r="D58" s="62">
        <v>100</v>
      </c>
      <c r="E58" s="372"/>
      <c r="F58" s="394" t="s">
        <v>307</v>
      </c>
      <c r="G58" s="424" t="s">
        <v>307</v>
      </c>
      <c r="H58" s="453" t="s">
        <v>307</v>
      </c>
      <c r="I58" s="484" t="s">
        <v>307</v>
      </c>
      <c r="J58" s="424" t="s">
        <v>307</v>
      </c>
      <c r="K58" s="514" t="s">
        <v>307</v>
      </c>
    </row>
    <row r="59" spans="2:11" x14ac:dyDescent="0.15">
      <c r="B59" s="333" t="s">
        <v>234</v>
      </c>
      <c r="C59" s="586"/>
      <c r="D59" s="348">
        <v>150</v>
      </c>
      <c r="E59" s="369" t="s">
        <v>307</v>
      </c>
      <c r="F59" s="381" t="s">
        <v>307</v>
      </c>
      <c r="G59" s="412" t="s">
        <v>307</v>
      </c>
      <c r="H59" s="438" t="s">
        <v>307</v>
      </c>
      <c r="I59" s="472" t="s">
        <v>307</v>
      </c>
      <c r="J59" s="412" t="s">
        <v>307</v>
      </c>
      <c r="K59" s="515" t="s">
        <v>307</v>
      </c>
    </row>
    <row r="60" spans="2:11" x14ac:dyDescent="0.15">
      <c r="B60" s="31" t="s">
        <v>235</v>
      </c>
      <c r="C60" s="51" t="s">
        <v>276</v>
      </c>
      <c r="D60" s="60">
        <v>20</v>
      </c>
      <c r="E60" s="370"/>
      <c r="F60" s="392" t="s">
        <v>307</v>
      </c>
      <c r="G60" s="422" t="s">
        <v>307</v>
      </c>
      <c r="H60" s="451" t="s">
        <v>307</v>
      </c>
      <c r="I60" s="482" t="s">
        <v>307</v>
      </c>
      <c r="J60" s="422" t="s">
        <v>307</v>
      </c>
      <c r="K60" s="511" t="s">
        <v>307</v>
      </c>
    </row>
    <row r="61" spans="2:11" x14ac:dyDescent="0.15">
      <c r="B61" s="31" t="s">
        <v>236</v>
      </c>
      <c r="C61" s="52" t="s">
        <v>277</v>
      </c>
      <c r="D61" s="60">
        <v>10</v>
      </c>
      <c r="E61" s="370"/>
      <c r="F61" s="392" t="s">
        <v>307</v>
      </c>
      <c r="G61" s="422" t="s">
        <v>307</v>
      </c>
      <c r="H61" s="451" t="s">
        <v>307</v>
      </c>
      <c r="I61" s="482" t="s">
        <v>307</v>
      </c>
      <c r="J61" s="422" t="s">
        <v>307</v>
      </c>
      <c r="K61" s="511" t="s">
        <v>307</v>
      </c>
    </row>
    <row r="62" spans="2:11" ht="27" x14ac:dyDescent="0.15">
      <c r="B62" s="31" t="s">
        <v>237</v>
      </c>
      <c r="C62" s="52" t="s">
        <v>278</v>
      </c>
      <c r="D62" s="60">
        <v>10</v>
      </c>
      <c r="E62" s="370"/>
      <c r="F62" s="392" t="s">
        <v>307</v>
      </c>
      <c r="G62" s="422" t="s">
        <v>307</v>
      </c>
      <c r="H62" s="451" t="s">
        <v>307</v>
      </c>
      <c r="I62" s="482" t="s">
        <v>307</v>
      </c>
      <c r="J62" s="422" t="s">
        <v>307</v>
      </c>
      <c r="K62" s="511" t="s">
        <v>307</v>
      </c>
    </row>
    <row r="63" spans="2:11" x14ac:dyDescent="0.15">
      <c r="B63" s="34" t="s">
        <v>238</v>
      </c>
      <c r="C63" s="580" t="s">
        <v>167</v>
      </c>
      <c r="D63" s="239">
        <v>100</v>
      </c>
      <c r="E63" s="571">
        <v>1</v>
      </c>
      <c r="F63" s="395">
        <v>4025898</v>
      </c>
      <c r="G63" s="425">
        <v>4025898</v>
      </c>
      <c r="H63" s="454">
        <v>9.9000000000000008E-3</v>
      </c>
      <c r="I63" s="485">
        <v>4025898</v>
      </c>
      <c r="J63" s="425">
        <v>4025898</v>
      </c>
      <c r="K63" s="516">
        <v>9.9000000000000008E-3</v>
      </c>
    </row>
    <row r="64" spans="2:11" s="21" customFormat="1" hidden="1" x14ac:dyDescent="0.15">
      <c r="B64" s="339" t="s">
        <v>239</v>
      </c>
      <c r="C64" s="581"/>
      <c r="D64" s="354">
        <v>200</v>
      </c>
      <c r="E64" s="572"/>
      <c r="F64" s="396"/>
      <c r="G64" s="426"/>
      <c r="H64" s="455"/>
      <c r="I64" s="486"/>
      <c r="J64" s="426"/>
      <c r="K64" s="517"/>
    </row>
    <row r="65" spans="2:11" x14ac:dyDescent="0.15">
      <c r="B65" s="335" t="s">
        <v>239</v>
      </c>
      <c r="C65" s="582"/>
      <c r="D65" s="351">
        <v>250</v>
      </c>
      <c r="E65" s="573"/>
      <c r="F65" s="381" t="s">
        <v>307</v>
      </c>
      <c r="G65" s="412" t="s">
        <v>307</v>
      </c>
      <c r="H65" s="441" t="s">
        <v>307</v>
      </c>
      <c r="I65" s="472" t="s">
        <v>307</v>
      </c>
      <c r="J65" s="412" t="s">
        <v>307</v>
      </c>
      <c r="K65" s="515" t="s">
        <v>307</v>
      </c>
    </row>
    <row r="66" spans="2:11" x14ac:dyDescent="0.15">
      <c r="B66" s="337" t="s">
        <v>240</v>
      </c>
      <c r="C66" s="50" t="s">
        <v>279</v>
      </c>
      <c r="D66" s="349">
        <v>100</v>
      </c>
      <c r="E66" s="373" t="s">
        <v>307</v>
      </c>
      <c r="F66" s="380" t="s">
        <v>307</v>
      </c>
      <c r="G66" s="411" t="s">
        <v>307</v>
      </c>
      <c r="H66" s="440" t="s">
        <v>307</v>
      </c>
      <c r="I66" s="471" t="s">
        <v>307</v>
      </c>
      <c r="J66" s="411" t="s">
        <v>307</v>
      </c>
      <c r="K66" s="512" t="s">
        <v>307</v>
      </c>
    </row>
    <row r="67" spans="2:11" x14ac:dyDescent="0.15">
      <c r="B67" s="36" t="s">
        <v>241</v>
      </c>
      <c r="C67" s="588" t="s">
        <v>280</v>
      </c>
      <c r="D67" s="355" t="s">
        <v>289</v>
      </c>
      <c r="E67" s="571" t="s">
        <v>307</v>
      </c>
      <c r="F67" s="380" t="s">
        <v>307</v>
      </c>
      <c r="G67" s="411" t="s">
        <v>307</v>
      </c>
      <c r="H67" s="440" t="s">
        <v>307</v>
      </c>
      <c r="I67" s="471" t="s">
        <v>307</v>
      </c>
      <c r="J67" s="411" t="s">
        <v>307</v>
      </c>
      <c r="K67" s="512" t="s">
        <v>307</v>
      </c>
    </row>
    <row r="68" spans="2:11" x14ac:dyDescent="0.15">
      <c r="B68" s="28" t="s">
        <v>242</v>
      </c>
      <c r="C68" s="575"/>
      <c r="D68" s="356" t="s">
        <v>290</v>
      </c>
      <c r="E68" s="572"/>
      <c r="F68" s="379" t="s">
        <v>307</v>
      </c>
      <c r="G68" s="410" t="s">
        <v>307</v>
      </c>
      <c r="H68" s="439" t="s">
        <v>307</v>
      </c>
      <c r="I68" s="470" t="s">
        <v>307</v>
      </c>
      <c r="J68" s="410" t="s">
        <v>307</v>
      </c>
      <c r="K68" s="518" t="s">
        <v>307</v>
      </c>
    </row>
    <row r="69" spans="2:11" x14ac:dyDescent="0.15">
      <c r="B69" s="28" t="s">
        <v>243</v>
      </c>
      <c r="C69" s="575"/>
      <c r="D69" s="356" t="s">
        <v>291</v>
      </c>
      <c r="E69" s="572"/>
      <c r="F69" s="379" t="s">
        <v>307</v>
      </c>
      <c r="G69" s="410" t="s">
        <v>307</v>
      </c>
      <c r="H69" s="439" t="s">
        <v>307</v>
      </c>
      <c r="I69" s="470" t="s">
        <v>307</v>
      </c>
      <c r="J69" s="410" t="s">
        <v>307</v>
      </c>
      <c r="K69" s="518" t="s">
        <v>307</v>
      </c>
    </row>
    <row r="70" spans="2:11" x14ac:dyDescent="0.15">
      <c r="B70" s="28" t="s">
        <v>244</v>
      </c>
      <c r="C70" s="575"/>
      <c r="D70" s="356" t="s">
        <v>292</v>
      </c>
      <c r="E70" s="572"/>
      <c r="F70" s="379" t="s">
        <v>307</v>
      </c>
      <c r="G70" s="410" t="s">
        <v>307</v>
      </c>
      <c r="H70" s="439" t="s">
        <v>307</v>
      </c>
      <c r="I70" s="470" t="s">
        <v>307</v>
      </c>
      <c r="J70" s="410" t="s">
        <v>307</v>
      </c>
      <c r="K70" s="518" t="s">
        <v>307</v>
      </c>
    </row>
    <row r="71" spans="2:11" x14ac:dyDescent="0.15">
      <c r="B71" s="333" t="s">
        <v>245</v>
      </c>
      <c r="C71" s="576"/>
      <c r="D71" s="357">
        <v>1250</v>
      </c>
      <c r="E71" s="573"/>
      <c r="F71" s="378" t="s">
        <v>307</v>
      </c>
      <c r="G71" s="412" t="s">
        <v>307</v>
      </c>
      <c r="H71" s="441" t="s">
        <v>307</v>
      </c>
      <c r="I71" s="469" t="s">
        <v>307</v>
      </c>
      <c r="J71" s="412" t="s">
        <v>307</v>
      </c>
      <c r="K71" s="501" t="s">
        <v>307</v>
      </c>
    </row>
    <row r="72" spans="2:11" x14ac:dyDescent="0.15">
      <c r="B72" s="36" t="s">
        <v>246</v>
      </c>
      <c r="C72" s="577" t="s">
        <v>281</v>
      </c>
      <c r="D72" s="355" t="s">
        <v>293</v>
      </c>
      <c r="E72" s="571" t="s">
        <v>307</v>
      </c>
      <c r="F72" s="380" t="s">
        <v>307</v>
      </c>
      <c r="G72" s="411" t="s">
        <v>307</v>
      </c>
      <c r="H72" s="440" t="s">
        <v>307</v>
      </c>
      <c r="I72" s="471" t="s">
        <v>307</v>
      </c>
      <c r="J72" s="411" t="s">
        <v>307</v>
      </c>
      <c r="K72" s="512" t="s">
        <v>307</v>
      </c>
    </row>
    <row r="73" spans="2:11" x14ac:dyDescent="0.15">
      <c r="B73" s="28" t="s">
        <v>247</v>
      </c>
      <c r="C73" s="578"/>
      <c r="D73" s="356" t="s">
        <v>294</v>
      </c>
      <c r="E73" s="572"/>
      <c r="F73" s="379" t="s">
        <v>307</v>
      </c>
      <c r="G73" s="410" t="s">
        <v>307</v>
      </c>
      <c r="H73" s="439" t="s">
        <v>307</v>
      </c>
      <c r="I73" s="470" t="s">
        <v>307</v>
      </c>
      <c r="J73" s="410" t="s">
        <v>307</v>
      </c>
      <c r="K73" s="518" t="s">
        <v>307</v>
      </c>
    </row>
    <row r="74" spans="2:11" x14ac:dyDescent="0.15">
      <c r="B74" s="28" t="s">
        <v>248</v>
      </c>
      <c r="C74" s="578"/>
      <c r="D74" s="356" t="s">
        <v>295</v>
      </c>
      <c r="E74" s="572"/>
      <c r="F74" s="379" t="s">
        <v>307</v>
      </c>
      <c r="G74" s="410" t="s">
        <v>307</v>
      </c>
      <c r="H74" s="439" t="s">
        <v>307</v>
      </c>
      <c r="I74" s="470" t="s">
        <v>307</v>
      </c>
      <c r="J74" s="410" t="s">
        <v>307</v>
      </c>
      <c r="K74" s="518" t="s">
        <v>307</v>
      </c>
    </row>
    <row r="75" spans="2:11" x14ac:dyDescent="0.15">
      <c r="B75" s="28" t="s">
        <v>249</v>
      </c>
      <c r="C75" s="578"/>
      <c r="D75" s="356" t="s">
        <v>296</v>
      </c>
      <c r="E75" s="572"/>
      <c r="F75" s="379" t="s">
        <v>307</v>
      </c>
      <c r="G75" s="410" t="s">
        <v>307</v>
      </c>
      <c r="H75" s="439" t="s">
        <v>307</v>
      </c>
      <c r="I75" s="470" t="s">
        <v>307</v>
      </c>
      <c r="J75" s="410" t="s">
        <v>307</v>
      </c>
      <c r="K75" s="518" t="s">
        <v>307</v>
      </c>
    </row>
    <row r="76" spans="2:11" x14ac:dyDescent="0.15">
      <c r="B76" s="333" t="s">
        <v>250</v>
      </c>
      <c r="C76" s="586"/>
      <c r="D76" s="357">
        <v>1250</v>
      </c>
      <c r="E76" s="573"/>
      <c r="F76" s="378" t="s">
        <v>307</v>
      </c>
      <c r="G76" s="412" t="s">
        <v>307</v>
      </c>
      <c r="H76" s="441" t="s">
        <v>307</v>
      </c>
      <c r="I76" s="469" t="s">
        <v>307</v>
      </c>
      <c r="J76" s="412" t="s">
        <v>307</v>
      </c>
      <c r="K76" s="501" t="s">
        <v>307</v>
      </c>
    </row>
    <row r="77" spans="2:11" ht="13.5" customHeight="1" x14ac:dyDescent="0.15">
      <c r="B77" s="27" t="s">
        <v>251</v>
      </c>
      <c r="C77" s="588" t="s">
        <v>282</v>
      </c>
      <c r="D77" s="355" t="s">
        <v>297</v>
      </c>
      <c r="E77" s="571" t="s">
        <v>307</v>
      </c>
      <c r="F77" s="397" t="s">
        <v>307</v>
      </c>
      <c r="G77" s="425" t="s">
        <v>307</v>
      </c>
      <c r="H77" s="438" t="s">
        <v>307</v>
      </c>
      <c r="I77" s="485" t="s">
        <v>307</v>
      </c>
      <c r="J77" s="425" t="s">
        <v>307</v>
      </c>
      <c r="K77" s="516" t="s">
        <v>307</v>
      </c>
    </row>
    <row r="78" spans="2:11" x14ac:dyDescent="0.15">
      <c r="B78" s="28" t="s">
        <v>252</v>
      </c>
      <c r="C78" s="575"/>
      <c r="D78" s="356" t="s">
        <v>298</v>
      </c>
      <c r="E78" s="572"/>
      <c r="F78" s="379" t="s">
        <v>307</v>
      </c>
      <c r="G78" s="410" t="s">
        <v>307</v>
      </c>
      <c r="H78" s="439" t="s">
        <v>307</v>
      </c>
      <c r="I78" s="470" t="s">
        <v>307</v>
      </c>
      <c r="J78" s="410" t="s">
        <v>307</v>
      </c>
      <c r="K78" s="518" t="s">
        <v>307</v>
      </c>
    </row>
    <row r="79" spans="2:11" x14ac:dyDescent="0.15">
      <c r="B79" s="28" t="s">
        <v>253</v>
      </c>
      <c r="C79" s="575"/>
      <c r="D79" s="356" t="s">
        <v>299</v>
      </c>
      <c r="E79" s="572"/>
      <c r="F79" s="379" t="s">
        <v>307</v>
      </c>
      <c r="G79" s="410" t="s">
        <v>307</v>
      </c>
      <c r="H79" s="439" t="s">
        <v>307</v>
      </c>
      <c r="I79" s="470" t="s">
        <v>307</v>
      </c>
      <c r="J79" s="410" t="s">
        <v>307</v>
      </c>
      <c r="K79" s="518" t="s">
        <v>307</v>
      </c>
    </row>
    <row r="80" spans="2:11" x14ac:dyDescent="0.15">
      <c r="B80" s="28" t="s">
        <v>254</v>
      </c>
      <c r="C80" s="576"/>
      <c r="D80" s="356" t="s">
        <v>296</v>
      </c>
      <c r="E80" s="572"/>
      <c r="F80" s="379" t="s">
        <v>307</v>
      </c>
      <c r="G80" s="410" t="s">
        <v>307</v>
      </c>
      <c r="H80" s="439" t="s">
        <v>307</v>
      </c>
      <c r="I80" s="470" t="s">
        <v>307</v>
      </c>
      <c r="J80" s="410" t="s">
        <v>307</v>
      </c>
      <c r="K80" s="518" t="s">
        <v>307</v>
      </c>
    </row>
    <row r="81" spans="2:11" x14ac:dyDescent="0.15">
      <c r="B81" s="333" t="s">
        <v>255</v>
      </c>
      <c r="C81" s="576"/>
      <c r="D81" s="357">
        <v>1250</v>
      </c>
      <c r="E81" s="573"/>
      <c r="F81" s="398" t="s">
        <v>307</v>
      </c>
      <c r="G81" s="412" t="s">
        <v>307</v>
      </c>
      <c r="H81" s="441" t="s">
        <v>307</v>
      </c>
      <c r="I81" s="473" t="s">
        <v>307</v>
      </c>
      <c r="J81" s="412" t="s">
        <v>307</v>
      </c>
      <c r="K81" s="501" t="s">
        <v>307</v>
      </c>
    </row>
    <row r="82" spans="2:11" x14ac:dyDescent="0.15">
      <c r="B82" s="340" t="s">
        <v>256</v>
      </c>
      <c r="C82" s="589" t="s">
        <v>283</v>
      </c>
      <c r="D82" s="358">
        <v>0</v>
      </c>
      <c r="E82" s="592"/>
      <c r="F82" s="399"/>
      <c r="G82" s="427"/>
      <c r="H82" s="456"/>
      <c r="I82" s="487"/>
      <c r="J82" s="427"/>
      <c r="K82" s="519"/>
    </row>
    <row r="83" spans="2:11" x14ac:dyDescent="0.15">
      <c r="B83" s="341" t="s">
        <v>257</v>
      </c>
      <c r="C83" s="590"/>
      <c r="D83" s="359">
        <v>2</v>
      </c>
      <c r="E83" s="593"/>
      <c r="F83" s="400"/>
      <c r="G83" s="428"/>
      <c r="H83" s="457"/>
      <c r="I83" s="488"/>
      <c r="J83" s="428"/>
      <c r="K83" s="520"/>
    </row>
    <row r="84" spans="2:11" x14ac:dyDescent="0.15">
      <c r="B84" s="341" t="s">
        <v>258</v>
      </c>
      <c r="C84" s="590"/>
      <c r="D84" s="359">
        <v>4</v>
      </c>
      <c r="E84" s="593"/>
      <c r="F84" s="400"/>
      <c r="G84" s="428"/>
      <c r="H84" s="457"/>
      <c r="I84" s="488"/>
      <c r="J84" s="428"/>
      <c r="K84" s="520"/>
    </row>
    <row r="85" spans="2:11" ht="14.25" thickBot="1" x14ac:dyDescent="0.2">
      <c r="B85" s="342" t="s">
        <v>259</v>
      </c>
      <c r="C85" s="591"/>
      <c r="D85" s="360">
        <v>20</v>
      </c>
      <c r="E85" s="594"/>
      <c r="F85" s="401"/>
      <c r="G85" s="429"/>
      <c r="H85" s="458"/>
      <c r="I85" s="489"/>
      <c r="J85" s="429"/>
      <c r="K85" s="521"/>
    </row>
    <row r="86" spans="2:11" ht="14.25" customHeight="1" thickBot="1" x14ac:dyDescent="0.2">
      <c r="B86" s="595" t="s">
        <v>402</v>
      </c>
      <c r="C86" s="596"/>
      <c r="D86" s="596"/>
      <c r="E86" s="597"/>
      <c r="F86" s="402">
        <f t="array" ref="F86">IF(COUNT(F18:F44,F46:F50,F52:F53,F55:F56,F59,F63,F65:F81)&gt;0,SUM(F18:F44,F46:F50,F52:F53,F55:F56,F59,F63,F65:F81),"")</f>
        <v>324491142</v>
      </c>
      <c r="G86" s="430"/>
      <c r="H86" s="459"/>
      <c r="I86" s="402">
        <f t="array" ref="I86">IF(COUNT(I18:I44,I46:I50,I52:I53,I55:I56,I59,I63,I65:I81)&gt;0,SUM(I18:I44,I46:I50,I52:I53,I55:I56,I59,I63,I65:I81),"")</f>
        <v>324491142</v>
      </c>
      <c r="J86" s="430"/>
      <c r="K86" s="522"/>
    </row>
    <row r="87" spans="2:11" ht="14.25" customHeight="1" thickBot="1" x14ac:dyDescent="0.2">
      <c r="B87" s="598" t="s">
        <v>373</v>
      </c>
      <c r="C87" s="599"/>
      <c r="D87" s="599"/>
      <c r="E87" s="600"/>
      <c r="F87" s="403"/>
      <c r="G87" s="431">
        <f t="array" ref="G87">IF(COUNT(G18:G44,G46:G50,G52:G53,G55:G56,G59,G63,G65:G81)&gt;0,SUM(G18:G44,G46:G50,G52:G53,G55:G56,G59,G63,G65:G81),"")</f>
        <v>10682981</v>
      </c>
      <c r="H87" s="460">
        <v>2.6302269134499658E-2</v>
      </c>
      <c r="I87" s="403"/>
      <c r="J87" s="431">
        <f t="array" ref="J87">IF(COUNT(J18:J44,J46:J50,J52:J53,J55:J56,J59,J63,J65:J81)&gt;0,SUM(J18:J44,J46:J50,J52:J53,J55:J56,J59,J63,J65:J81),"")</f>
        <v>10682981</v>
      </c>
      <c r="K87" s="523">
        <v>2.6302269134499658E-2</v>
      </c>
    </row>
    <row r="88" spans="2:11" ht="14.25" thickBot="1" x14ac:dyDescent="0.2">
      <c r="G88" s="432"/>
      <c r="H88" s="432"/>
      <c r="J88" s="493"/>
      <c r="K88" s="493"/>
    </row>
    <row r="89" spans="2:11" ht="14.25" customHeight="1" x14ac:dyDescent="0.15">
      <c r="B89" s="601" t="s">
        <v>403</v>
      </c>
      <c r="C89" s="554"/>
      <c r="D89" s="605" t="s">
        <v>413</v>
      </c>
      <c r="E89" s="606"/>
      <c r="F89" s="404"/>
      <c r="G89" s="433" t="s">
        <v>420</v>
      </c>
      <c r="H89" s="461"/>
      <c r="I89" s="490"/>
      <c r="J89" s="494"/>
      <c r="K89" s="524"/>
    </row>
    <row r="90" spans="2:11" ht="14.25" customHeight="1" x14ac:dyDescent="0.15">
      <c r="B90" s="602"/>
      <c r="C90" s="530"/>
      <c r="D90" s="361" t="s">
        <v>414</v>
      </c>
      <c r="E90" s="374"/>
      <c r="F90" s="405"/>
      <c r="G90" s="434"/>
      <c r="H90" s="462"/>
      <c r="I90" s="488"/>
      <c r="J90" s="428"/>
      <c r="K90" s="520"/>
    </row>
    <row r="91" spans="2:11" ht="14.25" customHeight="1" x14ac:dyDescent="0.15">
      <c r="B91" s="602"/>
      <c r="C91" s="530"/>
      <c r="D91" s="361" t="s">
        <v>415</v>
      </c>
      <c r="E91" s="374"/>
      <c r="F91" s="405"/>
      <c r="G91" s="434"/>
      <c r="H91" s="462"/>
      <c r="I91" s="488"/>
      <c r="J91" s="428"/>
      <c r="K91" s="520"/>
    </row>
    <row r="92" spans="2:11" ht="14.25" customHeight="1" thickBot="1" x14ac:dyDescent="0.2">
      <c r="B92" s="603"/>
      <c r="C92" s="604"/>
      <c r="D92" s="362" t="s">
        <v>334</v>
      </c>
      <c r="E92" s="375"/>
      <c r="F92" s="406"/>
      <c r="G92" s="435"/>
      <c r="H92" s="463"/>
      <c r="I92" s="491"/>
      <c r="J92" s="429"/>
      <c r="K92" s="521"/>
    </row>
    <row r="94" spans="2:11" ht="30" customHeight="1" x14ac:dyDescent="0.15">
      <c r="B94" s="587" t="s">
        <v>404</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194</v>
      </c>
    </row>
    <row r="2" spans="1:10" x14ac:dyDescent="0.15">
      <c r="A2" s="607" t="s">
        <v>9</v>
      </c>
      <c r="B2" s="607"/>
      <c r="C2" s="607"/>
      <c r="D2" s="607"/>
      <c r="E2" s="607"/>
      <c r="F2" s="607"/>
      <c r="G2" s="607"/>
      <c r="H2" s="607"/>
      <c r="I2" s="607"/>
      <c r="J2" s="199" t="s">
        <v>312</v>
      </c>
    </row>
    <row r="3" spans="1:10" ht="14.25" thickBot="1" x14ac:dyDescent="0.2">
      <c r="A3" s="614" t="s">
        <v>362</v>
      </c>
      <c r="B3" s="614"/>
      <c r="C3" s="614"/>
      <c r="E3" s="67"/>
      <c r="F3" s="76"/>
      <c r="G3" s="67" t="s">
        <v>302</v>
      </c>
      <c r="H3" s="191" t="s">
        <v>304</v>
      </c>
      <c r="I3" s="76">
        <v>1</v>
      </c>
      <c r="J3" s="21" t="s">
        <v>52</v>
      </c>
    </row>
    <row r="4" spans="1:10" ht="13.5" customHeight="1" x14ac:dyDescent="0.15">
      <c r="A4" s="601" t="s">
        <v>196</v>
      </c>
      <c r="B4" s="553" t="s">
        <v>261</v>
      </c>
      <c r="C4" s="554"/>
      <c r="D4" s="616" t="s">
        <v>396</v>
      </c>
      <c r="E4" s="565" t="s">
        <v>67</v>
      </c>
      <c r="F4" s="566"/>
      <c r="G4" s="567"/>
      <c r="H4" s="553" t="s">
        <v>70</v>
      </c>
      <c r="I4" s="554"/>
      <c r="J4" s="555"/>
    </row>
    <row r="5" spans="1:10" ht="13.5" customHeight="1" x14ac:dyDescent="0.15">
      <c r="A5" s="602"/>
      <c r="B5" s="615"/>
      <c r="C5" s="530"/>
      <c r="D5" s="617"/>
      <c r="E5" s="608" t="s">
        <v>349</v>
      </c>
      <c r="F5" s="562" t="s">
        <v>360</v>
      </c>
      <c r="G5" s="610" t="s">
        <v>361</v>
      </c>
      <c r="H5" s="608" t="s">
        <v>349</v>
      </c>
      <c r="I5" s="562" t="s">
        <v>360</v>
      </c>
      <c r="J5" s="563" t="s">
        <v>361</v>
      </c>
    </row>
    <row r="6" spans="1:10" ht="14.25" thickBot="1" x14ac:dyDescent="0.2">
      <c r="A6" s="603"/>
      <c r="B6" s="609"/>
      <c r="C6" s="604"/>
      <c r="D6" s="618"/>
      <c r="E6" s="609"/>
      <c r="F6" s="559"/>
      <c r="G6" s="611"/>
      <c r="H6" s="609"/>
      <c r="I6" s="559"/>
      <c r="J6" s="564"/>
    </row>
    <row r="7" spans="1:10" ht="27" customHeight="1" x14ac:dyDescent="0.15">
      <c r="A7" s="209" t="s">
        <v>192</v>
      </c>
      <c r="B7" s="619" t="s">
        <v>374</v>
      </c>
      <c r="C7" s="620"/>
      <c r="D7" s="237">
        <v>0</v>
      </c>
      <c r="E7" s="247" t="s">
        <v>307</v>
      </c>
      <c r="F7" s="263" t="s">
        <v>307</v>
      </c>
      <c r="G7" s="279" t="s">
        <v>307</v>
      </c>
      <c r="H7" s="295" t="s">
        <v>307</v>
      </c>
      <c r="I7" s="263" t="s">
        <v>307</v>
      </c>
      <c r="J7" s="313" t="s">
        <v>307</v>
      </c>
    </row>
    <row r="8" spans="1:10" ht="13.5" customHeight="1" x14ac:dyDescent="0.15">
      <c r="A8" s="31" t="s">
        <v>73</v>
      </c>
      <c r="B8" s="219" t="s">
        <v>375</v>
      </c>
      <c r="C8" s="230"/>
      <c r="D8" s="60">
        <v>20</v>
      </c>
      <c r="E8" s="248" t="s">
        <v>307</v>
      </c>
      <c r="F8" s="264" t="s">
        <v>307</v>
      </c>
      <c r="G8" s="280" t="s">
        <v>307</v>
      </c>
      <c r="H8" s="296" t="s">
        <v>307</v>
      </c>
      <c r="I8" s="264" t="s">
        <v>307</v>
      </c>
      <c r="J8" s="314" t="s">
        <v>307</v>
      </c>
    </row>
    <row r="9" spans="1:10" ht="13.5" customHeight="1" x14ac:dyDescent="0.15">
      <c r="A9" s="31" t="s">
        <v>322</v>
      </c>
      <c r="B9" s="219" t="s">
        <v>376</v>
      </c>
      <c r="C9" s="230"/>
      <c r="D9" s="60">
        <v>20</v>
      </c>
      <c r="E9" s="248" t="s">
        <v>307</v>
      </c>
      <c r="F9" s="264" t="s">
        <v>307</v>
      </c>
      <c r="G9" s="281" t="s">
        <v>307</v>
      </c>
      <c r="H9" s="296" t="s">
        <v>307</v>
      </c>
      <c r="I9" s="264" t="s">
        <v>307</v>
      </c>
      <c r="J9" s="314" t="s">
        <v>307</v>
      </c>
    </row>
    <row r="10" spans="1:10" ht="13.5" customHeight="1" x14ac:dyDescent="0.15">
      <c r="A10" s="32" t="s">
        <v>72</v>
      </c>
      <c r="B10" s="220" t="s">
        <v>377</v>
      </c>
      <c r="C10" s="231"/>
      <c r="D10" s="61">
        <v>50</v>
      </c>
      <c r="E10" s="249" t="s">
        <v>307</v>
      </c>
      <c r="F10" s="265" t="s">
        <v>307</v>
      </c>
      <c r="G10" s="282" t="s">
        <v>307</v>
      </c>
      <c r="H10" s="297" t="s">
        <v>307</v>
      </c>
      <c r="I10" s="265" t="s">
        <v>307</v>
      </c>
      <c r="J10" s="315" t="s">
        <v>307</v>
      </c>
    </row>
    <row r="11" spans="1:10" ht="27" customHeight="1" x14ac:dyDescent="0.15">
      <c r="A11" s="210" t="s">
        <v>363</v>
      </c>
      <c r="B11" s="621" t="s">
        <v>378</v>
      </c>
      <c r="C11" s="622"/>
      <c r="D11" s="238">
        <v>50</v>
      </c>
      <c r="E11" s="250" t="s">
        <v>307</v>
      </c>
      <c r="F11" s="266" t="s">
        <v>307</v>
      </c>
      <c r="G11" s="281" t="s">
        <v>307</v>
      </c>
      <c r="H11" s="298" t="s">
        <v>307</v>
      </c>
      <c r="I11" s="266" t="s">
        <v>307</v>
      </c>
      <c r="J11" s="316" t="s">
        <v>307</v>
      </c>
    </row>
    <row r="12" spans="1:10" ht="13.5" customHeight="1" x14ac:dyDescent="0.15">
      <c r="A12" s="31" t="s">
        <v>203</v>
      </c>
      <c r="B12" s="623" t="s">
        <v>379</v>
      </c>
      <c r="C12" s="624"/>
      <c r="D12" s="60">
        <v>50</v>
      </c>
      <c r="E12" s="248" t="s">
        <v>307</v>
      </c>
      <c r="F12" s="264" t="s">
        <v>307</v>
      </c>
      <c r="G12" s="280" t="s">
        <v>307</v>
      </c>
      <c r="H12" s="296" t="s">
        <v>307</v>
      </c>
      <c r="I12" s="264" t="s">
        <v>307</v>
      </c>
      <c r="J12" s="314" t="s">
        <v>307</v>
      </c>
    </row>
    <row r="13" spans="1:10" ht="13.5" customHeight="1" x14ac:dyDescent="0.15">
      <c r="A13" s="31" t="s">
        <v>323</v>
      </c>
      <c r="B13" s="219" t="s">
        <v>380</v>
      </c>
      <c r="C13" s="230"/>
      <c r="D13" s="60">
        <v>50</v>
      </c>
      <c r="E13" s="248" t="s">
        <v>307</v>
      </c>
      <c r="F13" s="264" t="s">
        <v>307</v>
      </c>
      <c r="G13" s="280" t="s">
        <v>307</v>
      </c>
      <c r="H13" s="296" t="s">
        <v>307</v>
      </c>
      <c r="I13" s="264" t="s">
        <v>307</v>
      </c>
      <c r="J13" s="314" t="s">
        <v>307</v>
      </c>
    </row>
    <row r="14" spans="1:10" s="330" customFormat="1" ht="13.5" customHeight="1" x14ac:dyDescent="0.15">
      <c r="A14" s="125" t="s">
        <v>324</v>
      </c>
      <c r="B14" s="612" t="s">
        <v>381</v>
      </c>
      <c r="C14" s="613"/>
      <c r="D14" s="239">
        <v>100</v>
      </c>
      <c r="E14" s="251"/>
      <c r="F14" s="267"/>
      <c r="G14" s="283" t="s">
        <v>307</v>
      </c>
      <c r="H14" s="299"/>
      <c r="I14" s="267"/>
      <c r="J14" s="317" t="s">
        <v>307</v>
      </c>
    </row>
    <row r="15" spans="1:10" ht="13.5" customHeight="1" x14ac:dyDescent="0.15">
      <c r="A15" s="33" t="s">
        <v>209</v>
      </c>
      <c r="B15" s="221" t="s">
        <v>382</v>
      </c>
      <c r="C15" s="232"/>
      <c r="D15" s="62">
        <v>100</v>
      </c>
      <c r="E15" s="252" t="s">
        <v>307</v>
      </c>
      <c r="F15" s="268" t="s">
        <v>307</v>
      </c>
      <c r="G15" s="284" t="s">
        <v>307</v>
      </c>
      <c r="H15" s="300" t="s">
        <v>307</v>
      </c>
      <c r="I15" s="268" t="s">
        <v>307</v>
      </c>
      <c r="J15" s="318" t="s">
        <v>307</v>
      </c>
    </row>
    <row r="16" spans="1:10" ht="13.5" customHeight="1" x14ac:dyDescent="0.15">
      <c r="A16" s="33" t="s">
        <v>210</v>
      </c>
      <c r="B16" s="221" t="s">
        <v>383</v>
      </c>
      <c r="C16" s="232"/>
      <c r="D16" s="62">
        <v>100</v>
      </c>
      <c r="E16" s="252" t="s">
        <v>307</v>
      </c>
      <c r="F16" s="268" t="s">
        <v>307</v>
      </c>
      <c r="G16" s="284" t="s">
        <v>307</v>
      </c>
      <c r="H16" s="300" t="s">
        <v>307</v>
      </c>
      <c r="I16" s="268" t="s">
        <v>307</v>
      </c>
      <c r="J16" s="318" t="s">
        <v>307</v>
      </c>
    </row>
    <row r="17" spans="1:10" ht="13.5" customHeight="1" x14ac:dyDescent="0.15">
      <c r="A17" s="33" t="s">
        <v>211</v>
      </c>
      <c r="B17" s="221" t="s">
        <v>384</v>
      </c>
      <c r="C17" s="232"/>
      <c r="D17" s="62">
        <v>100</v>
      </c>
      <c r="E17" s="252" t="s">
        <v>307</v>
      </c>
      <c r="F17" s="268" t="s">
        <v>307</v>
      </c>
      <c r="G17" s="284" t="s">
        <v>307</v>
      </c>
      <c r="H17" s="300" t="s">
        <v>307</v>
      </c>
      <c r="I17" s="268" t="s">
        <v>307</v>
      </c>
      <c r="J17" s="318" t="s">
        <v>307</v>
      </c>
    </row>
    <row r="18" spans="1:10" ht="27" customHeight="1" x14ac:dyDescent="0.15">
      <c r="A18" s="33" t="s">
        <v>212</v>
      </c>
      <c r="B18" s="625" t="s">
        <v>378</v>
      </c>
      <c r="C18" s="626"/>
      <c r="D18" s="62">
        <v>100</v>
      </c>
      <c r="E18" s="252" t="s">
        <v>307</v>
      </c>
      <c r="F18" s="268" t="s">
        <v>307</v>
      </c>
      <c r="G18" s="284" t="s">
        <v>307</v>
      </c>
      <c r="H18" s="300" t="s">
        <v>307</v>
      </c>
      <c r="I18" s="268" t="s">
        <v>307</v>
      </c>
      <c r="J18" s="318" t="s">
        <v>307</v>
      </c>
    </row>
    <row r="19" spans="1:10" s="330" customFormat="1" ht="13.5" customHeight="1" x14ac:dyDescent="0.15">
      <c r="A19" s="211" t="s">
        <v>364</v>
      </c>
      <c r="B19" s="627" t="s">
        <v>385</v>
      </c>
      <c r="C19" s="628"/>
      <c r="D19" s="240">
        <v>100</v>
      </c>
      <c r="E19" s="253" t="s">
        <v>307</v>
      </c>
      <c r="F19" s="269" t="s">
        <v>307</v>
      </c>
      <c r="G19" s="285" t="s">
        <v>307</v>
      </c>
      <c r="H19" s="301" t="s">
        <v>307</v>
      </c>
      <c r="I19" s="311" t="s">
        <v>307</v>
      </c>
      <c r="J19" s="319" t="s">
        <v>307</v>
      </c>
    </row>
    <row r="20" spans="1:10" ht="40.5" customHeight="1" x14ac:dyDescent="0.15">
      <c r="A20" s="212" t="s">
        <v>365</v>
      </c>
      <c r="B20" s="629" t="s">
        <v>63</v>
      </c>
      <c r="C20" s="630"/>
      <c r="D20" s="43">
        <v>100</v>
      </c>
      <c r="E20" s="254">
        <v>60000000</v>
      </c>
      <c r="F20" s="270">
        <v>12041540</v>
      </c>
      <c r="G20" s="286">
        <v>2.9600000000000001E-2</v>
      </c>
      <c r="H20" s="302">
        <v>60000000</v>
      </c>
      <c r="I20" s="270">
        <v>41540</v>
      </c>
      <c r="J20" s="320">
        <v>1E-4</v>
      </c>
    </row>
    <row r="21" spans="1:10" ht="27" customHeight="1" x14ac:dyDescent="0.15">
      <c r="A21" s="213" t="s">
        <v>179</v>
      </c>
      <c r="B21" s="631" t="s">
        <v>386</v>
      </c>
      <c r="C21" s="632"/>
      <c r="D21" s="241">
        <v>100</v>
      </c>
      <c r="E21" s="255" t="s">
        <v>307</v>
      </c>
      <c r="F21" s="271" t="s">
        <v>307</v>
      </c>
      <c r="G21" s="287" t="s">
        <v>307</v>
      </c>
      <c r="H21" s="303" t="s">
        <v>307</v>
      </c>
      <c r="I21" s="271" t="s">
        <v>307</v>
      </c>
      <c r="J21" s="321" t="s">
        <v>307</v>
      </c>
    </row>
    <row r="22" spans="1:10" ht="27" customHeight="1" x14ac:dyDescent="0.15">
      <c r="A22" s="214" t="s">
        <v>217</v>
      </c>
      <c r="B22" s="633" t="s">
        <v>64</v>
      </c>
      <c r="C22" s="634"/>
      <c r="D22" s="59">
        <v>100</v>
      </c>
      <c r="E22" s="143">
        <v>96744817</v>
      </c>
      <c r="F22" s="272">
        <v>96744817</v>
      </c>
      <c r="G22" s="288">
        <v>0.2382</v>
      </c>
      <c r="H22" s="304">
        <v>96744817</v>
      </c>
      <c r="I22" s="272">
        <v>96744817</v>
      </c>
      <c r="J22" s="322">
        <v>0.2382</v>
      </c>
    </row>
    <row r="23" spans="1:10" ht="13.5" customHeight="1" x14ac:dyDescent="0.15">
      <c r="A23" s="215" t="s">
        <v>366</v>
      </c>
      <c r="B23" s="222" t="s">
        <v>387</v>
      </c>
      <c r="C23" s="233"/>
      <c r="D23" s="242" t="s">
        <v>397</v>
      </c>
      <c r="E23" s="256">
        <f t="shared" ref="E23:J23" si="0">IF(COUNT(E24:E30)&gt;0,SUM(E24:E30),"")</f>
        <v>419206727</v>
      </c>
      <c r="F23" s="273">
        <f t="shared" si="0"/>
        <v>2128952</v>
      </c>
      <c r="G23" s="283">
        <f t="shared" si="0"/>
        <v>5.1999999999999998E-3</v>
      </c>
      <c r="H23" s="305">
        <f t="shared" si="0"/>
        <v>419206727</v>
      </c>
      <c r="I23" s="273">
        <f t="shared" si="0"/>
        <v>2128952</v>
      </c>
      <c r="J23" s="323">
        <f t="shared" si="0"/>
        <v>5.1999999999999998E-3</v>
      </c>
    </row>
    <row r="24" spans="1:10" ht="13.5" customHeight="1" x14ac:dyDescent="0.15">
      <c r="A24" s="28" t="s">
        <v>218</v>
      </c>
      <c r="B24" s="223" t="s">
        <v>327</v>
      </c>
      <c r="C24" s="234"/>
      <c r="D24" s="57" t="s">
        <v>397</v>
      </c>
      <c r="E24" s="257">
        <v>305902327</v>
      </c>
      <c r="F24" s="274">
        <v>940125</v>
      </c>
      <c r="G24" s="289">
        <v>2.3E-3</v>
      </c>
      <c r="H24" s="306">
        <v>305902327</v>
      </c>
      <c r="I24" s="274">
        <v>940125</v>
      </c>
      <c r="J24" s="324">
        <v>2.3E-3</v>
      </c>
    </row>
    <row r="25" spans="1:10" ht="13.5" customHeight="1" x14ac:dyDescent="0.15">
      <c r="A25" s="28" t="s">
        <v>219</v>
      </c>
      <c r="B25" s="223" t="s">
        <v>336</v>
      </c>
      <c r="C25" s="234"/>
      <c r="D25" s="57" t="s">
        <v>397</v>
      </c>
      <c r="E25" s="257">
        <v>16559583</v>
      </c>
      <c r="F25" s="274">
        <v>0</v>
      </c>
      <c r="G25" s="289">
        <v>0</v>
      </c>
      <c r="H25" s="306">
        <v>16559583</v>
      </c>
      <c r="I25" s="274">
        <v>0</v>
      </c>
      <c r="J25" s="324">
        <v>0</v>
      </c>
    </row>
    <row r="26" spans="1:10" ht="13.5" customHeight="1" x14ac:dyDescent="0.15">
      <c r="A26" s="216" t="s">
        <v>220</v>
      </c>
      <c r="B26" s="224" t="s">
        <v>342</v>
      </c>
      <c r="C26" s="234"/>
      <c r="D26" s="243" t="s">
        <v>397</v>
      </c>
      <c r="E26" s="258"/>
      <c r="F26" s="274" t="s">
        <v>307</v>
      </c>
      <c r="G26" s="289" t="s">
        <v>307</v>
      </c>
      <c r="H26" s="306"/>
      <c r="I26" s="274" t="s">
        <v>307</v>
      </c>
      <c r="J26" s="324" t="s">
        <v>307</v>
      </c>
    </row>
    <row r="27" spans="1:10" ht="13.5" customHeight="1" x14ac:dyDescent="0.15">
      <c r="A27" s="28" t="s">
        <v>221</v>
      </c>
      <c r="B27" s="223" t="s">
        <v>343</v>
      </c>
      <c r="C27" s="233"/>
      <c r="D27" s="57" t="s">
        <v>397</v>
      </c>
      <c r="E27" s="259">
        <v>96744817</v>
      </c>
      <c r="F27" s="274">
        <v>1188827</v>
      </c>
      <c r="G27" s="289">
        <v>2.8999999999999998E-3</v>
      </c>
      <c r="H27" s="307">
        <v>96744817</v>
      </c>
      <c r="I27" s="274">
        <v>1188827</v>
      </c>
      <c r="J27" s="324">
        <v>2.8999999999999998E-3</v>
      </c>
    </row>
    <row r="28" spans="1:10" ht="13.5" customHeight="1" x14ac:dyDescent="0.15">
      <c r="A28" s="28" t="s">
        <v>222</v>
      </c>
      <c r="B28" s="223" t="s">
        <v>344</v>
      </c>
      <c r="C28" s="234"/>
      <c r="D28" s="57" t="s">
        <v>397</v>
      </c>
      <c r="E28" s="258"/>
      <c r="F28" s="274" t="s">
        <v>307</v>
      </c>
      <c r="G28" s="289" t="s">
        <v>307</v>
      </c>
      <c r="H28" s="307"/>
      <c r="I28" s="274" t="s">
        <v>307</v>
      </c>
      <c r="J28" s="324" t="s">
        <v>307</v>
      </c>
    </row>
    <row r="29" spans="1:10" ht="13.5" customHeight="1" x14ac:dyDescent="0.15">
      <c r="A29" s="28" t="s">
        <v>367</v>
      </c>
      <c r="B29" s="225" t="s">
        <v>345</v>
      </c>
      <c r="C29" s="235"/>
      <c r="D29" s="244" t="s">
        <v>397</v>
      </c>
      <c r="E29" s="258"/>
      <c r="F29" s="274" t="s">
        <v>307</v>
      </c>
      <c r="G29" s="289" t="s">
        <v>307</v>
      </c>
      <c r="H29" s="307"/>
      <c r="I29" s="274" t="s">
        <v>307</v>
      </c>
      <c r="J29" s="324" t="s">
        <v>307</v>
      </c>
    </row>
    <row r="30" spans="1:10" ht="27" customHeight="1" x14ac:dyDescent="0.15">
      <c r="A30" s="28" t="s">
        <v>368</v>
      </c>
      <c r="B30" s="635" t="s">
        <v>346</v>
      </c>
      <c r="C30" s="636"/>
      <c r="D30" s="243" t="s">
        <v>397</v>
      </c>
      <c r="E30" s="258"/>
      <c r="F30" s="275" t="s">
        <v>307</v>
      </c>
      <c r="G30" s="285" t="s">
        <v>307</v>
      </c>
      <c r="H30" s="307"/>
      <c r="I30" s="275" t="s">
        <v>307</v>
      </c>
      <c r="J30" s="325" t="s">
        <v>307</v>
      </c>
    </row>
    <row r="31" spans="1:10" ht="13.5" customHeight="1" x14ac:dyDescent="0.15">
      <c r="A31" s="637" t="s">
        <v>369</v>
      </c>
      <c r="B31" s="638"/>
      <c r="C31" s="639"/>
      <c r="D31" s="60" t="s">
        <v>397</v>
      </c>
      <c r="E31" s="248"/>
      <c r="F31" s="264"/>
      <c r="G31" s="280"/>
      <c r="H31" s="296"/>
      <c r="I31" s="264"/>
      <c r="J31" s="314"/>
    </row>
    <row r="32" spans="1:10" ht="13.5" customHeight="1" x14ac:dyDescent="0.15">
      <c r="A32" s="30" t="s">
        <v>370</v>
      </c>
      <c r="B32" s="226" t="s">
        <v>388</v>
      </c>
      <c r="C32" s="236"/>
      <c r="D32" s="59" t="s">
        <v>397</v>
      </c>
      <c r="E32" s="143" t="s">
        <v>307</v>
      </c>
      <c r="F32" s="272" t="s">
        <v>307</v>
      </c>
      <c r="G32" s="288" t="s">
        <v>307</v>
      </c>
      <c r="H32" s="304" t="s">
        <v>307</v>
      </c>
      <c r="I32" s="272" t="s">
        <v>307</v>
      </c>
      <c r="J32" s="326" t="s">
        <v>307</v>
      </c>
    </row>
    <row r="33" spans="1:10" ht="13.5" customHeight="1" x14ac:dyDescent="0.15">
      <c r="A33" s="30" t="s">
        <v>228</v>
      </c>
      <c r="B33" s="226" t="s">
        <v>389</v>
      </c>
      <c r="C33" s="236"/>
      <c r="D33" s="59" t="s">
        <v>397</v>
      </c>
      <c r="E33" s="143" t="s">
        <v>307</v>
      </c>
      <c r="F33" s="272" t="s">
        <v>307</v>
      </c>
      <c r="G33" s="288" t="s">
        <v>307</v>
      </c>
      <c r="H33" s="304" t="s">
        <v>307</v>
      </c>
      <c r="I33" s="272" t="s">
        <v>307</v>
      </c>
      <c r="J33" s="326" t="s">
        <v>307</v>
      </c>
    </row>
    <row r="34" spans="1:10" ht="27" customHeight="1" x14ac:dyDescent="0.15">
      <c r="A34" s="31" t="s">
        <v>229</v>
      </c>
      <c r="B34" s="623" t="s">
        <v>390</v>
      </c>
      <c r="C34" s="640"/>
      <c r="D34" s="60" t="s">
        <v>398</v>
      </c>
      <c r="E34" s="248" t="s">
        <v>307</v>
      </c>
      <c r="F34" s="264" t="s">
        <v>307</v>
      </c>
      <c r="G34" s="290" t="s">
        <v>307</v>
      </c>
      <c r="H34" s="296" t="s">
        <v>307</v>
      </c>
      <c r="I34" s="264" t="s">
        <v>307</v>
      </c>
      <c r="J34" s="314" t="s">
        <v>307</v>
      </c>
    </row>
    <row r="35" spans="1:10" ht="13.5" customHeight="1" thickBot="1" x14ac:dyDescent="0.2">
      <c r="A35" s="213" t="s">
        <v>371</v>
      </c>
      <c r="B35" s="641" t="s">
        <v>391</v>
      </c>
      <c r="C35" s="642"/>
      <c r="D35" s="241">
        <v>100</v>
      </c>
      <c r="E35" s="260" t="s">
        <v>307</v>
      </c>
      <c r="F35" s="276" t="s">
        <v>307</v>
      </c>
      <c r="G35" s="291" t="s">
        <v>307</v>
      </c>
      <c r="H35" s="308" t="s">
        <v>307</v>
      </c>
      <c r="I35" s="276" t="s">
        <v>307</v>
      </c>
      <c r="J35" s="327" t="s">
        <v>307</v>
      </c>
    </row>
    <row r="36" spans="1:10" ht="13.5" customHeight="1" thickBot="1" x14ac:dyDescent="0.2">
      <c r="A36" s="598" t="s">
        <v>372</v>
      </c>
      <c r="B36" s="599"/>
      <c r="C36" s="599"/>
      <c r="D36" s="600"/>
      <c r="E36" s="261"/>
      <c r="F36" s="277">
        <v>1230367</v>
      </c>
      <c r="G36" s="292">
        <v>3.0000000000000001E-3</v>
      </c>
      <c r="H36" s="309"/>
      <c r="I36" s="312">
        <v>1230367</v>
      </c>
      <c r="J36" s="328">
        <v>3.0000000000000001E-3</v>
      </c>
    </row>
    <row r="37" spans="1:10" ht="13.5" customHeight="1" thickBot="1" x14ac:dyDescent="0.2">
      <c r="A37" s="598" t="s">
        <v>373</v>
      </c>
      <c r="B37" s="599"/>
      <c r="C37" s="599"/>
      <c r="D37" s="600"/>
      <c r="E37" s="261"/>
      <c r="F37" s="277">
        <f t="array" ref="F37">IF(COUNT(F14,F20,F22:F23,F32:F33,F36)&gt;0,SUM(F14,F20,F22:F23,F32:F33),"")</f>
        <v>110915309</v>
      </c>
      <c r="G37" s="293">
        <v>0.27308148432110774</v>
      </c>
      <c r="H37" s="309"/>
      <c r="I37" s="277">
        <f t="array" ref="I37">IF(COUNT(I20,I22:I23,I32:I33,I36,I14)&gt;0,SUM(I20,I22:I23,I32:I33,I14),"")</f>
        <v>98915309</v>
      </c>
      <c r="J37" s="329">
        <v>0.24353661949227431</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169</v>
      </c>
      <c r="C45" s="645"/>
      <c r="D45" s="560"/>
      <c r="E45" s="646">
        <v>12374386</v>
      </c>
      <c r="F45" s="647"/>
      <c r="G45" s="278"/>
    </row>
    <row r="46" spans="1:10" ht="13.5" customHeight="1" x14ac:dyDescent="0.15">
      <c r="B46" s="227"/>
      <c r="C46" s="227"/>
      <c r="D46" s="245"/>
      <c r="E46" s="262"/>
      <c r="F46" s="262"/>
      <c r="G46" s="278"/>
    </row>
    <row r="47" spans="1:10" ht="13.5" hidden="1" customHeight="1" x14ac:dyDescent="0.15">
      <c r="B47" s="533" t="s">
        <v>392</v>
      </c>
      <c r="C47" s="533"/>
      <c r="D47" s="648"/>
      <c r="E47" s="655"/>
      <c r="F47" s="656"/>
      <c r="G47" s="278"/>
    </row>
    <row r="48" spans="1:10" ht="13.5" hidden="1" customHeight="1" x14ac:dyDescent="0.15">
      <c r="B48" s="134"/>
      <c r="C48" s="79"/>
      <c r="G48" s="294"/>
    </row>
    <row r="49" spans="1:10" ht="13.5" hidden="1" customHeight="1" x14ac:dyDescent="0.15">
      <c r="B49" s="649" t="s">
        <v>393</v>
      </c>
      <c r="C49" s="649"/>
      <c r="D49" s="650"/>
      <c r="E49" s="655"/>
      <c r="F49" s="656"/>
      <c r="G49" s="278"/>
    </row>
    <row r="50" spans="1:10" ht="13.5" hidden="1" customHeight="1" x14ac:dyDescent="0.15">
      <c r="B50" s="533"/>
      <c r="C50" s="533"/>
      <c r="G50" s="294"/>
    </row>
    <row r="51" spans="1:10" ht="13.5" customHeight="1" x14ac:dyDescent="0.15">
      <c r="B51" s="651" t="s">
        <v>394</v>
      </c>
      <c r="C51" s="651"/>
      <c r="D51" s="652"/>
      <c r="E51" s="646">
        <f>IF((I37="")*(表1!J87="")*(E49=""),"",IFERROR(VALUE(I37),0)+IFERROR(VALUE(表1!J87),0)+IFERROR(VALUE(E49),0))</f>
        <v>109598290</v>
      </c>
      <c r="F51" s="647"/>
      <c r="G51" s="278"/>
    </row>
    <row r="52" spans="1:10" x14ac:dyDescent="0.15">
      <c r="B52" s="229"/>
      <c r="C52" s="229"/>
      <c r="E52" s="229"/>
      <c r="F52" s="229"/>
      <c r="G52" s="198"/>
    </row>
    <row r="53" spans="1:10" ht="13.5" customHeight="1" x14ac:dyDescent="0.15">
      <c r="B53" s="651" t="s">
        <v>395</v>
      </c>
      <c r="C53" s="651"/>
      <c r="D53" s="652"/>
      <c r="E53" s="653">
        <v>0.26983888862677397</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260</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194</v>
      </c>
      <c r="K1"/>
    </row>
    <row r="2" spans="1:11" x14ac:dyDescent="0.15">
      <c r="A2" s="607" t="s">
        <v>9</v>
      </c>
      <c r="B2" s="607"/>
      <c r="C2" s="607"/>
      <c r="D2" s="607"/>
      <c r="E2" s="607"/>
      <c r="F2" s="607"/>
      <c r="G2" s="607"/>
      <c r="H2" s="607"/>
      <c r="I2" s="607"/>
      <c r="J2" s="199" t="s">
        <v>312</v>
      </c>
    </row>
    <row r="3" spans="1:11" ht="14.25" thickBot="1" x14ac:dyDescent="0.2">
      <c r="A3" s="661" t="s">
        <v>314</v>
      </c>
      <c r="B3" s="661"/>
      <c r="C3" s="67"/>
      <c r="E3" s="156"/>
      <c r="F3" s="121"/>
      <c r="G3" s="67" t="s">
        <v>302</v>
      </c>
      <c r="H3" s="191" t="s">
        <v>304</v>
      </c>
      <c r="I3" s="76">
        <v>1</v>
      </c>
      <c r="J3" s="21" t="s">
        <v>52</v>
      </c>
      <c r="K3" s="13"/>
    </row>
    <row r="4" spans="1:11" ht="27" customHeight="1" x14ac:dyDescent="0.15">
      <c r="A4" s="601" t="s">
        <v>196</v>
      </c>
      <c r="B4" s="616" t="s">
        <v>261</v>
      </c>
      <c r="C4" s="565" t="s">
        <v>349</v>
      </c>
      <c r="D4" s="566"/>
      <c r="E4" s="567"/>
      <c r="F4" s="565" t="s">
        <v>349</v>
      </c>
      <c r="G4" s="567"/>
      <c r="H4" s="616" t="s">
        <v>359</v>
      </c>
      <c r="I4" s="616" t="s">
        <v>360</v>
      </c>
      <c r="J4" s="669" t="s">
        <v>361</v>
      </c>
    </row>
    <row r="5" spans="1:11" ht="38.25" customHeight="1" thickBot="1" x14ac:dyDescent="0.2">
      <c r="A5" s="603"/>
      <c r="B5" s="618"/>
      <c r="C5" s="135" t="s">
        <v>350</v>
      </c>
      <c r="D5" s="146" t="s">
        <v>351</v>
      </c>
      <c r="E5" s="157" t="s">
        <v>353</v>
      </c>
      <c r="F5" s="170" t="s">
        <v>356</v>
      </c>
      <c r="G5" s="170" t="s">
        <v>357</v>
      </c>
      <c r="H5" s="618"/>
      <c r="I5" s="618"/>
      <c r="J5" s="670"/>
    </row>
    <row r="6" spans="1:11" ht="15.95" customHeight="1" x14ac:dyDescent="0.15">
      <c r="A6" s="122" t="s">
        <v>192</v>
      </c>
      <c r="B6" s="127" t="s">
        <v>327</v>
      </c>
      <c r="C6" s="136"/>
      <c r="D6" s="147"/>
      <c r="E6" s="158"/>
      <c r="F6" s="171"/>
      <c r="G6" s="158"/>
      <c r="H6" s="192"/>
      <c r="I6" s="195"/>
      <c r="J6" s="200"/>
    </row>
    <row r="7" spans="1:11" ht="15.95" customHeight="1" x14ac:dyDescent="0.15">
      <c r="A7" s="123" t="s">
        <v>315</v>
      </c>
      <c r="B7" s="128" t="s">
        <v>328</v>
      </c>
      <c r="C7" s="137" t="s">
        <v>307</v>
      </c>
      <c r="D7" s="148" t="s">
        <v>307</v>
      </c>
      <c r="E7" s="159"/>
      <c r="F7" s="172"/>
      <c r="G7" s="181"/>
      <c r="H7" s="137" t="s">
        <v>307</v>
      </c>
      <c r="I7" s="137" t="s">
        <v>307</v>
      </c>
      <c r="J7" s="201" t="s">
        <v>307</v>
      </c>
    </row>
    <row r="8" spans="1:11" ht="15.95" customHeight="1" x14ac:dyDescent="0.15">
      <c r="A8" s="123" t="s">
        <v>316</v>
      </c>
      <c r="B8" s="128" t="s">
        <v>329</v>
      </c>
      <c r="C8" s="137" t="s">
        <v>307</v>
      </c>
      <c r="D8" s="148" t="s">
        <v>307</v>
      </c>
      <c r="E8" s="159" t="s">
        <v>307</v>
      </c>
      <c r="F8" s="172"/>
      <c r="G8" s="181"/>
      <c r="H8" s="137" t="s">
        <v>307</v>
      </c>
      <c r="I8" s="137" t="s">
        <v>307</v>
      </c>
      <c r="J8" s="201" t="s">
        <v>307</v>
      </c>
    </row>
    <row r="9" spans="1:11" ht="15.95" customHeight="1" x14ac:dyDescent="0.15">
      <c r="A9" s="123" t="s">
        <v>317</v>
      </c>
      <c r="B9" s="128" t="s">
        <v>330</v>
      </c>
      <c r="C9" s="137">
        <v>305902327</v>
      </c>
      <c r="D9" s="148" t="s">
        <v>307</v>
      </c>
      <c r="E9" s="159" t="s">
        <v>307</v>
      </c>
      <c r="F9" s="172">
        <v>305902327</v>
      </c>
      <c r="G9" s="181"/>
      <c r="H9" s="137">
        <v>4700629</v>
      </c>
      <c r="I9" s="137">
        <v>940125</v>
      </c>
      <c r="J9" s="201">
        <v>2.3E-3</v>
      </c>
    </row>
    <row r="10" spans="1:11" ht="15.95" customHeight="1" x14ac:dyDescent="0.15">
      <c r="A10" s="123" t="s">
        <v>318</v>
      </c>
      <c r="B10" s="129" t="s">
        <v>331</v>
      </c>
      <c r="C10" s="137" t="s">
        <v>307</v>
      </c>
      <c r="D10" s="148"/>
      <c r="E10" s="159" t="s">
        <v>307</v>
      </c>
      <c r="F10" s="172"/>
      <c r="G10" s="181"/>
      <c r="H10" s="137" t="s">
        <v>307</v>
      </c>
      <c r="I10" s="137" t="s">
        <v>307</v>
      </c>
      <c r="J10" s="201" t="s">
        <v>307</v>
      </c>
    </row>
    <row r="11" spans="1:11" ht="15.95" customHeight="1" x14ac:dyDescent="0.15">
      <c r="A11" s="123" t="s">
        <v>319</v>
      </c>
      <c r="B11" s="129" t="s">
        <v>332</v>
      </c>
      <c r="C11" s="138" t="s">
        <v>307</v>
      </c>
      <c r="D11" s="149" t="s">
        <v>307</v>
      </c>
      <c r="E11" s="160" t="s">
        <v>307</v>
      </c>
      <c r="F11" s="173"/>
      <c r="G11" s="182"/>
      <c r="H11" s="138" t="s">
        <v>307</v>
      </c>
      <c r="I11" s="138" t="s">
        <v>307</v>
      </c>
      <c r="J11" s="202" t="s">
        <v>307</v>
      </c>
    </row>
    <row r="12" spans="1:11" ht="15.95" customHeight="1" x14ac:dyDescent="0.15">
      <c r="A12" s="123" t="s">
        <v>320</v>
      </c>
      <c r="B12" s="128" t="s">
        <v>333</v>
      </c>
      <c r="C12" s="139" t="s">
        <v>307</v>
      </c>
      <c r="D12" s="150" t="s">
        <v>307</v>
      </c>
      <c r="E12" s="161" t="s">
        <v>307</v>
      </c>
      <c r="F12" s="174"/>
      <c r="G12" s="183"/>
      <c r="H12" s="106" t="s">
        <v>307</v>
      </c>
      <c r="I12" s="106" t="s">
        <v>307</v>
      </c>
      <c r="J12" s="203"/>
    </row>
    <row r="13" spans="1:11" ht="15.95" customHeight="1" x14ac:dyDescent="0.15">
      <c r="A13" s="123" t="s">
        <v>321</v>
      </c>
      <c r="B13" s="128" t="s">
        <v>334</v>
      </c>
      <c r="C13" s="137" t="s">
        <v>307</v>
      </c>
      <c r="D13" s="148" t="s">
        <v>307</v>
      </c>
      <c r="E13" s="159" t="s">
        <v>307</v>
      </c>
      <c r="F13" s="172"/>
      <c r="G13" s="181"/>
      <c r="H13" s="137" t="s">
        <v>307</v>
      </c>
      <c r="I13" s="137" t="s">
        <v>307</v>
      </c>
      <c r="J13" s="201" t="s">
        <v>307</v>
      </c>
    </row>
    <row r="14" spans="1:11" ht="15.95" customHeight="1" x14ac:dyDescent="0.15">
      <c r="A14" s="124"/>
      <c r="B14" s="130" t="s">
        <v>335</v>
      </c>
      <c r="C14" s="140">
        <f t="shared" ref="C14:J14" si="0">IF(COUNT(C7:C13)&gt;0,SUM(C7:C13),"")</f>
        <v>305902327</v>
      </c>
      <c r="D14" s="151" t="str">
        <f t="shared" si="0"/>
        <v/>
      </c>
      <c r="E14" s="162" t="str">
        <f t="shared" si="0"/>
        <v/>
      </c>
      <c r="F14" s="173">
        <f t="shared" si="0"/>
        <v>305902327</v>
      </c>
      <c r="G14" s="182" t="str">
        <f t="shared" si="0"/>
        <v/>
      </c>
      <c r="H14" s="137">
        <f t="shared" si="0"/>
        <v>4700629</v>
      </c>
      <c r="I14" s="137">
        <f t="shared" si="0"/>
        <v>940125</v>
      </c>
      <c r="J14" s="204">
        <f t="shared" si="0"/>
        <v>2.3E-3</v>
      </c>
    </row>
    <row r="15" spans="1:11" ht="15.95" customHeight="1" x14ac:dyDescent="0.15">
      <c r="A15" s="125" t="s">
        <v>73</v>
      </c>
      <c r="B15" s="131" t="s">
        <v>336</v>
      </c>
      <c r="C15" s="141"/>
      <c r="D15" s="152"/>
      <c r="E15" s="163"/>
      <c r="F15" s="175"/>
      <c r="G15" s="184"/>
      <c r="H15" s="105"/>
      <c r="I15" s="105"/>
      <c r="J15" s="205"/>
    </row>
    <row r="16" spans="1:11" ht="15.95" customHeight="1" x14ac:dyDescent="0.15">
      <c r="A16" s="123" t="s">
        <v>315</v>
      </c>
      <c r="B16" s="128" t="s">
        <v>337</v>
      </c>
      <c r="C16" s="137" t="s">
        <v>307</v>
      </c>
      <c r="D16" s="148" t="s">
        <v>307</v>
      </c>
      <c r="E16" s="159" t="s">
        <v>307</v>
      </c>
      <c r="F16" s="172"/>
      <c r="G16" s="181"/>
      <c r="H16" s="137" t="s">
        <v>307</v>
      </c>
      <c r="I16" s="95" t="s">
        <v>307</v>
      </c>
      <c r="J16" s="201" t="s">
        <v>307</v>
      </c>
    </row>
    <row r="17" spans="1:10" ht="15.95" customHeight="1" x14ac:dyDescent="0.15">
      <c r="A17" s="123" t="s">
        <v>316</v>
      </c>
      <c r="B17" s="128" t="s">
        <v>338</v>
      </c>
      <c r="C17" s="137" t="s">
        <v>307</v>
      </c>
      <c r="D17" s="148" t="s">
        <v>307</v>
      </c>
      <c r="E17" s="159" t="s">
        <v>307</v>
      </c>
      <c r="F17" s="172"/>
      <c r="G17" s="181"/>
      <c r="H17" s="137" t="s">
        <v>307</v>
      </c>
      <c r="I17" s="95" t="s">
        <v>307</v>
      </c>
      <c r="J17" s="201" t="s">
        <v>307</v>
      </c>
    </row>
    <row r="18" spans="1:10" ht="15.95" customHeight="1" x14ac:dyDescent="0.15">
      <c r="A18" s="123" t="s">
        <v>317</v>
      </c>
      <c r="B18" s="128" t="s">
        <v>339</v>
      </c>
      <c r="C18" s="137">
        <v>16559583</v>
      </c>
      <c r="D18" s="148" t="s">
        <v>307</v>
      </c>
      <c r="E18" s="159" t="s">
        <v>307</v>
      </c>
      <c r="F18" s="172"/>
      <c r="G18" s="181">
        <v>16559583</v>
      </c>
      <c r="H18" s="137">
        <v>0</v>
      </c>
      <c r="I18" s="95">
        <v>0</v>
      </c>
      <c r="J18" s="201">
        <v>0</v>
      </c>
    </row>
    <row r="19" spans="1:10" ht="15.95" customHeight="1" x14ac:dyDescent="0.15">
      <c r="A19" s="123" t="s">
        <v>318</v>
      </c>
      <c r="B19" s="129" t="s">
        <v>340</v>
      </c>
      <c r="C19" s="137" t="s">
        <v>307</v>
      </c>
      <c r="D19" s="148" t="s">
        <v>307</v>
      </c>
      <c r="E19" s="159" t="s">
        <v>307</v>
      </c>
      <c r="F19" s="172"/>
      <c r="G19" s="181"/>
      <c r="H19" s="137" t="s">
        <v>307</v>
      </c>
      <c r="I19" s="95" t="s">
        <v>307</v>
      </c>
      <c r="J19" s="201" t="s">
        <v>307</v>
      </c>
    </row>
    <row r="20" spans="1:10" ht="15.95" customHeight="1" x14ac:dyDescent="0.15">
      <c r="A20" s="28" t="s">
        <v>319</v>
      </c>
      <c r="B20" s="48" t="s">
        <v>341</v>
      </c>
      <c r="C20" s="139" t="s">
        <v>307</v>
      </c>
      <c r="D20" s="150" t="s">
        <v>307</v>
      </c>
      <c r="E20" s="161" t="s">
        <v>307</v>
      </c>
      <c r="F20" s="174"/>
      <c r="G20" s="183"/>
      <c r="H20" s="106" t="s">
        <v>307</v>
      </c>
      <c r="I20" s="106" t="s">
        <v>307</v>
      </c>
      <c r="J20" s="203"/>
    </row>
    <row r="21" spans="1:10" ht="15.95" customHeight="1" x14ac:dyDescent="0.15">
      <c r="A21" s="28" t="s">
        <v>320</v>
      </c>
      <c r="B21" s="48" t="s">
        <v>334</v>
      </c>
      <c r="C21" s="137" t="s">
        <v>307</v>
      </c>
      <c r="D21" s="148" t="s">
        <v>307</v>
      </c>
      <c r="E21" s="159" t="s">
        <v>307</v>
      </c>
      <c r="F21" s="172"/>
      <c r="G21" s="181"/>
      <c r="H21" s="137" t="s">
        <v>307</v>
      </c>
      <c r="I21" s="95" t="s">
        <v>307</v>
      </c>
      <c r="J21" s="201" t="s">
        <v>307</v>
      </c>
    </row>
    <row r="22" spans="1:10" ht="15.95" customHeight="1" x14ac:dyDescent="0.15">
      <c r="A22" s="29"/>
      <c r="B22" s="49" t="s">
        <v>335</v>
      </c>
      <c r="C22" s="140">
        <f t="shared" ref="C22:J22" si="1">IF(COUNT(C16:C21)&gt;0,SUM(C16:C21),"")</f>
        <v>16559583</v>
      </c>
      <c r="D22" s="151" t="str">
        <f t="shared" si="1"/>
        <v/>
      </c>
      <c r="E22" s="162" t="str">
        <f t="shared" si="1"/>
        <v/>
      </c>
      <c r="F22" s="173" t="str">
        <f t="shared" si="1"/>
        <v/>
      </c>
      <c r="G22" s="182">
        <f t="shared" si="1"/>
        <v>16559583</v>
      </c>
      <c r="H22" s="193">
        <f t="shared" si="1"/>
        <v>0</v>
      </c>
      <c r="I22" s="96">
        <f t="shared" si="1"/>
        <v>0</v>
      </c>
      <c r="J22" s="202">
        <f t="shared" si="1"/>
        <v>0</v>
      </c>
    </row>
    <row r="23" spans="1:10" ht="15.95" customHeight="1" x14ac:dyDescent="0.15">
      <c r="A23" s="26" t="s">
        <v>322</v>
      </c>
      <c r="B23" s="46" t="s">
        <v>342</v>
      </c>
      <c r="C23" s="142"/>
      <c r="D23" s="153"/>
      <c r="E23" s="164"/>
      <c r="F23" s="176"/>
      <c r="G23" s="185"/>
      <c r="H23" s="142" t="s">
        <v>307</v>
      </c>
      <c r="I23" s="93" t="s">
        <v>307</v>
      </c>
      <c r="J23" s="206" t="s">
        <v>307</v>
      </c>
    </row>
    <row r="24" spans="1:10" ht="15.95" customHeight="1" x14ac:dyDescent="0.15">
      <c r="A24" s="30" t="s">
        <v>72</v>
      </c>
      <c r="B24" s="132" t="s">
        <v>343</v>
      </c>
      <c r="C24" s="142">
        <v>96744817</v>
      </c>
      <c r="D24" s="153" t="s">
        <v>307</v>
      </c>
      <c r="E24" s="164" t="s">
        <v>307</v>
      </c>
      <c r="F24" s="176"/>
      <c r="G24" s="185">
        <v>96744817</v>
      </c>
      <c r="H24" s="142">
        <v>29720697</v>
      </c>
      <c r="I24" s="93">
        <v>1188827</v>
      </c>
      <c r="J24" s="206">
        <v>2.9000000000000007E-3</v>
      </c>
    </row>
    <row r="25" spans="1:10" ht="15.95" customHeight="1" x14ac:dyDescent="0.15">
      <c r="A25" s="30" t="s">
        <v>203</v>
      </c>
      <c r="B25" s="47" t="s">
        <v>344</v>
      </c>
      <c r="C25" s="142" t="s">
        <v>307</v>
      </c>
      <c r="D25" s="153" t="s">
        <v>307</v>
      </c>
      <c r="E25" s="164"/>
      <c r="F25" s="176"/>
      <c r="G25" s="185"/>
      <c r="H25" s="142" t="s">
        <v>307</v>
      </c>
      <c r="I25" s="93" t="s">
        <v>307</v>
      </c>
      <c r="J25" s="206" t="s">
        <v>307</v>
      </c>
    </row>
    <row r="26" spans="1:10" ht="15.95" customHeight="1" x14ac:dyDescent="0.15">
      <c r="A26" s="30" t="s">
        <v>323</v>
      </c>
      <c r="B26" s="47" t="s">
        <v>345</v>
      </c>
      <c r="C26" s="142" t="s">
        <v>307</v>
      </c>
      <c r="D26" s="153" t="s">
        <v>307</v>
      </c>
      <c r="E26" s="165" t="s">
        <v>307</v>
      </c>
      <c r="F26" s="176"/>
      <c r="G26" s="185"/>
      <c r="H26" s="142" t="s">
        <v>307</v>
      </c>
      <c r="I26" s="93" t="s">
        <v>307</v>
      </c>
      <c r="J26" s="206" t="s">
        <v>307</v>
      </c>
    </row>
    <row r="27" spans="1:10" ht="27" x14ac:dyDescent="0.15">
      <c r="A27" s="30" t="s">
        <v>324</v>
      </c>
      <c r="B27" s="132" t="s">
        <v>346</v>
      </c>
      <c r="C27" s="646" t="str">
        <f t="array" ref="C27">IF(COUNT(F27:G27)&gt;0,SUM(F27:G27),"")</f>
        <v/>
      </c>
      <c r="D27" s="657"/>
      <c r="E27" s="647"/>
      <c r="F27" s="177"/>
      <c r="G27" s="186"/>
      <c r="H27" s="142" t="s">
        <v>307</v>
      </c>
      <c r="I27" s="93" t="s">
        <v>307</v>
      </c>
      <c r="J27" s="206" t="s">
        <v>307</v>
      </c>
    </row>
    <row r="28" spans="1:10" ht="15.95" customHeight="1" x14ac:dyDescent="0.15">
      <c r="A28" s="658" t="s">
        <v>325</v>
      </c>
      <c r="B28" s="659"/>
      <c r="C28" s="144"/>
      <c r="D28" s="154"/>
      <c r="E28" s="166"/>
      <c r="F28" s="144"/>
      <c r="G28" s="166"/>
      <c r="H28" s="104"/>
      <c r="I28" s="196"/>
      <c r="J28" s="207"/>
    </row>
    <row r="29" spans="1:10" ht="15.95" customHeight="1" thickBot="1" x14ac:dyDescent="0.2">
      <c r="A29" s="126"/>
      <c r="B29" s="133" t="s">
        <v>347</v>
      </c>
      <c r="C29" s="145"/>
      <c r="D29" s="155"/>
      <c r="E29" s="167"/>
      <c r="F29" s="145"/>
      <c r="G29" s="167"/>
      <c r="H29" s="194">
        <f t="array" ref="H29">IF(COUNT(H14,H22:H27)&gt;0,SUM(H14,H22:H27),"")</f>
        <v>34421326</v>
      </c>
      <c r="I29" s="194">
        <f t="array" ref="I29">IF(COUNT(I14,I22:I27)&gt;0,SUM(I14,I22:I27),"")</f>
        <v>2128952</v>
      </c>
      <c r="J29" s="208">
        <f t="array" ref="J29">IF(COUNT(J14,J22:J27)&gt;0,SUM(J14,J22:J27),"")</f>
        <v>5.2000000000000006E-3</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348</v>
      </c>
      <c r="C32" s="662"/>
      <c r="D32" s="663"/>
      <c r="E32" s="664"/>
      <c r="F32" s="178" t="s">
        <v>68</v>
      </c>
      <c r="G32" s="187" t="s">
        <v>358</v>
      </c>
      <c r="J32" s="13"/>
    </row>
    <row r="33" spans="1:11" x14ac:dyDescent="0.15">
      <c r="D33" s="665" t="s">
        <v>155</v>
      </c>
      <c r="E33" s="168" t="s">
        <v>354</v>
      </c>
      <c r="F33" s="144" t="s">
        <v>307</v>
      </c>
      <c r="G33" s="188" t="s">
        <v>307</v>
      </c>
      <c r="J33" s="13"/>
    </row>
    <row r="34" spans="1:11" x14ac:dyDescent="0.15">
      <c r="D34" s="665"/>
      <c r="E34" s="59" t="s">
        <v>355</v>
      </c>
      <c r="F34" s="179"/>
      <c r="G34" s="189"/>
      <c r="J34" s="13"/>
    </row>
    <row r="35" spans="1:11" ht="13.5" customHeight="1" x14ac:dyDescent="0.15">
      <c r="B35" s="666"/>
      <c r="C35" s="667"/>
      <c r="D35" s="665" t="s">
        <v>352</v>
      </c>
      <c r="E35" s="59" t="s">
        <v>355</v>
      </c>
      <c r="F35" s="179" t="s">
        <v>307</v>
      </c>
      <c r="G35" s="189" t="s">
        <v>307</v>
      </c>
      <c r="J35" s="13"/>
    </row>
    <row r="36" spans="1:11" ht="14.25" thickBot="1" x14ac:dyDescent="0.2">
      <c r="D36" s="668"/>
      <c r="E36" s="169" t="s">
        <v>354</v>
      </c>
      <c r="F36" s="180"/>
      <c r="G36" s="190"/>
      <c r="J36" s="13"/>
    </row>
    <row r="37" spans="1:11" x14ac:dyDescent="0.15">
      <c r="D37" s="79"/>
      <c r="E37" s="79"/>
      <c r="F37" s="79"/>
      <c r="G37" s="79"/>
      <c r="H37" s="79"/>
      <c r="I37" s="198"/>
      <c r="J37" s="13"/>
    </row>
    <row r="38" spans="1:11" ht="13.5" customHeight="1" x14ac:dyDescent="0.15">
      <c r="A38" s="660" t="s">
        <v>326</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194</v>
      </c>
      <c r="K1"/>
      <c r="L1"/>
    </row>
    <row r="2" spans="1:15" x14ac:dyDescent="0.15">
      <c r="A2" s="671" t="s">
        <v>9</v>
      </c>
      <c r="B2" s="671"/>
      <c r="C2" s="671"/>
      <c r="D2" s="671"/>
      <c r="E2" s="671"/>
      <c r="F2" s="671"/>
      <c r="G2" s="671"/>
      <c r="H2" s="671"/>
      <c r="I2" s="671"/>
      <c r="J2" s="671"/>
      <c r="K2" s="671"/>
      <c r="L2" s="671"/>
      <c r="M2" s="671"/>
      <c r="N2" s="13"/>
      <c r="O2" s="111" t="s">
        <v>312</v>
      </c>
    </row>
    <row r="3" spans="1:15" ht="14.25" thickBot="1" x14ac:dyDescent="0.2">
      <c r="A3" s="21" t="s">
        <v>195</v>
      </c>
      <c r="D3" s="67"/>
      <c r="E3" s="76"/>
      <c r="F3" s="79"/>
      <c r="G3" s="80" t="s">
        <v>302</v>
      </c>
      <c r="H3" s="82"/>
      <c r="I3" s="67" t="s">
        <v>304</v>
      </c>
      <c r="J3" s="91">
        <v>1</v>
      </c>
      <c r="K3" s="102"/>
      <c r="L3" s="102"/>
      <c r="M3" s="102"/>
      <c r="N3" s="102"/>
      <c r="O3" s="67" t="s">
        <v>52</v>
      </c>
    </row>
    <row r="4" spans="1:15" ht="24" customHeight="1" x14ac:dyDescent="0.15">
      <c r="A4" s="22"/>
      <c r="B4" s="42"/>
      <c r="C4" s="676" t="s">
        <v>287</v>
      </c>
      <c r="D4" s="677"/>
      <c r="E4" s="566"/>
      <c r="F4" s="566"/>
      <c r="G4" s="566"/>
      <c r="H4" s="77"/>
      <c r="I4" s="77"/>
      <c r="J4" s="77"/>
      <c r="K4" s="77"/>
      <c r="L4" s="77"/>
      <c r="M4" s="77"/>
      <c r="N4" s="77"/>
      <c r="O4" s="112"/>
    </row>
    <row r="5" spans="1:15" ht="52.5" customHeight="1" x14ac:dyDescent="0.15">
      <c r="A5" s="23" t="s">
        <v>196</v>
      </c>
      <c r="B5" s="43" t="s">
        <v>261</v>
      </c>
      <c r="C5" s="53" t="s">
        <v>288</v>
      </c>
      <c r="D5" s="678" t="s">
        <v>300</v>
      </c>
      <c r="E5" s="678" t="s">
        <v>301</v>
      </c>
      <c r="F5" s="680"/>
      <c r="G5" s="681"/>
      <c r="H5" s="682" t="s">
        <v>303</v>
      </c>
      <c r="I5" s="684" t="s">
        <v>305</v>
      </c>
      <c r="J5" s="685" t="s">
        <v>306</v>
      </c>
      <c r="K5" s="687" t="s">
        <v>308</v>
      </c>
      <c r="L5" s="672" t="s">
        <v>309</v>
      </c>
      <c r="M5" s="687" t="s">
        <v>310</v>
      </c>
      <c r="N5" s="672" t="s">
        <v>311</v>
      </c>
      <c r="O5" s="674" t="s">
        <v>313</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192</v>
      </c>
      <c r="B7" s="45" t="s">
        <v>262</v>
      </c>
      <c r="C7" s="54">
        <v>0</v>
      </c>
      <c r="D7" s="68"/>
      <c r="E7" s="68"/>
      <c r="F7" s="68"/>
      <c r="G7" s="68"/>
      <c r="H7" s="68"/>
      <c r="I7" s="83"/>
      <c r="J7" s="92"/>
      <c r="K7" s="92" t="s">
        <v>307</v>
      </c>
      <c r="L7" s="103"/>
      <c r="M7" s="92" t="s">
        <v>307</v>
      </c>
      <c r="N7" s="68"/>
      <c r="O7" s="113"/>
    </row>
    <row r="8" spans="1:15" ht="27" customHeight="1" x14ac:dyDescent="0.15">
      <c r="A8" s="26" t="s">
        <v>197</v>
      </c>
      <c r="B8" s="46" t="s">
        <v>263</v>
      </c>
      <c r="C8" s="55">
        <v>0</v>
      </c>
      <c r="D8" s="69"/>
      <c r="E8" s="69"/>
      <c r="F8" s="69"/>
      <c r="G8" s="69"/>
      <c r="H8" s="69"/>
      <c r="I8" s="84"/>
      <c r="J8" s="93"/>
      <c r="K8" s="93" t="s">
        <v>307</v>
      </c>
      <c r="L8" s="104"/>
      <c r="M8" s="93"/>
      <c r="N8" s="69"/>
      <c r="O8" s="114"/>
    </row>
    <row r="9" spans="1:15" ht="14.1" customHeight="1" x14ac:dyDescent="0.15">
      <c r="A9" s="27" t="s">
        <v>198</v>
      </c>
      <c r="B9" s="568" t="s">
        <v>166</v>
      </c>
      <c r="C9" s="56">
        <v>0</v>
      </c>
      <c r="D9" s="70"/>
      <c r="E9" s="70"/>
      <c r="F9" s="70"/>
      <c r="G9" s="70"/>
      <c r="H9" s="70"/>
      <c r="I9" s="85"/>
      <c r="J9" s="94"/>
      <c r="K9" s="94" t="s">
        <v>307</v>
      </c>
      <c r="L9" s="105"/>
      <c r="M9" s="94" t="s">
        <v>307</v>
      </c>
      <c r="N9" s="70"/>
      <c r="O9" s="115"/>
    </row>
    <row r="10" spans="1:15" ht="14.1" customHeight="1" x14ac:dyDescent="0.15">
      <c r="A10" s="28" t="s">
        <v>199</v>
      </c>
      <c r="B10" s="569"/>
      <c r="C10" s="57">
        <v>20</v>
      </c>
      <c r="D10" s="71"/>
      <c r="E10" s="71"/>
      <c r="F10" s="71"/>
      <c r="G10" s="71"/>
      <c r="H10" s="71"/>
      <c r="I10" s="86"/>
      <c r="J10" s="95"/>
      <c r="K10" s="95" t="s">
        <v>307</v>
      </c>
      <c r="L10" s="106"/>
      <c r="M10" s="95" t="s">
        <v>307</v>
      </c>
      <c r="N10" s="71"/>
      <c r="O10" s="116"/>
    </row>
    <row r="11" spans="1:15" ht="14.1" customHeight="1" x14ac:dyDescent="0.15">
      <c r="A11" s="28" t="s">
        <v>200</v>
      </c>
      <c r="B11" s="569"/>
      <c r="C11" s="57">
        <v>50</v>
      </c>
      <c r="D11" s="71"/>
      <c r="E11" s="71"/>
      <c r="F11" s="71"/>
      <c r="G11" s="71"/>
      <c r="H11" s="71"/>
      <c r="I11" s="86"/>
      <c r="J11" s="95"/>
      <c r="K11" s="95" t="s">
        <v>307</v>
      </c>
      <c r="L11" s="106"/>
      <c r="M11" s="95" t="s">
        <v>307</v>
      </c>
      <c r="N11" s="71"/>
      <c r="O11" s="116"/>
    </row>
    <row r="12" spans="1:15" ht="14.1" customHeight="1" x14ac:dyDescent="0.15">
      <c r="A12" s="28" t="s">
        <v>201</v>
      </c>
      <c r="B12" s="569"/>
      <c r="C12" s="57">
        <v>100</v>
      </c>
      <c r="D12" s="71"/>
      <c r="E12" s="71"/>
      <c r="F12" s="71"/>
      <c r="G12" s="71"/>
      <c r="H12" s="71"/>
      <c r="I12" s="86"/>
      <c r="J12" s="95"/>
      <c r="K12" s="95" t="s">
        <v>307</v>
      </c>
      <c r="L12" s="106"/>
      <c r="M12" s="95" t="s">
        <v>307</v>
      </c>
      <c r="N12" s="71"/>
      <c r="O12" s="116"/>
    </row>
    <row r="13" spans="1:15" ht="14.1" customHeight="1" x14ac:dyDescent="0.15">
      <c r="A13" s="29" t="s">
        <v>202</v>
      </c>
      <c r="B13" s="570"/>
      <c r="C13" s="58">
        <v>150</v>
      </c>
      <c r="D13" s="72"/>
      <c r="E13" s="72"/>
      <c r="F13" s="72"/>
      <c r="G13" s="72"/>
      <c r="H13" s="72"/>
      <c r="I13" s="87"/>
      <c r="J13" s="96"/>
      <c r="K13" s="96" t="s">
        <v>307</v>
      </c>
      <c r="L13" s="107"/>
      <c r="M13" s="96" t="s">
        <v>307</v>
      </c>
      <c r="N13" s="72"/>
      <c r="O13" s="117"/>
    </row>
    <row r="14" spans="1:15" ht="14.1" customHeight="1" x14ac:dyDescent="0.15">
      <c r="A14" s="30" t="s">
        <v>72</v>
      </c>
      <c r="B14" s="47" t="s">
        <v>264</v>
      </c>
      <c r="C14" s="59">
        <v>0</v>
      </c>
      <c r="D14" s="69"/>
      <c r="E14" s="69"/>
      <c r="F14" s="69"/>
      <c r="G14" s="69"/>
      <c r="H14" s="69"/>
      <c r="I14" s="84"/>
      <c r="J14" s="93"/>
      <c r="K14" s="93" t="s">
        <v>307</v>
      </c>
      <c r="L14" s="104"/>
      <c r="M14" s="93" t="s">
        <v>307</v>
      </c>
      <c r="N14" s="69"/>
      <c r="O14" s="114"/>
    </row>
    <row r="15" spans="1:15" ht="14.1" customHeight="1" x14ac:dyDescent="0.15">
      <c r="A15" s="30" t="s">
        <v>203</v>
      </c>
      <c r="B15" s="47" t="s">
        <v>265</v>
      </c>
      <c r="C15" s="59">
        <v>0</v>
      </c>
      <c r="D15" s="69"/>
      <c r="E15" s="69"/>
      <c r="F15" s="69"/>
      <c r="G15" s="69"/>
      <c r="H15" s="69"/>
      <c r="I15" s="84"/>
      <c r="J15" s="93"/>
      <c r="K15" s="93" t="s">
        <v>307</v>
      </c>
      <c r="L15" s="104"/>
      <c r="M15" s="93"/>
      <c r="N15" s="69"/>
      <c r="O15" s="114"/>
    </row>
    <row r="16" spans="1:15" ht="14.1" customHeight="1" x14ac:dyDescent="0.15">
      <c r="A16" s="27" t="s">
        <v>204</v>
      </c>
      <c r="B16" s="588" t="s">
        <v>266</v>
      </c>
      <c r="C16" s="56">
        <v>20</v>
      </c>
      <c r="D16" s="70"/>
      <c r="E16" s="70"/>
      <c r="F16" s="70"/>
      <c r="G16" s="70"/>
      <c r="H16" s="70"/>
      <c r="I16" s="85"/>
      <c r="J16" s="94"/>
      <c r="K16" s="94" t="s">
        <v>307</v>
      </c>
      <c r="L16" s="105"/>
      <c r="M16" s="94" t="s">
        <v>307</v>
      </c>
      <c r="N16" s="70"/>
      <c r="O16" s="115"/>
    </row>
    <row r="17" spans="1:15" ht="14.1" customHeight="1" x14ac:dyDescent="0.15">
      <c r="A17" s="28" t="s">
        <v>205</v>
      </c>
      <c r="B17" s="575"/>
      <c r="C17" s="57">
        <v>50</v>
      </c>
      <c r="D17" s="71"/>
      <c r="E17" s="71"/>
      <c r="F17" s="71"/>
      <c r="G17" s="71"/>
      <c r="H17" s="71"/>
      <c r="I17" s="86"/>
      <c r="J17" s="95"/>
      <c r="K17" s="95" t="s">
        <v>307</v>
      </c>
      <c r="L17" s="106"/>
      <c r="M17" s="95" t="s">
        <v>307</v>
      </c>
      <c r="N17" s="71"/>
      <c r="O17" s="116"/>
    </row>
    <row r="18" spans="1:15" ht="14.1" customHeight="1" x14ac:dyDescent="0.15">
      <c r="A18" s="28" t="s">
        <v>206</v>
      </c>
      <c r="B18" s="575"/>
      <c r="C18" s="57">
        <v>100</v>
      </c>
      <c r="D18" s="71"/>
      <c r="E18" s="71"/>
      <c r="F18" s="71"/>
      <c r="G18" s="71"/>
      <c r="H18" s="71"/>
      <c r="I18" s="86"/>
      <c r="J18" s="95"/>
      <c r="K18" s="95" t="s">
        <v>307</v>
      </c>
      <c r="L18" s="106"/>
      <c r="M18" s="95" t="s">
        <v>307</v>
      </c>
      <c r="N18" s="71"/>
      <c r="O18" s="116"/>
    </row>
    <row r="19" spans="1:15" ht="14.1" customHeight="1" x14ac:dyDescent="0.15">
      <c r="A19" s="29" t="s">
        <v>207</v>
      </c>
      <c r="B19" s="689"/>
      <c r="C19" s="58">
        <v>150</v>
      </c>
      <c r="D19" s="72"/>
      <c r="E19" s="72"/>
      <c r="F19" s="72"/>
      <c r="G19" s="72"/>
      <c r="H19" s="72"/>
      <c r="I19" s="87"/>
      <c r="J19" s="96"/>
      <c r="K19" s="96" t="s">
        <v>307</v>
      </c>
      <c r="L19" s="107"/>
      <c r="M19" s="96" t="s">
        <v>307</v>
      </c>
      <c r="N19" s="72"/>
      <c r="O19" s="117"/>
    </row>
    <row r="20" spans="1:15" ht="14.1" customHeight="1" x14ac:dyDescent="0.15">
      <c r="A20" s="27" t="s">
        <v>208</v>
      </c>
      <c r="B20" s="690" t="s">
        <v>267</v>
      </c>
      <c r="C20" s="56">
        <v>0</v>
      </c>
      <c r="D20" s="70"/>
      <c r="E20" s="70"/>
      <c r="F20" s="70"/>
      <c r="G20" s="70"/>
      <c r="H20" s="70"/>
      <c r="I20" s="85"/>
      <c r="J20" s="94"/>
      <c r="K20" s="94" t="s">
        <v>307</v>
      </c>
      <c r="L20" s="105"/>
      <c r="M20" s="94" t="s">
        <v>307</v>
      </c>
      <c r="N20" s="70"/>
      <c r="O20" s="115"/>
    </row>
    <row r="21" spans="1:15" ht="14.1" customHeight="1" x14ac:dyDescent="0.15">
      <c r="A21" s="28" t="s">
        <v>209</v>
      </c>
      <c r="B21" s="691"/>
      <c r="C21" s="57">
        <v>20</v>
      </c>
      <c r="D21" s="71"/>
      <c r="E21" s="71"/>
      <c r="F21" s="71"/>
      <c r="G21" s="71"/>
      <c r="H21" s="71"/>
      <c r="I21" s="86"/>
      <c r="J21" s="95"/>
      <c r="K21" s="95" t="s">
        <v>307</v>
      </c>
      <c r="L21" s="106"/>
      <c r="M21" s="95" t="s">
        <v>307</v>
      </c>
      <c r="N21" s="71"/>
      <c r="O21" s="116"/>
    </row>
    <row r="22" spans="1:15" ht="14.1" customHeight="1" x14ac:dyDescent="0.15">
      <c r="A22" s="28" t="s">
        <v>210</v>
      </c>
      <c r="B22" s="691"/>
      <c r="C22" s="57">
        <v>50</v>
      </c>
      <c r="D22" s="71"/>
      <c r="E22" s="71"/>
      <c r="F22" s="71"/>
      <c r="G22" s="71"/>
      <c r="H22" s="71"/>
      <c r="I22" s="86"/>
      <c r="J22" s="95"/>
      <c r="K22" s="95" t="s">
        <v>307</v>
      </c>
      <c r="L22" s="106"/>
      <c r="M22" s="95" t="s">
        <v>307</v>
      </c>
      <c r="N22" s="71"/>
      <c r="O22" s="116"/>
    </row>
    <row r="23" spans="1:15" ht="14.1" customHeight="1" x14ac:dyDescent="0.15">
      <c r="A23" s="28" t="s">
        <v>211</v>
      </c>
      <c r="B23" s="691"/>
      <c r="C23" s="57">
        <v>100</v>
      </c>
      <c r="D23" s="71"/>
      <c r="E23" s="71"/>
      <c r="F23" s="71"/>
      <c r="G23" s="71"/>
      <c r="H23" s="71"/>
      <c r="I23" s="86"/>
      <c r="J23" s="95"/>
      <c r="K23" s="95" t="s">
        <v>307</v>
      </c>
      <c r="L23" s="106"/>
      <c r="M23" s="95" t="s">
        <v>307</v>
      </c>
      <c r="N23" s="71"/>
      <c r="O23" s="116"/>
    </row>
    <row r="24" spans="1:15" ht="14.1" customHeight="1" x14ac:dyDescent="0.15">
      <c r="A24" s="29" t="s">
        <v>212</v>
      </c>
      <c r="B24" s="692"/>
      <c r="C24" s="58">
        <v>150</v>
      </c>
      <c r="D24" s="72"/>
      <c r="E24" s="72"/>
      <c r="F24" s="72"/>
      <c r="G24" s="72"/>
      <c r="H24" s="72"/>
      <c r="I24" s="87"/>
      <c r="J24" s="96"/>
      <c r="K24" s="96" t="s">
        <v>307</v>
      </c>
      <c r="L24" s="107"/>
      <c r="M24" s="96" t="s">
        <v>307</v>
      </c>
      <c r="N24" s="72"/>
      <c r="O24" s="117"/>
    </row>
    <row r="25" spans="1:15" ht="14.1" customHeight="1" x14ac:dyDescent="0.15">
      <c r="A25" s="27" t="s">
        <v>213</v>
      </c>
      <c r="B25" s="577" t="s">
        <v>268</v>
      </c>
      <c r="C25" s="56">
        <v>10</v>
      </c>
      <c r="D25" s="70"/>
      <c r="E25" s="70"/>
      <c r="F25" s="70"/>
      <c r="G25" s="70"/>
      <c r="H25" s="70"/>
      <c r="I25" s="85"/>
      <c r="J25" s="94"/>
      <c r="K25" s="94" t="s">
        <v>307</v>
      </c>
      <c r="L25" s="105"/>
      <c r="M25" s="94"/>
      <c r="N25" s="70"/>
      <c r="O25" s="115"/>
    </row>
    <row r="26" spans="1:15" ht="14.1" customHeight="1" x14ac:dyDescent="0.15">
      <c r="A26" s="29" t="s">
        <v>214</v>
      </c>
      <c r="B26" s="579"/>
      <c r="C26" s="58">
        <v>20</v>
      </c>
      <c r="D26" s="72"/>
      <c r="E26" s="72"/>
      <c r="F26" s="72"/>
      <c r="G26" s="72"/>
      <c r="H26" s="72"/>
      <c r="I26" s="87"/>
      <c r="J26" s="96"/>
      <c r="K26" s="96" t="s">
        <v>307</v>
      </c>
      <c r="L26" s="107"/>
      <c r="M26" s="96" t="s">
        <v>307</v>
      </c>
      <c r="N26" s="72"/>
      <c r="O26" s="117"/>
    </row>
    <row r="27" spans="1:15" ht="14.1" customHeight="1" x14ac:dyDescent="0.15">
      <c r="A27" s="27" t="s">
        <v>215</v>
      </c>
      <c r="B27" s="580" t="s">
        <v>269</v>
      </c>
      <c r="C27" s="56">
        <v>10</v>
      </c>
      <c r="D27" s="73"/>
      <c r="E27" s="73"/>
      <c r="F27" s="73"/>
      <c r="G27" s="73"/>
      <c r="H27" s="73"/>
      <c r="I27" s="88"/>
      <c r="J27" s="97"/>
      <c r="K27" s="97" t="s">
        <v>307</v>
      </c>
      <c r="L27" s="108"/>
      <c r="M27" s="97" t="s">
        <v>307</v>
      </c>
      <c r="N27" s="73"/>
      <c r="O27" s="118"/>
    </row>
    <row r="28" spans="1:15" ht="14.1" customHeight="1" x14ac:dyDescent="0.15">
      <c r="A28" s="27" t="s">
        <v>216</v>
      </c>
      <c r="B28" s="582"/>
      <c r="C28" s="58">
        <v>20</v>
      </c>
      <c r="D28" s="73"/>
      <c r="E28" s="73"/>
      <c r="F28" s="73"/>
      <c r="G28" s="73"/>
      <c r="H28" s="73"/>
      <c r="I28" s="88"/>
      <c r="J28" s="97"/>
      <c r="K28" s="97" t="s">
        <v>307</v>
      </c>
      <c r="L28" s="108"/>
      <c r="M28" s="97" t="s">
        <v>307</v>
      </c>
      <c r="N28" s="73"/>
      <c r="O28" s="118"/>
    </row>
    <row r="29" spans="1:15" ht="14.1" customHeight="1" x14ac:dyDescent="0.15">
      <c r="A29" s="30" t="s">
        <v>217</v>
      </c>
      <c r="B29" s="47" t="s">
        <v>270</v>
      </c>
      <c r="C29" s="59">
        <v>20</v>
      </c>
      <c r="D29" s="69"/>
      <c r="E29" s="69"/>
      <c r="F29" s="69"/>
      <c r="G29" s="69"/>
      <c r="H29" s="69"/>
      <c r="I29" s="84"/>
      <c r="J29" s="93"/>
      <c r="K29" s="93" t="s">
        <v>307</v>
      </c>
      <c r="L29" s="104"/>
      <c r="M29" s="93" t="s">
        <v>307</v>
      </c>
      <c r="N29" s="69"/>
      <c r="O29" s="114"/>
    </row>
    <row r="30" spans="1:15" ht="14.1" customHeight="1" x14ac:dyDescent="0.15">
      <c r="A30" s="27" t="s">
        <v>218</v>
      </c>
      <c r="B30" s="568" t="s">
        <v>168</v>
      </c>
      <c r="C30" s="56">
        <v>20</v>
      </c>
      <c r="D30" s="70"/>
      <c r="E30" s="70"/>
      <c r="F30" s="70"/>
      <c r="G30" s="70"/>
      <c r="H30" s="70"/>
      <c r="I30" s="85"/>
      <c r="J30" s="94"/>
      <c r="K30" s="94">
        <v>60000000</v>
      </c>
      <c r="L30" s="105"/>
      <c r="M30" s="94"/>
      <c r="N30" s="70"/>
      <c r="O30" s="115"/>
    </row>
    <row r="31" spans="1:15" ht="14.1" customHeight="1" x14ac:dyDescent="0.15">
      <c r="A31" s="28" t="s">
        <v>219</v>
      </c>
      <c r="B31" s="569"/>
      <c r="C31" s="57">
        <v>50</v>
      </c>
      <c r="D31" s="71"/>
      <c r="E31" s="71"/>
      <c r="F31" s="71"/>
      <c r="G31" s="71"/>
      <c r="H31" s="71"/>
      <c r="I31" s="86"/>
      <c r="J31" s="95"/>
      <c r="K31" s="95" t="s">
        <v>307</v>
      </c>
      <c r="L31" s="106"/>
      <c r="M31" s="95" t="s">
        <v>307</v>
      </c>
      <c r="N31" s="71"/>
      <c r="O31" s="116"/>
    </row>
    <row r="32" spans="1:15" ht="14.1" customHeight="1" x14ac:dyDescent="0.15">
      <c r="A32" s="28" t="s">
        <v>220</v>
      </c>
      <c r="B32" s="569"/>
      <c r="C32" s="57">
        <v>100</v>
      </c>
      <c r="D32" s="71"/>
      <c r="E32" s="71"/>
      <c r="F32" s="71"/>
      <c r="G32" s="71"/>
      <c r="H32" s="71"/>
      <c r="I32" s="86"/>
      <c r="J32" s="95"/>
      <c r="K32" s="95" t="s">
        <v>307</v>
      </c>
      <c r="L32" s="106"/>
      <c r="M32" s="95" t="s">
        <v>307</v>
      </c>
      <c r="N32" s="71"/>
      <c r="O32" s="116"/>
    </row>
    <row r="33" spans="1:15" ht="14.1" customHeight="1" x14ac:dyDescent="0.15">
      <c r="A33" s="28" t="s">
        <v>221</v>
      </c>
      <c r="B33" s="569"/>
      <c r="C33" s="57">
        <v>150</v>
      </c>
      <c r="D33" s="71"/>
      <c r="E33" s="71"/>
      <c r="F33" s="71"/>
      <c r="G33" s="71"/>
      <c r="H33" s="71"/>
      <c r="I33" s="86"/>
      <c r="J33" s="95"/>
      <c r="K33" s="95" t="s">
        <v>307</v>
      </c>
      <c r="L33" s="106"/>
      <c r="M33" s="95" t="s">
        <v>307</v>
      </c>
      <c r="N33" s="71"/>
      <c r="O33" s="116"/>
    </row>
    <row r="34" spans="1:15" ht="14.1" customHeight="1" x14ac:dyDescent="0.15">
      <c r="A34" s="29" t="s">
        <v>222</v>
      </c>
      <c r="B34" s="570"/>
      <c r="C34" s="58">
        <v>250</v>
      </c>
      <c r="D34" s="72"/>
      <c r="E34" s="72"/>
      <c r="F34" s="72"/>
      <c r="G34" s="72"/>
      <c r="H34" s="72"/>
      <c r="I34" s="87"/>
      <c r="J34" s="96"/>
      <c r="K34" s="96" t="s">
        <v>307</v>
      </c>
      <c r="L34" s="107"/>
      <c r="M34" s="96" t="s">
        <v>307</v>
      </c>
      <c r="N34" s="72"/>
      <c r="O34" s="117"/>
    </row>
    <row r="35" spans="1:15" ht="14.1" customHeight="1" x14ac:dyDescent="0.15">
      <c r="A35" s="27" t="s">
        <v>223</v>
      </c>
      <c r="B35" s="690" t="s">
        <v>271</v>
      </c>
      <c r="C35" s="56">
        <v>20</v>
      </c>
      <c r="D35" s="70"/>
      <c r="E35" s="70"/>
      <c r="F35" s="70"/>
      <c r="G35" s="70"/>
      <c r="H35" s="70"/>
      <c r="I35" s="85"/>
      <c r="J35" s="94"/>
      <c r="K35" s="94" t="s">
        <v>307</v>
      </c>
      <c r="L35" s="105"/>
      <c r="M35" s="94" t="s">
        <v>307</v>
      </c>
      <c r="N35" s="70"/>
      <c r="O35" s="115"/>
    </row>
    <row r="36" spans="1:15" ht="14.1" customHeight="1" x14ac:dyDescent="0.15">
      <c r="A36" s="28" t="s">
        <v>224</v>
      </c>
      <c r="B36" s="691"/>
      <c r="C36" s="57">
        <v>50</v>
      </c>
      <c r="D36" s="71"/>
      <c r="E36" s="71"/>
      <c r="F36" s="71"/>
      <c r="G36" s="71"/>
      <c r="H36" s="71"/>
      <c r="I36" s="86"/>
      <c r="J36" s="95"/>
      <c r="K36" s="95" t="s">
        <v>307</v>
      </c>
      <c r="L36" s="106"/>
      <c r="M36" s="95" t="s">
        <v>307</v>
      </c>
      <c r="N36" s="71"/>
      <c r="O36" s="116"/>
    </row>
    <row r="37" spans="1:15" ht="14.1" customHeight="1" x14ac:dyDescent="0.15">
      <c r="A37" s="28" t="s">
        <v>225</v>
      </c>
      <c r="B37" s="691"/>
      <c r="C37" s="57">
        <v>100</v>
      </c>
      <c r="D37" s="71"/>
      <c r="E37" s="71"/>
      <c r="F37" s="71"/>
      <c r="G37" s="71"/>
      <c r="H37" s="71"/>
      <c r="I37" s="86"/>
      <c r="J37" s="95"/>
      <c r="K37" s="95" t="s">
        <v>307</v>
      </c>
      <c r="L37" s="106"/>
      <c r="M37" s="95" t="s">
        <v>307</v>
      </c>
      <c r="N37" s="71"/>
      <c r="O37" s="116"/>
    </row>
    <row r="38" spans="1:15" ht="14.1" customHeight="1" x14ac:dyDescent="0.15">
      <c r="A38" s="28" t="s">
        <v>226</v>
      </c>
      <c r="B38" s="691"/>
      <c r="C38" s="57">
        <v>150</v>
      </c>
      <c r="D38" s="71"/>
      <c r="E38" s="71"/>
      <c r="F38" s="71"/>
      <c r="G38" s="71"/>
      <c r="H38" s="71"/>
      <c r="I38" s="86"/>
      <c r="J38" s="95"/>
      <c r="K38" s="95" t="s">
        <v>307</v>
      </c>
      <c r="L38" s="106"/>
      <c r="M38" s="95" t="s">
        <v>307</v>
      </c>
      <c r="N38" s="71"/>
      <c r="O38" s="116"/>
    </row>
    <row r="39" spans="1:15" ht="14.1" customHeight="1" x14ac:dyDescent="0.15">
      <c r="A39" s="29" t="s">
        <v>227</v>
      </c>
      <c r="B39" s="692"/>
      <c r="C39" s="58">
        <v>250</v>
      </c>
      <c r="D39" s="72"/>
      <c r="E39" s="72"/>
      <c r="F39" s="72"/>
      <c r="G39" s="72"/>
      <c r="H39" s="72"/>
      <c r="I39" s="87"/>
      <c r="J39" s="96"/>
      <c r="K39" s="96" t="s">
        <v>307</v>
      </c>
      <c r="L39" s="107"/>
      <c r="M39" s="96" t="s">
        <v>307</v>
      </c>
      <c r="N39" s="72"/>
      <c r="O39" s="117"/>
    </row>
    <row r="40" spans="1:15" ht="14.1" customHeight="1" x14ac:dyDescent="0.15">
      <c r="A40" s="30" t="s">
        <v>228</v>
      </c>
      <c r="B40" s="47" t="s">
        <v>272</v>
      </c>
      <c r="C40" s="59">
        <v>75</v>
      </c>
      <c r="D40" s="69"/>
      <c r="E40" s="69"/>
      <c r="F40" s="69"/>
      <c r="G40" s="69"/>
      <c r="H40" s="69"/>
      <c r="I40" s="84"/>
      <c r="J40" s="93"/>
      <c r="K40" s="93" t="s">
        <v>307</v>
      </c>
      <c r="L40" s="104"/>
      <c r="M40" s="93" t="s">
        <v>307</v>
      </c>
      <c r="N40" s="69"/>
      <c r="O40" s="114"/>
    </row>
    <row r="41" spans="1:15" ht="14.1" customHeight="1" x14ac:dyDescent="0.15">
      <c r="A41" s="31" t="s">
        <v>229</v>
      </c>
      <c r="B41" s="51" t="s">
        <v>273</v>
      </c>
      <c r="C41" s="60">
        <v>35</v>
      </c>
      <c r="D41" s="69"/>
      <c r="E41" s="69"/>
      <c r="F41" s="69"/>
      <c r="G41" s="69"/>
      <c r="H41" s="69"/>
      <c r="I41" s="84"/>
      <c r="J41" s="98" t="s">
        <v>307</v>
      </c>
      <c r="K41" s="98" t="s">
        <v>307</v>
      </c>
      <c r="L41" s="104"/>
      <c r="M41" s="98" t="s">
        <v>307</v>
      </c>
      <c r="N41" s="69"/>
      <c r="O41" s="114"/>
    </row>
    <row r="42" spans="1:15" ht="14.1" customHeight="1" x14ac:dyDescent="0.15">
      <c r="A42" s="27" t="s">
        <v>230</v>
      </c>
      <c r="B42" s="698" t="s">
        <v>274</v>
      </c>
      <c r="C42" s="56">
        <v>100</v>
      </c>
      <c r="D42" s="70"/>
      <c r="E42" s="70"/>
      <c r="F42" s="70"/>
      <c r="G42" s="70"/>
      <c r="H42" s="70"/>
      <c r="I42" s="85"/>
      <c r="J42" s="94" t="s">
        <v>307</v>
      </c>
      <c r="K42" s="94" t="s">
        <v>307</v>
      </c>
      <c r="L42" s="105"/>
      <c r="M42" s="94" t="s">
        <v>307</v>
      </c>
      <c r="N42" s="70"/>
      <c r="O42" s="115"/>
    </row>
    <row r="43" spans="1:15" ht="14.1" customHeight="1" x14ac:dyDescent="0.15">
      <c r="A43" s="29" t="s">
        <v>231</v>
      </c>
      <c r="B43" s="699"/>
      <c r="C43" s="58">
        <v>150</v>
      </c>
      <c r="D43" s="72"/>
      <c r="E43" s="72"/>
      <c r="F43" s="72"/>
      <c r="G43" s="72"/>
      <c r="H43" s="72"/>
      <c r="I43" s="87"/>
      <c r="J43" s="96" t="s">
        <v>307</v>
      </c>
      <c r="K43" s="96" t="s">
        <v>307</v>
      </c>
      <c r="L43" s="107"/>
      <c r="M43" s="96" t="s">
        <v>307</v>
      </c>
      <c r="N43" s="72"/>
      <c r="O43" s="117"/>
    </row>
    <row r="44" spans="1:15" ht="14.1" customHeight="1" x14ac:dyDescent="0.15">
      <c r="A44" s="32" t="s">
        <v>232</v>
      </c>
      <c r="B44" s="690" t="s">
        <v>275</v>
      </c>
      <c r="C44" s="61">
        <v>50</v>
      </c>
      <c r="D44" s="70"/>
      <c r="E44" s="70"/>
      <c r="F44" s="70"/>
      <c r="G44" s="70"/>
      <c r="H44" s="70"/>
      <c r="I44" s="85"/>
      <c r="J44" s="99" t="s">
        <v>307</v>
      </c>
      <c r="K44" s="99" t="s">
        <v>307</v>
      </c>
      <c r="L44" s="105"/>
      <c r="M44" s="99" t="s">
        <v>307</v>
      </c>
      <c r="N44" s="70"/>
      <c r="O44" s="115"/>
    </row>
    <row r="45" spans="1:15" ht="14.1" customHeight="1" x14ac:dyDescent="0.15">
      <c r="A45" s="33" t="s">
        <v>233</v>
      </c>
      <c r="B45" s="691"/>
      <c r="C45" s="62">
        <v>100</v>
      </c>
      <c r="D45" s="71"/>
      <c r="E45" s="71"/>
      <c r="F45" s="71"/>
      <c r="G45" s="71"/>
      <c r="H45" s="71"/>
      <c r="I45" s="86"/>
      <c r="J45" s="100" t="s">
        <v>307</v>
      </c>
      <c r="K45" s="100" t="s">
        <v>307</v>
      </c>
      <c r="L45" s="106"/>
      <c r="M45" s="100" t="s">
        <v>307</v>
      </c>
      <c r="N45" s="71"/>
      <c r="O45" s="116"/>
    </row>
    <row r="46" spans="1:15" ht="14.1" customHeight="1" x14ac:dyDescent="0.15">
      <c r="A46" s="29" t="s">
        <v>234</v>
      </c>
      <c r="B46" s="692"/>
      <c r="C46" s="58">
        <v>150</v>
      </c>
      <c r="D46" s="72"/>
      <c r="E46" s="72"/>
      <c r="F46" s="72"/>
      <c r="G46" s="72"/>
      <c r="H46" s="72"/>
      <c r="I46" s="87"/>
      <c r="J46" s="96" t="s">
        <v>307</v>
      </c>
      <c r="K46" s="96" t="s">
        <v>307</v>
      </c>
      <c r="L46" s="107"/>
      <c r="M46" s="96" t="s">
        <v>307</v>
      </c>
      <c r="N46" s="72"/>
      <c r="O46" s="117"/>
    </row>
    <row r="47" spans="1:15" ht="14.1" customHeight="1" x14ac:dyDescent="0.15">
      <c r="A47" s="31" t="s">
        <v>235</v>
      </c>
      <c r="B47" s="51" t="s">
        <v>276</v>
      </c>
      <c r="C47" s="60">
        <v>20</v>
      </c>
      <c r="D47" s="69"/>
      <c r="E47" s="69"/>
      <c r="F47" s="69"/>
      <c r="G47" s="69"/>
      <c r="H47" s="69"/>
      <c r="I47" s="84"/>
      <c r="J47" s="98" t="s">
        <v>307</v>
      </c>
      <c r="K47" s="98" t="s">
        <v>307</v>
      </c>
      <c r="L47" s="104"/>
      <c r="M47" s="98" t="s">
        <v>307</v>
      </c>
      <c r="N47" s="69"/>
      <c r="O47" s="114"/>
    </row>
    <row r="48" spans="1:15" ht="14.1" customHeight="1" x14ac:dyDescent="0.15">
      <c r="A48" s="31" t="s">
        <v>236</v>
      </c>
      <c r="B48" s="51" t="s">
        <v>277</v>
      </c>
      <c r="C48" s="60">
        <v>10</v>
      </c>
      <c r="D48" s="69"/>
      <c r="E48" s="69"/>
      <c r="F48" s="69"/>
      <c r="G48" s="69"/>
      <c r="H48" s="69"/>
      <c r="I48" s="84"/>
      <c r="J48" s="98" t="s">
        <v>307</v>
      </c>
      <c r="K48" s="98" t="s">
        <v>307</v>
      </c>
      <c r="L48" s="104"/>
      <c r="M48" s="98" t="s">
        <v>307</v>
      </c>
      <c r="N48" s="69"/>
      <c r="O48" s="114"/>
    </row>
    <row r="49" spans="1:15" ht="30" customHeight="1" x14ac:dyDescent="0.15">
      <c r="A49" s="31" t="s">
        <v>237</v>
      </c>
      <c r="B49" s="52" t="s">
        <v>278</v>
      </c>
      <c r="C49" s="60">
        <v>10</v>
      </c>
      <c r="D49" s="69"/>
      <c r="E49" s="69"/>
      <c r="F49" s="69"/>
      <c r="G49" s="69"/>
      <c r="H49" s="69"/>
      <c r="I49" s="84"/>
      <c r="J49" s="98" t="s">
        <v>307</v>
      </c>
      <c r="K49" s="98" t="s">
        <v>307</v>
      </c>
      <c r="L49" s="104"/>
      <c r="M49" s="98" t="s">
        <v>307</v>
      </c>
      <c r="N49" s="69"/>
      <c r="O49" s="114"/>
    </row>
    <row r="50" spans="1:15" ht="30" customHeight="1" x14ac:dyDescent="0.15">
      <c r="A50" s="34" t="s">
        <v>238</v>
      </c>
      <c r="B50" s="580" t="s">
        <v>167</v>
      </c>
      <c r="C50" s="56">
        <v>100</v>
      </c>
      <c r="D50" s="70"/>
      <c r="E50" s="70"/>
      <c r="F50" s="70"/>
      <c r="G50" s="70"/>
      <c r="H50" s="70"/>
      <c r="I50" s="85"/>
      <c r="J50" s="94"/>
      <c r="K50" s="94" t="s">
        <v>307</v>
      </c>
      <c r="L50" s="105"/>
      <c r="M50" s="94"/>
      <c r="N50" s="70"/>
      <c r="O50" s="115"/>
    </row>
    <row r="51" spans="1:15" ht="14.1" customHeight="1" x14ac:dyDescent="0.15">
      <c r="A51" s="35" t="s">
        <v>239</v>
      </c>
      <c r="B51" s="582"/>
      <c r="C51" s="58">
        <v>250</v>
      </c>
      <c r="D51" s="68"/>
      <c r="E51" s="68"/>
      <c r="F51" s="68"/>
      <c r="G51" s="68"/>
      <c r="H51" s="68"/>
      <c r="I51" s="83"/>
      <c r="J51" s="92"/>
      <c r="K51" s="92" t="s">
        <v>307</v>
      </c>
      <c r="L51" s="103"/>
      <c r="M51" s="92"/>
      <c r="N51" s="68"/>
      <c r="O51" s="113"/>
    </row>
    <row r="52" spans="1:15" ht="14.1" customHeight="1" x14ac:dyDescent="0.15">
      <c r="A52" s="30" t="s">
        <v>240</v>
      </c>
      <c r="B52" s="47" t="s">
        <v>279</v>
      </c>
      <c r="C52" s="59">
        <v>100</v>
      </c>
      <c r="D52" s="69"/>
      <c r="E52" s="69"/>
      <c r="F52" s="69"/>
      <c r="G52" s="69"/>
      <c r="H52" s="69"/>
      <c r="I52" s="84"/>
      <c r="J52" s="93"/>
      <c r="K52" s="93" t="s">
        <v>307</v>
      </c>
      <c r="L52" s="104"/>
      <c r="M52" s="93" t="s">
        <v>307</v>
      </c>
      <c r="N52" s="69"/>
      <c r="O52" s="114"/>
    </row>
    <row r="53" spans="1:15" ht="14.1" customHeight="1" x14ac:dyDescent="0.15">
      <c r="A53" s="36" t="s">
        <v>241</v>
      </c>
      <c r="B53" s="693" t="s">
        <v>280</v>
      </c>
      <c r="C53" s="63" t="s">
        <v>289</v>
      </c>
      <c r="D53" s="70"/>
      <c r="E53" s="70"/>
      <c r="F53" s="70"/>
      <c r="G53" s="70"/>
      <c r="H53" s="70"/>
      <c r="I53" s="85"/>
      <c r="J53" s="94"/>
      <c r="K53" s="94" t="s">
        <v>307</v>
      </c>
      <c r="L53" s="105"/>
      <c r="M53" s="94" t="s">
        <v>307</v>
      </c>
      <c r="N53" s="70"/>
      <c r="O53" s="115"/>
    </row>
    <row r="54" spans="1:15" ht="14.1" customHeight="1" x14ac:dyDescent="0.15">
      <c r="A54" s="28" t="s">
        <v>242</v>
      </c>
      <c r="B54" s="694"/>
      <c r="C54" s="64" t="s">
        <v>290</v>
      </c>
      <c r="D54" s="71"/>
      <c r="E54" s="71"/>
      <c r="F54" s="71"/>
      <c r="G54" s="71"/>
      <c r="H54" s="71"/>
      <c r="I54" s="86"/>
      <c r="J54" s="95"/>
      <c r="K54" s="95" t="s">
        <v>307</v>
      </c>
      <c r="L54" s="106"/>
      <c r="M54" s="95" t="s">
        <v>307</v>
      </c>
      <c r="N54" s="71"/>
      <c r="O54" s="116"/>
    </row>
    <row r="55" spans="1:15" ht="14.1" customHeight="1" x14ac:dyDescent="0.15">
      <c r="A55" s="28" t="s">
        <v>243</v>
      </c>
      <c r="B55" s="694"/>
      <c r="C55" s="64" t="s">
        <v>291</v>
      </c>
      <c r="D55" s="71"/>
      <c r="E55" s="71"/>
      <c r="F55" s="71"/>
      <c r="G55" s="71"/>
      <c r="H55" s="71"/>
      <c r="I55" s="86"/>
      <c r="J55" s="95"/>
      <c r="K55" s="95" t="s">
        <v>307</v>
      </c>
      <c r="L55" s="106"/>
      <c r="M55" s="95" t="s">
        <v>307</v>
      </c>
      <c r="N55" s="71"/>
      <c r="O55" s="116"/>
    </row>
    <row r="56" spans="1:15" ht="14.1" customHeight="1" x14ac:dyDescent="0.15">
      <c r="A56" s="28" t="s">
        <v>244</v>
      </c>
      <c r="B56" s="694"/>
      <c r="C56" s="64" t="s">
        <v>292</v>
      </c>
      <c r="D56" s="71"/>
      <c r="E56" s="71"/>
      <c r="F56" s="71"/>
      <c r="G56" s="71"/>
      <c r="H56" s="71"/>
      <c r="I56" s="86"/>
      <c r="J56" s="95"/>
      <c r="K56" s="95" t="s">
        <v>307</v>
      </c>
      <c r="L56" s="106"/>
      <c r="M56" s="95" t="s">
        <v>307</v>
      </c>
      <c r="N56" s="71"/>
      <c r="O56" s="116"/>
    </row>
    <row r="57" spans="1:15" ht="14.1" customHeight="1" x14ac:dyDescent="0.15">
      <c r="A57" s="29" t="s">
        <v>245</v>
      </c>
      <c r="B57" s="696"/>
      <c r="C57" s="65">
        <v>1250</v>
      </c>
      <c r="D57" s="72"/>
      <c r="E57" s="72"/>
      <c r="F57" s="72"/>
      <c r="G57" s="72"/>
      <c r="H57" s="72"/>
      <c r="I57" s="72"/>
      <c r="J57" s="96"/>
      <c r="K57" s="96" t="s">
        <v>307</v>
      </c>
      <c r="L57" s="107"/>
      <c r="M57" s="96" t="s">
        <v>307</v>
      </c>
      <c r="N57" s="72"/>
      <c r="O57" s="117"/>
    </row>
    <row r="58" spans="1:15" ht="14.1" customHeight="1" x14ac:dyDescent="0.15">
      <c r="A58" s="36" t="s">
        <v>246</v>
      </c>
      <c r="B58" s="690" t="s">
        <v>281</v>
      </c>
      <c r="C58" s="63" t="s">
        <v>293</v>
      </c>
      <c r="D58" s="70"/>
      <c r="E58" s="70"/>
      <c r="F58" s="70"/>
      <c r="G58" s="70"/>
      <c r="H58" s="70"/>
      <c r="I58" s="85"/>
      <c r="J58" s="94"/>
      <c r="K58" s="94" t="s">
        <v>307</v>
      </c>
      <c r="L58" s="105"/>
      <c r="M58" s="94" t="s">
        <v>307</v>
      </c>
      <c r="N58" s="70"/>
      <c r="O58" s="115"/>
    </row>
    <row r="59" spans="1:15" ht="14.1" customHeight="1" x14ac:dyDescent="0.15">
      <c r="A59" s="37" t="s">
        <v>247</v>
      </c>
      <c r="B59" s="691"/>
      <c r="C59" s="64" t="s">
        <v>294</v>
      </c>
      <c r="D59" s="71"/>
      <c r="E59" s="71"/>
      <c r="F59" s="71"/>
      <c r="G59" s="71"/>
      <c r="H59" s="71"/>
      <c r="I59" s="86"/>
      <c r="J59" s="95"/>
      <c r="K59" s="95" t="s">
        <v>307</v>
      </c>
      <c r="L59" s="106"/>
      <c r="M59" s="95" t="s">
        <v>307</v>
      </c>
      <c r="N59" s="71"/>
      <c r="O59" s="116"/>
    </row>
    <row r="60" spans="1:15" ht="14.1" customHeight="1" x14ac:dyDescent="0.15">
      <c r="A60" s="37" t="s">
        <v>248</v>
      </c>
      <c r="B60" s="691"/>
      <c r="C60" s="64" t="s">
        <v>295</v>
      </c>
      <c r="D60" s="71"/>
      <c r="E60" s="71"/>
      <c r="F60" s="71"/>
      <c r="G60" s="71"/>
      <c r="H60" s="71"/>
      <c r="I60" s="86"/>
      <c r="J60" s="95"/>
      <c r="K60" s="95" t="s">
        <v>307</v>
      </c>
      <c r="L60" s="106"/>
      <c r="M60" s="95" t="s">
        <v>307</v>
      </c>
      <c r="N60" s="71"/>
      <c r="O60" s="116"/>
    </row>
    <row r="61" spans="1:15" ht="14.1" customHeight="1" x14ac:dyDescent="0.15">
      <c r="A61" s="37" t="s">
        <v>249</v>
      </c>
      <c r="B61" s="691"/>
      <c r="C61" s="64" t="s">
        <v>296</v>
      </c>
      <c r="D61" s="71"/>
      <c r="E61" s="71"/>
      <c r="F61" s="71"/>
      <c r="G61" s="71"/>
      <c r="H61" s="71"/>
      <c r="I61" s="86"/>
      <c r="J61" s="95"/>
      <c r="K61" s="95" t="s">
        <v>307</v>
      </c>
      <c r="L61" s="106"/>
      <c r="M61" s="95" t="s">
        <v>307</v>
      </c>
      <c r="N61" s="71"/>
      <c r="O61" s="116"/>
    </row>
    <row r="62" spans="1:15" ht="14.1" customHeight="1" x14ac:dyDescent="0.15">
      <c r="A62" s="38" t="s">
        <v>250</v>
      </c>
      <c r="B62" s="692"/>
      <c r="C62" s="65">
        <v>1250</v>
      </c>
      <c r="D62" s="72"/>
      <c r="E62" s="72"/>
      <c r="F62" s="72"/>
      <c r="G62" s="72"/>
      <c r="H62" s="72"/>
      <c r="I62" s="87"/>
      <c r="J62" s="96"/>
      <c r="K62" s="96" t="s">
        <v>307</v>
      </c>
      <c r="L62" s="107"/>
      <c r="M62" s="96" t="s">
        <v>307</v>
      </c>
      <c r="N62" s="72"/>
      <c r="O62" s="117"/>
    </row>
    <row r="63" spans="1:15" ht="14.1" customHeight="1" x14ac:dyDescent="0.15">
      <c r="A63" s="27" t="s">
        <v>251</v>
      </c>
      <c r="B63" s="693" t="s">
        <v>282</v>
      </c>
      <c r="C63" s="63" t="s">
        <v>297</v>
      </c>
      <c r="D63" s="70"/>
      <c r="E63" s="70"/>
      <c r="F63" s="70"/>
      <c r="G63" s="70"/>
      <c r="H63" s="70"/>
      <c r="I63" s="85"/>
      <c r="J63" s="94"/>
      <c r="K63" s="94" t="s">
        <v>307</v>
      </c>
      <c r="L63" s="105"/>
      <c r="M63" s="94" t="s">
        <v>307</v>
      </c>
      <c r="N63" s="70"/>
      <c r="O63" s="115"/>
    </row>
    <row r="64" spans="1:15" ht="14.1" customHeight="1" x14ac:dyDescent="0.15">
      <c r="A64" s="28" t="s">
        <v>252</v>
      </c>
      <c r="B64" s="694"/>
      <c r="C64" s="64" t="s">
        <v>298</v>
      </c>
      <c r="D64" s="71"/>
      <c r="E64" s="71"/>
      <c r="F64" s="71"/>
      <c r="G64" s="71"/>
      <c r="H64" s="71"/>
      <c r="I64" s="86"/>
      <c r="J64" s="95"/>
      <c r="K64" s="95" t="s">
        <v>307</v>
      </c>
      <c r="L64" s="106"/>
      <c r="M64" s="95" t="s">
        <v>307</v>
      </c>
      <c r="N64" s="71"/>
      <c r="O64" s="116"/>
    </row>
    <row r="65" spans="1:15" ht="14.1" customHeight="1" x14ac:dyDescent="0.15">
      <c r="A65" s="28" t="s">
        <v>253</v>
      </c>
      <c r="B65" s="694"/>
      <c r="C65" s="64" t="s">
        <v>299</v>
      </c>
      <c r="D65" s="71"/>
      <c r="E65" s="71"/>
      <c r="F65" s="71"/>
      <c r="G65" s="71"/>
      <c r="H65" s="71"/>
      <c r="I65" s="86"/>
      <c r="J65" s="95"/>
      <c r="K65" s="95" t="s">
        <v>307</v>
      </c>
      <c r="L65" s="106"/>
      <c r="M65" s="95" t="s">
        <v>307</v>
      </c>
      <c r="N65" s="71"/>
      <c r="O65" s="116"/>
    </row>
    <row r="66" spans="1:15" ht="14.1" customHeight="1" x14ac:dyDescent="0.15">
      <c r="A66" s="28" t="s">
        <v>254</v>
      </c>
      <c r="B66" s="695"/>
      <c r="C66" s="64" t="s">
        <v>296</v>
      </c>
      <c r="D66" s="71"/>
      <c r="E66" s="71"/>
      <c r="F66" s="71"/>
      <c r="G66" s="71"/>
      <c r="H66" s="71"/>
      <c r="I66" s="86"/>
      <c r="J66" s="95"/>
      <c r="K66" s="95" t="s">
        <v>307</v>
      </c>
      <c r="L66" s="106"/>
      <c r="M66" s="95" t="s">
        <v>307</v>
      </c>
      <c r="N66" s="71"/>
      <c r="O66" s="116"/>
    </row>
    <row r="67" spans="1:15" ht="14.1" customHeight="1" x14ac:dyDescent="0.15">
      <c r="A67" s="29" t="s">
        <v>255</v>
      </c>
      <c r="B67" s="696"/>
      <c r="C67" s="65">
        <v>1250</v>
      </c>
      <c r="D67" s="72"/>
      <c r="E67" s="72"/>
      <c r="F67" s="72"/>
      <c r="G67" s="72"/>
      <c r="H67" s="72"/>
      <c r="I67" s="72"/>
      <c r="J67" s="96"/>
      <c r="K67" s="96" t="s">
        <v>307</v>
      </c>
      <c r="L67" s="107"/>
      <c r="M67" s="96" t="s">
        <v>307</v>
      </c>
      <c r="N67" s="72"/>
      <c r="O67" s="117"/>
    </row>
    <row r="68" spans="1:15" ht="13.5" customHeight="1" x14ac:dyDescent="0.15">
      <c r="A68" s="27" t="s">
        <v>256</v>
      </c>
      <c r="B68" s="693" t="s">
        <v>283</v>
      </c>
      <c r="C68" s="56">
        <v>0</v>
      </c>
      <c r="D68" s="70"/>
      <c r="E68" s="70"/>
      <c r="F68" s="70"/>
      <c r="G68" s="70"/>
      <c r="H68" s="70"/>
      <c r="I68" s="85"/>
      <c r="J68" s="94"/>
      <c r="K68" s="94" t="s">
        <v>307</v>
      </c>
      <c r="L68" s="109"/>
      <c r="M68" s="94" t="s">
        <v>307</v>
      </c>
      <c r="N68" s="70"/>
      <c r="O68" s="115"/>
    </row>
    <row r="69" spans="1:15" ht="14.1" customHeight="1" x14ac:dyDescent="0.15">
      <c r="A69" s="28" t="s">
        <v>257</v>
      </c>
      <c r="B69" s="694"/>
      <c r="C69" s="57">
        <v>2</v>
      </c>
      <c r="D69" s="71"/>
      <c r="E69" s="71"/>
      <c r="F69" s="71"/>
      <c r="G69" s="71"/>
      <c r="H69" s="71"/>
      <c r="I69" s="86"/>
      <c r="J69" s="95"/>
      <c r="K69" s="95">
        <v>0</v>
      </c>
      <c r="L69" s="109"/>
      <c r="M69" s="95"/>
      <c r="N69" s="71"/>
      <c r="O69" s="116"/>
    </row>
    <row r="70" spans="1:15" ht="14.1" customHeight="1" x14ac:dyDescent="0.15">
      <c r="A70" s="28" t="s">
        <v>258</v>
      </c>
      <c r="B70" s="694"/>
      <c r="C70" s="57">
        <v>4</v>
      </c>
      <c r="D70" s="71"/>
      <c r="E70" s="71"/>
      <c r="F70" s="71"/>
      <c r="G70" s="71"/>
      <c r="H70" s="71"/>
      <c r="I70" s="86"/>
      <c r="J70" s="95"/>
      <c r="K70" s="95" t="s">
        <v>307</v>
      </c>
      <c r="L70" s="109"/>
      <c r="M70" s="95">
        <v>96744817</v>
      </c>
      <c r="N70" s="71"/>
      <c r="O70" s="116"/>
    </row>
    <row r="71" spans="1:15" ht="14.1" customHeight="1" thickBot="1" x14ac:dyDescent="0.2">
      <c r="A71" s="39" t="s">
        <v>259</v>
      </c>
      <c r="B71" s="697"/>
      <c r="C71" s="66">
        <v>20</v>
      </c>
      <c r="D71" s="74"/>
      <c r="E71" s="74"/>
      <c r="F71" s="74"/>
      <c r="G71" s="74"/>
      <c r="H71" s="74"/>
      <c r="I71" s="89"/>
      <c r="J71" s="96"/>
      <c r="K71" s="96" t="s">
        <v>307</v>
      </c>
      <c r="L71" s="109"/>
      <c r="M71" s="96" t="s">
        <v>307</v>
      </c>
      <c r="N71" s="74"/>
      <c r="O71" s="119"/>
    </row>
    <row r="72" spans="1:15" ht="14.1" customHeight="1" thickBot="1" x14ac:dyDescent="0.2">
      <c r="A72" s="40"/>
      <c r="B72" s="700" t="s">
        <v>284</v>
      </c>
      <c r="C72" s="701"/>
      <c r="D72" s="75"/>
      <c r="E72" s="75"/>
      <c r="F72" s="75"/>
      <c r="G72" s="75"/>
      <c r="H72" s="75"/>
      <c r="I72" s="90"/>
      <c r="J72" s="101" t="str">
        <f t="array" ref="J72">IF(COUNT(J7:J40,J42:J43,J46,J50:J67)&gt;0,SUM(J7:J40,J42:J43,J46,J50:J67),"")</f>
        <v/>
      </c>
      <c r="K72" s="101">
        <f t="array" ref="K72">IF(COUNT(K7:K40,K42:K43,K46,K50:K67)&gt;0,SUM(K7:K40,K42:K43,K46,K50:K67),"")</f>
        <v>60000000</v>
      </c>
      <c r="L72" s="110"/>
      <c r="M72" s="101" t="str">
        <f t="array" ref="M72">IF(COUNT(M7:M40,M42:M43,M46,M50:M67)&gt;0,SUM(M7:M40,M42:M43,M46,M50:M67),"")</f>
        <v/>
      </c>
      <c r="N72" s="75"/>
      <c r="O72" s="120"/>
    </row>
    <row r="73" spans="1:15" ht="14.1" customHeight="1" thickBot="1" x14ac:dyDescent="0.2">
      <c r="A73" s="40"/>
      <c r="B73" s="700" t="s">
        <v>285</v>
      </c>
      <c r="C73" s="701"/>
      <c r="D73" s="75"/>
      <c r="E73" s="75"/>
      <c r="F73" s="75"/>
      <c r="G73" s="75"/>
      <c r="H73" s="75"/>
      <c r="I73" s="90"/>
      <c r="J73" s="101" t="str">
        <f t="array" ref="J73">IF(COUNT(J68:J71)&gt;0,SUM(J68:J71),"")</f>
        <v/>
      </c>
      <c r="K73" s="101">
        <f t="array" ref="K73">IF(COUNT(K68:K71)&gt;0,SUM(K68:K71),"")</f>
        <v>0</v>
      </c>
      <c r="L73" s="110"/>
      <c r="M73" s="101">
        <f t="array" ref="M73">IF(COUNT(M68:M71)&gt;0,SUM(M68:M71),"")</f>
        <v>96744817</v>
      </c>
      <c r="N73" s="75"/>
      <c r="O73" s="120"/>
    </row>
    <row r="74" spans="1:15" ht="14.1" customHeight="1" thickBot="1" x14ac:dyDescent="0.2">
      <c r="A74" s="41"/>
      <c r="B74" s="700" t="s">
        <v>286</v>
      </c>
      <c r="C74" s="701"/>
      <c r="D74" s="75"/>
      <c r="E74" s="75"/>
      <c r="F74" s="75"/>
      <c r="G74" s="75"/>
      <c r="H74" s="75"/>
      <c r="I74" s="90"/>
      <c r="J74" s="101" t="str">
        <f t="array" ref="J74">IF(COUNT(J72:J73)&gt;0,SUM(J72:J73),"")</f>
        <v/>
      </c>
      <c r="K74" s="101">
        <f t="array" ref="K74">IF(COUNT(K72:K73)&gt;0,SUM(K72:K73),"")</f>
        <v>60000000</v>
      </c>
      <c r="L74" s="110"/>
      <c r="M74" s="101">
        <f t="array" ref="M74">IF(COUNT(M72:M73)&gt;0,SUM(M72:M73),"")</f>
        <v>96744817</v>
      </c>
      <c r="N74" s="75"/>
      <c r="O74" s="120"/>
    </row>
    <row r="76" spans="1:15" ht="13.5" customHeight="1" x14ac:dyDescent="0.15">
      <c r="A76" s="587" t="s">
        <v>260</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194</v>
      </c>
      <c r="B1" s="731"/>
      <c r="C1" s="731"/>
      <c r="D1" s="731"/>
      <c r="E1" s="731"/>
      <c r="F1" s="731"/>
      <c r="G1" s="731"/>
      <c r="H1" s="731"/>
    </row>
    <row r="2" spans="1:8" x14ac:dyDescent="0.15">
      <c r="A2" s="733" t="s">
        <v>9</v>
      </c>
      <c r="B2" s="733"/>
      <c r="C2" s="733"/>
      <c r="D2" s="733"/>
      <c r="E2" s="733"/>
      <c r="F2" s="733"/>
      <c r="G2" s="733"/>
      <c r="H2" s="734" t="s">
        <v>312</v>
      </c>
    </row>
    <row r="3" spans="1:8" x14ac:dyDescent="0.15">
      <c r="A3" s="735" t="s">
        <v>425</v>
      </c>
      <c r="B3" s="735"/>
      <c r="C3" s="736"/>
      <c r="D3" s="737"/>
      <c r="E3" s="731"/>
      <c r="F3" s="738"/>
      <c r="G3" s="739"/>
      <c r="H3" s="731" t="s">
        <v>52</v>
      </c>
    </row>
    <row r="4" spans="1:8" ht="19.5" thickBot="1" x14ac:dyDescent="0.2">
      <c r="A4" s="740"/>
      <c r="B4" s="740"/>
      <c r="C4" s="736"/>
      <c r="D4" s="737"/>
      <c r="E4" s="731"/>
      <c r="F4" s="738"/>
      <c r="G4" s="739"/>
      <c r="H4" s="735"/>
    </row>
    <row r="5" spans="1:8" ht="23.25" customHeight="1" thickBot="1" x14ac:dyDescent="0.2">
      <c r="A5" s="741" t="s">
        <v>426</v>
      </c>
      <c r="B5" s="742"/>
      <c r="C5" s="743" t="s">
        <v>427</v>
      </c>
      <c r="D5" s="744" t="s">
        <v>428</v>
      </c>
      <c r="E5" s="745" t="s">
        <v>429</v>
      </c>
      <c r="F5" s="746"/>
      <c r="G5" s="746"/>
      <c r="H5" s="747"/>
    </row>
    <row r="6" spans="1:8" ht="30" customHeight="1" x14ac:dyDescent="0.15">
      <c r="A6" s="748" t="s">
        <v>430</v>
      </c>
      <c r="B6" s="749"/>
      <c r="C6" s="750" t="s">
        <v>11</v>
      </c>
      <c r="D6" s="751"/>
      <c r="E6" s="752"/>
      <c r="F6" s="753"/>
      <c r="G6" s="753"/>
      <c r="H6" s="754"/>
    </row>
    <row r="7" spans="1:8" ht="30" customHeight="1" x14ac:dyDescent="0.15">
      <c r="A7" s="755" t="s">
        <v>431</v>
      </c>
      <c r="B7" s="756"/>
      <c r="C7" s="757">
        <v>62077000</v>
      </c>
      <c r="D7" s="758"/>
      <c r="E7" s="759"/>
      <c r="F7" s="753"/>
      <c r="G7" s="753"/>
      <c r="H7" s="754"/>
    </row>
    <row r="8" spans="1:8" ht="27" customHeight="1" x14ac:dyDescent="0.15">
      <c r="A8" s="760" t="s">
        <v>432</v>
      </c>
      <c r="B8" s="761"/>
      <c r="C8" s="762">
        <v>96744817</v>
      </c>
      <c r="D8" s="763"/>
      <c r="E8" s="764"/>
      <c r="F8" s="753"/>
      <c r="G8" s="753"/>
      <c r="H8" s="754"/>
    </row>
    <row r="9" spans="1:8" x14ac:dyDescent="0.15">
      <c r="A9" s="760" t="s">
        <v>433</v>
      </c>
      <c r="B9" s="761"/>
      <c r="C9" s="765">
        <v>4700629</v>
      </c>
      <c r="D9" s="765">
        <v>3059023</v>
      </c>
      <c r="E9" s="766">
        <v>74730</v>
      </c>
      <c r="F9" s="767"/>
      <c r="G9" s="767"/>
      <c r="H9" s="768"/>
    </row>
    <row r="10" spans="1:8" x14ac:dyDescent="0.15">
      <c r="A10" s="760" t="s">
        <v>434</v>
      </c>
      <c r="B10" s="761"/>
      <c r="C10" s="765">
        <v>0</v>
      </c>
      <c r="D10" s="765">
        <v>0</v>
      </c>
      <c r="E10" s="766">
        <v>0</v>
      </c>
      <c r="F10" s="767"/>
      <c r="G10" s="767"/>
      <c r="H10" s="768"/>
    </row>
    <row r="11" spans="1:8" x14ac:dyDescent="0.15">
      <c r="A11" s="760" t="s">
        <v>435</v>
      </c>
      <c r="B11" s="761"/>
      <c r="C11" s="765" t="s">
        <v>11</v>
      </c>
      <c r="D11" s="765" t="s">
        <v>11</v>
      </c>
      <c r="E11" s="766" t="s">
        <v>11</v>
      </c>
      <c r="F11" s="767"/>
      <c r="G11" s="767"/>
      <c r="H11" s="768"/>
    </row>
    <row r="12" spans="1:8" x14ac:dyDescent="0.15">
      <c r="A12" s="760" t="s">
        <v>436</v>
      </c>
      <c r="B12" s="761"/>
      <c r="C12" s="765">
        <v>29720697</v>
      </c>
      <c r="D12" s="765">
        <v>5804689</v>
      </c>
      <c r="E12" s="766">
        <v>23916008</v>
      </c>
      <c r="F12" s="767"/>
      <c r="G12" s="767"/>
      <c r="H12" s="768"/>
    </row>
    <row r="13" spans="1:8" x14ac:dyDescent="0.15">
      <c r="A13" s="760" t="s">
        <v>437</v>
      </c>
      <c r="B13" s="761"/>
      <c r="C13" s="765" t="s">
        <v>11</v>
      </c>
      <c r="D13" s="765" t="s">
        <v>11</v>
      </c>
      <c r="E13" s="766" t="s">
        <v>11</v>
      </c>
      <c r="F13" s="767"/>
      <c r="G13" s="767"/>
      <c r="H13" s="768"/>
    </row>
    <row r="14" spans="1:8" x14ac:dyDescent="0.15">
      <c r="A14" s="760" t="s">
        <v>438</v>
      </c>
      <c r="B14" s="761"/>
      <c r="C14" s="765" t="s">
        <v>11</v>
      </c>
      <c r="D14" s="765" t="s">
        <v>11</v>
      </c>
      <c r="E14" s="766" t="s">
        <v>11</v>
      </c>
      <c r="F14" s="767"/>
      <c r="G14" s="767"/>
      <c r="H14" s="768"/>
    </row>
    <row r="15" spans="1:8" ht="26.25" customHeight="1" x14ac:dyDescent="0.15">
      <c r="A15" s="760" t="s">
        <v>439</v>
      </c>
      <c r="B15" s="761"/>
      <c r="C15" s="765" t="s">
        <v>11</v>
      </c>
      <c r="D15" s="765" t="s">
        <v>11</v>
      </c>
      <c r="E15" s="766" t="s">
        <v>11</v>
      </c>
      <c r="F15" s="767"/>
      <c r="G15" s="767"/>
      <c r="H15" s="768"/>
    </row>
    <row r="16" spans="1:8" x14ac:dyDescent="0.15">
      <c r="A16" s="760" t="s">
        <v>440</v>
      </c>
      <c r="B16" s="761"/>
      <c r="C16" s="762" t="s">
        <v>11</v>
      </c>
      <c r="D16" s="762" t="s">
        <v>11</v>
      </c>
      <c r="E16" s="769" t="s">
        <v>11</v>
      </c>
      <c r="F16" s="753"/>
      <c r="G16" s="753"/>
      <c r="H16" s="768"/>
    </row>
    <row r="17" spans="1:8" ht="19.5" thickBot="1" x14ac:dyDescent="0.2">
      <c r="A17" s="770" t="s">
        <v>441</v>
      </c>
      <c r="B17" s="771"/>
      <c r="C17" s="772" t="s">
        <v>11</v>
      </c>
      <c r="D17" s="773"/>
      <c r="E17" s="774" t="s">
        <v>11</v>
      </c>
      <c r="F17" s="753"/>
      <c r="G17" s="753"/>
      <c r="H17" s="768"/>
    </row>
    <row r="18" spans="1:8" ht="18.75" customHeight="1" thickBot="1" x14ac:dyDescent="0.2">
      <c r="A18" s="775" t="s">
        <v>442</v>
      </c>
      <c r="B18" s="776"/>
      <c r="C18" s="777">
        <v>193243143</v>
      </c>
      <c r="D18" s="777">
        <v>8863712</v>
      </c>
      <c r="E18" s="778">
        <v>23990738</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443</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9</v>
      </c>
      <c r="D1" s="16"/>
      <c r="AD1" s="19"/>
      <c r="AE1" s="19"/>
    </row>
    <row r="2" spans="1:45" x14ac:dyDescent="0.15">
      <c r="A2" s="12" t="s">
        <v>1</v>
      </c>
      <c r="B2" s="4">
        <v>45716</v>
      </c>
      <c r="D2" s="15" t="s">
        <v>121</v>
      </c>
      <c r="F2" s="15" t="s">
        <v>52</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10</v>
      </c>
      <c r="C4" s="712" t="s">
        <v>15</v>
      </c>
      <c r="D4" s="704" t="s">
        <v>19</v>
      </c>
      <c r="E4" s="704" t="s">
        <v>139</v>
      </c>
      <c r="F4" s="704" t="s">
        <v>36</v>
      </c>
      <c r="G4" s="704" t="s">
        <v>110</v>
      </c>
      <c r="H4" s="706" t="s">
        <v>67</v>
      </c>
      <c r="I4" s="707"/>
      <c r="J4" s="707"/>
      <c r="K4" s="708"/>
      <c r="L4" s="706" t="s">
        <v>70</v>
      </c>
      <c r="M4" s="707"/>
      <c r="N4" s="707"/>
      <c r="O4" s="708"/>
      <c r="P4" s="709" t="s">
        <v>172</v>
      </c>
      <c r="Q4" s="709" t="s">
        <v>173</v>
      </c>
      <c r="R4" s="709" t="s">
        <v>174</v>
      </c>
      <c r="S4" s="709" t="s">
        <v>175</v>
      </c>
      <c r="T4" s="709" t="s">
        <v>176</v>
      </c>
      <c r="U4" s="709" t="s">
        <v>177</v>
      </c>
      <c r="V4" s="702" t="s">
        <v>178</v>
      </c>
      <c r="W4" s="702" t="s">
        <v>89</v>
      </c>
      <c r="X4" s="702" t="s">
        <v>90</v>
      </c>
      <c r="Y4" s="702" t="s">
        <v>180</v>
      </c>
      <c r="Z4" s="702" t="s">
        <v>181</v>
      </c>
      <c r="AA4" s="702" t="s">
        <v>182</v>
      </c>
      <c r="AB4" s="702" t="s">
        <v>183</v>
      </c>
      <c r="AC4" s="702" t="s">
        <v>184</v>
      </c>
      <c r="AD4" s="702" t="s">
        <v>99</v>
      </c>
      <c r="AE4" s="702" t="s">
        <v>100</v>
      </c>
      <c r="AF4" s="702" t="s">
        <v>101</v>
      </c>
      <c r="AG4" s="702" t="s">
        <v>102</v>
      </c>
      <c r="AH4" s="702" t="s">
        <v>103</v>
      </c>
      <c r="AI4" s="702" t="s">
        <v>104</v>
      </c>
      <c r="AJ4" s="702" t="s">
        <v>105</v>
      </c>
      <c r="AK4" s="702" t="s">
        <v>106</v>
      </c>
      <c r="AL4" s="702" t="s">
        <v>107</v>
      </c>
      <c r="AM4" s="702" t="s">
        <v>108</v>
      </c>
      <c r="AN4" s="702" t="s">
        <v>109</v>
      </c>
      <c r="AO4" s="702" t="s">
        <v>110</v>
      </c>
      <c r="AP4" s="702" t="s">
        <v>112</v>
      </c>
      <c r="AQ4" s="702" t="s">
        <v>113</v>
      </c>
      <c r="AR4" s="702" t="s">
        <v>114</v>
      </c>
      <c r="AS4" s="702" t="s">
        <v>116</v>
      </c>
    </row>
    <row r="5" spans="1:45" ht="32.450000000000003" customHeight="1" x14ac:dyDescent="0.15">
      <c r="A5" s="702"/>
      <c r="B5" s="702"/>
      <c r="C5" s="713"/>
      <c r="D5" s="705"/>
      <c r="E5" s="705"/>
      <c r="F5" s="705"/>
      <c r="G5" s="705"/>
      <c r="H5" s="5" t="s">
        <v>60</v>
      </c>
      <c r="I5" s="7" t="s">
        <v>170</v>
      </c>
      <c r="J5" s="7" t="s">
        <v>171</v>
      </c>
      <c r="K5" s="5" t="s">
        <v>69</v>
      </c>
      <c r="L5" s="5" t="s">
        <v>60</v>
      </c>
      <c r="M5" s="7" t="s">
        <v>170</v>
      </c>
      <c r="N5" s="7" t="s">
        <v>171</v>
      </c>
      <c r="O5" s="5" t="s">
        <v>69</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117</v>
      </c>
      <c r="B6" s="14" t="s">
        <v>12</v>
      </c>
      <c r="C6" s="14" t="s">
        <v>17</v>
      </c>
      <c r="D6" s="14" t="s">
        <v>122</v>
      </c>
      <c r="E6" s="14" t="s">
        <v>140</v>
      </c>
      <c r="F6" s="14" t="s">
        <v>153</v>
      </c>
      <c r="G6" s="14" t="s">
        <v>120</v>
      </c>
      <c r="H6" s="14" t="s">
        <v>166</v>
      </c>
      <c r="I6" s="17">
        <v>12902136</v>
      </c>
      <c r="J6" s="14" t="s">
        <v>2</v>
      </c>
      <c r="K6" s="17">
        <v>0</v>
      </c>
      <c r="L6" s="14" t="s">
        <v>166</v>
      </c>
      <c r="M6" s="17">
        <v>12902136</v>
      </c>
      <c r="N6" s="14" t="s">
        <v>2</v>
      </c>
      <c r="O6" s="17">
        <v>0</v>
      </c>
      <c r="P6" s="17">
        <v>12889158</v>
      </c>
      <c r="Q6" s="17">
        <v>12978</v>
      </c>
      <c r="R6" s="17">
        <v>0</v>
      </c>
      <c r="S6" s="18">
        <v>0</v>
      </c>
      <c r="T6" s="14" t="s">
        <v>73</v>
      </c>
      <c r="U6" s="14" t="s">
        <v>120</v>
      </c>
      <c r="V6" s="14" t="s">
        <v>179</v>
      </c>
      <c r="W6" s="18">
        <v>100</v>
      </c>
      <c r="X6" s="18">
        <v>1</v>
      </c>
      <c r="Y6" s="14" t="s">
        <v>120</v>
      </c>
      <c r="Z6" s="14" t="s">
        <v>120</v>
      </c>
      <c r="AA6" s="18" t="s">
        <v>120</v>
      </c>
      <c r="AB6" s="18" t="s">
        <v>120</v>
      </c>
      <c r="AC6" s="14" t="s">
        <v>120</v>
      </c>
      <c r="AD6" s="718">
        <v>100000</v>
      </c>
      <c r="AE6" s="719">
        <v>84.3</v>
      </c>
      <c r="AF6" s="718">
        <v>12617181</v>
      </c>
      <c r="AG6" s="719">
        <v>86.117180000000005</v>
      </c>
      <c r="AH6" s="720">
        <v>149.66999999999999</v>
      </c>
      <c r="AI6" s="718">
        <v>12978</v>
      </c>
      <c r="AJ6" s="718">
        <v>0</v>
      </c>
      <c r="AK6" s="718">
        <v>12978</v>
      </c>
      <c r="AL6" s="721">
        <v>48259</v>
      </c>
      <c r="AM6" s="718">
        <v>12902136</v>
      </c>
      <c r="AN6" s="718">
        <v>0</v>
      </c>
      <c r="AO6" s="722" t="s">
        <v>120</v>
      </c>
      <c r="AP6" s="723">
        <v>0</v>
      </c>
      <c r="AQ6" s="722" t="s">
        <v>192</v>
      </c>
      <c r="AR6" s="722" t="s">
        <v>120</v>
      </c>
      <c r="AS6" s="722" t="s">
        <v>193</v>
      </c>
    </row>
    <row r="7" spans="1:45" x14ac:dyDescent="0.15">
      <c r="A7" s="14" t="s">
        <v>117</v>
      </c>
      <c r="B7" s="14" t="s">
        <v>12</v>
      </c>
      <c r="C7" s="14" t="s">
        <v>17</v>
      </c>
      <c r="D7" s="14" t="s">
        <v>123</v>
      </c>
      <c r="E7" s="14" t="s">
        <v>141</v>
      </c>
      <c r="F7" s="14" t="s">
        <v>153</v>
      </c>
      <c r="G7" s="14" t="s">
        <v>120</v>
      </c>
      <c r="H7" s="14" t="s">
        <v>166</v>
      </c>
      <c r="I7" s="17">
        <v>15950751</v>
      </c>
      <c r="J7" s="14" t="s">
        <v>2</v>
      </c>
      <c r="K7" s="17">
        <v>0</v>
      </c>
      <c r="L7" s="14" t="s">
        <v>166</v>
      </c>
      <c r="M7" s="17">
        <v>15950751</v>
      </c>
      <c r="N7" s="14" t="s">
        <v>2</v>
      </c>
      <c r="O7" s="17">
        <v>0</v>
      </c>
      <c r="P7" s="17">
        <v>15808527</v>
      </c>
      <c r="Q7" s="17">
        <v>142224</v>
      </c>
      <c r="R7" s="17">
        <v>0</v>
      </c>
      <c r="S7" s="18">
        <v>0</v>
      </c>
      <c r="T7" s="14" t="s">
        <v>73</v>
      </c>
      <c r="U7" s="14" t="s">
        <v>120</v>
      </c>
      <c r="V7" s="14" t="s">
        <v>179</v>
      </c>
      <c r="W7" s="18">
        <v>100</v>
      </c>
      <c r="X7" s="18">
        <v>1</v>
      </c>
      <c r="Y7" s="14" t="s">
        <v>120</v>
      </c>
      <c r="Z7" s="14" t="s">
        <v>120</v>
      </c>
      <c r="AA7" s="18" t="s">
        <v>120</v>
      </c>
      <c r="AB7" s="18" t="s">
        <v>120</v>
      </c>
      <c r="AC7" s="14" t="s">
        <v>120</v>
      </c>
      <c r="AD7" s="718">
        <v>115000</v>
      </c>
      <c r="AE7" s="719">
        <v>90.51</v>
      </c>
      <c r="AF7" s="718">
        <v>15578626</v>
      </c>
      <c r="AG7" s="719">
        <v>91.845699999999994</v>
      </c>
      <c r="AH7" s="720">
        <v>149.66999999999999</v>
      </c>
      <c r="AI7" s="718">
        <v>142224</v>
      </c>
      <c r="AJ7" s="718">
        <v>0</v>
      </c>
      <c r="AK7" s="718">
        <v>142224</v>
      </c>
      <c r="AL7" s="721">
        <v>48349</v>
      </c>
      <c r="AM7" s="718">
        <v>15950751</v>
      </c>
      <c r="AN7" s="718">
        <v>0</v>
      </c>
      <c r="AO7" s="722" t="s">
        <v>120</v>
      </c>
      <c r="AP7" s="723">
        <v>0</v>
      </c>
      <c r="AQ7" s="722" t="s">
        <v>192</v>
      </c>
      <c r="AR7" s="722" t="s">
        <v>120</v>
      </c>
      <c r="AS7" s="722" t="s">
        <v>193</v>
      </c>
    </row>
    <row r="8" spans="1:45" x14ac:dyDescent="0.15">
      <c r="A8" s="14" t="s">
        <v>117</v>
      </c>
      <c r="B8" s="14" t="s">
        <v>12</v>
      </c>
      <c r="C8" s="14" t="s">
        <v>17</v>
      </c>
      <c r="D8" s="14" t="s">
        <v>123</v>
      </c>
      <c r="E8" s="14" t="s">
        <v>141</v>
      </c>
      <c r="F8" s="14" t="s">
        <v>153</v>
      </c>
      <c r="G8" s="14" t="s">
        <v>120</v>
      </c>
      <c r="H8" s="14" t="s">
        <v>166</v>
      </c>
      <c r="I8" s="17">
        <v>1386928</v>
      </c>
      <c r="J8" s="14" t="s">
        <v>2</v>
      </c>
      <c r="K8" s="17">
        <v>0</v>
      </c>
      <c r="L8" s="14" t="s">
        <v>166</v>
      </c>
      <c r="M8" s="17">
        <v>1386928</v>
      </c>
      <c r="N8" s="14" t="s">
        <v>2</v>
      </c>
      <c r="O8" s="17">
        <v>0</v>
      </c>
      <c r="P8" s="17">
        <v>1374655</v>
      </c>
      <c r="Q8" s="17">
        <v>11441</v>
      </c>
      <c r="R8" s="17">
        <v>832</v>
      </c>
      <c r="S8" s="18">
        <v>0</v>
      </c>
      <c r="T8" s="14" t="s">
        <v>73</v>
      </c>
      <c r="U8" s="14" t="s">
        <v>120</v>
      </c>
      <c r="V8" s="14" t="s">
        <v>179</v>
      </c>
      <c r="W8" s="18">
        <v>100</v>
      </c>
      <c r="X8" s="18">
        <v>1</v>
      </c>
      <c r="Y8" s="14" t="s">
        <v>120</v>
      </c>
      <c r="Z8" s="14" t="s">
        <v>120</v>
      </c>
      <c r="AA8" s="18" t="s">
        <v>120</v>
      </c>
      <c r="AB8" s="18" t="s">
        <v>120</v>
      </c>
      <c r="AC8" s="14" t="s">
        <v>120</v>
      </c>
      <c r="AD8" s="718">
        <v>10000</v>
      </c>
      <c r="AE8" s="719">
        <v>90.56</v>
      </c>
      <c r="AF8" s="718">
        <v>1355508</v>
      </c>
      <c r="AG8" s="719">
        <v>91.845699999999994</v>
      </c>
      <c r="AH8" s="720">
        <v>149.66999999999999</v>
      </c>
      <c r="AI8" s="718">
        <v>12273</v>
      </c>
      <c r="AJ8" s="718">
        <v>832</v>
      </c>
      <c r="AK8" s="718">
        <v>11441</v>
      </c>
      <c r="AL8" s="721">
        <v>48349</v>
      </c>
      <c r="AM8" s="718">
        <v>1386928</v>
      </c>
      <c r="AN8" s="718">
        <v>0</v>
      </c>
      <c r="AO8" s="722" t="s">
        <v>120</v>
      </c>
      <c r="AP8" s="723">
        <v>0</v>
      </c>
      <c r="AQ8" s="722" t="s">
        <v>192</v>
      </c>
      <c r="AR8" s="722" t="s">
        <v>120</v>
      </c>
      <c r="AS8" s="722" t="s">
        <v>193</v>
      </c>
    </row>
    <row r="9" spans="1:45" x14ac:dyDescent="0.15">
      <c r="A9" s="14" t="s">
        <v>117</v>
      </c>
      <c r="B9" s="14" t="s">
        <v>12</v>
      </c>
      <c r="C9" s="14" t="s">
        <v>17</v>
      </c>
      <c r="D9" s="14" t="s">
        <v>124</v>
      </c>
      <c r="E9" s="14" t="s">
        <v>142</v>
      </c>
      <c r="F9" s="14" t="s">
        <v>153</v>
      </c>
      <c r="G9" s="14" t="s">
        <v>120</v>
      </c>
      <c r="H9" s="14" t="s">
        <v>166</v>
      </c>
      <c r="I9" s="17">
        <v>21077925</v>
      </c>
      <c r="J9" s="14" t="s">
        <v>2</v>
      </c>
      <c r="K9" s="17">
        <v>0</v>
      </c>
      <c r="L9" s="14" t="s">
        <v>166</v>
      </c>
      <c r="M9" s="17">
        <v>21077925</v>
      </c>
      <c r="N9" s="14" t="s">
        <v>2</v>
      </c>
      <c r="O9" s="17">
        <v>0</v>
      </c>
      <c r="P9" s="17">
        <v>21055219</v>
      </c>
      <c r="Q9" s="17">
        <v>22706</v>
      </c>
      <c r="R9" s="17">
        <v>0</v>
      </c>
      <c r="S9" s="18">
        <v>0</v>
      </c>
      <c r="T9" s="14" t="s">
        <v>73</v>
      </c>
      <c r="U9" s="14" t="s">
        <v>120</v>
      </c>
      <c r="V9" s="14" t="s">
        <v>179</v>
      </c>
      <c r="W9" s="18">
        <v>100</v>
      </c>
      <c r="X9" s="18">
        <v>1</v>
      </c>
      <c r="Y9" s="14" t="s">
        <v>120</v>
      </c>
      <c r="Z9" s="14" t="s">
        <v>120</v>
      </c>
      <c r="AA9" s="18" t="s">
        <v>120</v>
      </c>
      <c r="AB9" s="18" t="s">
        <v>120</v>
      </c>
      <c r="AC9" s="14" t="s">
        <v>120</v>
      </c>
      <c r="AD9" s="718">
        <v>155000</v>
      </c>
      <c r="AE9" s="719">
        <v>89.65</v>
      </c>
      <c r="AF9" s="718">
        <v>20798577</v>
      </c>
      <c r="AG9" s="719">
        <v>90.75976</v>
      </c>
      <c r="AH9" s="720">
        <v>149.66999999999999</v>
      </c>
      <c r="AI9" s="718">
        <v>22706</v>
      </c>
      <c r="AJ9" s="718">
        <v>0</v>
      </c>
      <c r="AK9" s="718">
        <v>22706</v>
      </c>
      <c r="AL9" s="721">
        <v>48441</v>
      </c>
      <c r="AM9" s="718">
        <v>21077925</v>
      </c>
      <c r="AN9" s="718">
        <v>0</v>
      </c>
      <c r="AO9" s="722" t="s">
        <v>120</v>
      </c>
      <c r="AP9" s="723">
        <v>0</v>
      </c>
      <c r="AQ9" s="722" t="s">
        <v>192</v>
      </c>
      <c r="AR9" s="722" t="s">
        <v>120</v>
      </c>
      <c r="AS9" s="722" t="s">
        <v>193</v>
      </c>
    </row>
    <row r="10" spans="1:45" x14ac:dyDescent="0.15">
      <c r="A10" s="14" t="s">
        <v>117</v>
      </c>
      <c r="B10" s="14" t="s">
        <v>12</v>
      </c>
      <c r="C10" s="14" t="s">
        <v>17</v>
      </c>
      <c r="D10" s="14" t="s">
        <v>125</v>
      </c>
      <c r="E10" s="14" t="s">
        <v>143</v>
      </c>
      <c r="F10" s="14" t="s">
        <v>153</v>
      </c>
      <c r="G10" s="14" t="s">
        <v>120</v>
      </c>
      <c r="H10" s="14" t="s">
        <v>166</v>
      </c>
      <c r="I10" s="17">
        <v>21095192</v>
      </c>
      <c r="J10" s="14" t="s">
        <v>2</v>
      </c>
      <c r="K10" s="17">
        <v>0</v>
      </c>
      <c r="L10" s="14" t="s">
        <v>166</v>
      </c>
      <c r="M10" s="17">
        <v>21095192</v>
      </c>
      <c r="N10" s="14" t="s">
        <v>2</v>
      </c>
      <c r="O10" s="17">
        <v>0</v>
      </c>
      <c r="P10" s="17">
        <v>20846575</v>
      </c>
      <c r="Q10" s="17">
        <v>248617</v>
      </c>
      <c r="R10" s="17">
        <v>0</v>
      </c>
      <c r="S10" s="18">
        <v>0</v>
      </c>
      <c r="T10" s="14" t="s">
        <v>73</v>
      </c>
      <c r="U10" s="14" t="s">
        <v>120</v>
      </c>
      <c r="V10" s="14" t="s">
        <v>179</v>
      </c>
      <c r="W10" s="18">
        <v>100</v>
      </c>
      <c r="X10" s="18">
        <v>1</v>
      </c>
      <c r="Y10" s="14" t="s">
        <v>120</v>
      </c>
      <c r="Z10" s="14" t="s">
        <v>120</v>
      </c>
      <c r="AA10" s="18" t="s">
        <v>120</v>
      </c>
      <c r="AB10" s="18" t="s">
        <v>120</v>
      </c>
      <c r="AC10" s="14" t="s">
        <v>120</v>
      </c>
      <c r="AD10" s="718">
        <v>140000</v>
      </c>
      <c r="AE10" s="719">
        <v>98.82</v>
      </c>
      <c r="AF10" s="718">
        <v>20706545</v>
      </c>
      <c r="AG10" s="719">
        <v>99.488280000000003</v>
      </c>
      <c r="AH10" s="720">
        <v>149.66999999999999</v>
      </c>
      <c r="AI10" s="718">
        <v>248617</v>
      </c>
      <c r="AJ10" s="718">
        <v>0</v>
      </c>
      <c r="AK10" s="718">
        <v>248617</v>
      </c>
      <c r="AL10" s="721">
        <v>48533</v>
      </c>
      <c r="AM10" s="718">
        <v>21095192</v>
      </c>
      <c r="AN10" s="718">
        <v>0</v>
      </c>
      <c r="AO10" s="722" t="s">
        <v>120</v>
      </c>
      <c r="AP10" s="723">
        <v>0</v>
      </c>
      <c r="AQ10" s="722" t="s">
        <v>192</v>
      </c>
      <c r="AR10" s="722" t="s">
        <v>120</v>
      </c>
      <c r="AS10" s="722" t="s">
        <v>193</v>
      </c>
    </row>
    <row r="11" spans="1:45" x14ac:dyDescent="0.15">
      <c r="A11" s="14" t="s">
        <v>117</v>
      </c>
      <c r="B11" s="14" t="s">
        <v>12</v>
      </c>
      <c r="C11" s="14" t="s">
        <v>17</v>
      </c>
      <c r="D11" s="14" t="s">
        <v>125</v>
      </c>
      <c r="E11" s="14" t="s">
        <v>143</v>
      </c>
      <c r="F11" s="14" t="s">
        <v>153</v>
      </c>
      <c r="G11" s="14" t="s">
        <v>120</v>
      </c>
      <c r="H11" s="14" t="s">
        <v>166</v>
      </c>
      <c r="I11" s="17">
        <v>1506826</v>
      </c>
      <c r="J11" s="14" t="s">
        <v>2</v>
      </c>
      <c r="K11" s="17">
        <v>0</v>
      </c>
      <c r="L11" s="14" t="s">
        <v>166</v>
      </c>
      <c r="M11" s="17">
        <v>1506826</v>
      </c>
      <c r="N11" s="14" t="s">
        <v>2</v>
      </c>
      <c r="O11" s="17">
        <v>0</v>
      </c>
      <c r="P11" s="17">
        <v>1489040</v>
      </c>
      <c r="Q11" s="17">
        <v>14376</v>
      </c>
      <c r="R11" s="17">
        <v>3410</v>
      </c>
      <c r="S11" s="18">
        <v>0</v>
      </c>
      <c r="T11" s="14" t="s">
        <v>73</v>
      </c>
      <c r="U11" s="14" t="s">
        <v>120</v>
      </c>
      <c r="V11" s="14" t="s">
        <v>179</v>
      </c>
      <c r="W11" s="18">
        <v>100</v>
      </c>
      <c r="X11" s="18">
        <v>1</v>
      </c>
      <c r="Y11" s="14" t="s">
        <v>120</v>
      </c>
      <c r="Z11" s="14" t="s">
        <v>120</v>
      </c>
      <c r="AA11" s="18" t="s">
        <v>120</v>
      </c>
      <c r="AB11" s="18" t="s">
        <v>120</v>
      </c>
      <c r="AC11" s="14" t="s">
        <v>120</v>
      </c>
      <c r="AD11" s="718">
        <v>10000</v>
      </c>
      <c r="AE11" s="719">
        <v>99.71</v>
      </c>
      <c r="AF11" s="718">
        <v>1492432</v>
      </c>
      <c r="AG11" s="719">
        <v>99.488280000000003</v>
      </c>
      <c r="AH11" s="720">
        <v>149.66999999999999</v>
      </c>
      <c r="AI11" s="718">
        <v>17786</v>
      </c>
      <c r="AJ11" s="718">
        <v>3410</v>
      </c>
      <c r="AK11" s="718">
        <v>14376</v>
      </c>
      <c r="AL11" s="721">
        <v>48533</v>
      </c>
      <c r="AM11" s="718">
        <v>1506826</v>
      </c>
      <c r="AN11" s="718">
        <v>0</v>
      </c>
      <c r="AO11" s="722" t="s">
        <v>120</v>
      </c>
      <c r="AP11" s="723">
        <v>0</v>
      </c>
      <c r="AQ11" s="722" t="s">
        <v>192</v>
      </c>
      <c r="AR11" s="722" t="s">
        <v>120</v>
      </c>
      <c r="AS11" s="722" t="s">
        <v>193</v>
      </c>
    </row>
    <row r="12" spans="1:45" x14ac:dyDescent="0.15">
      <c r="A12" s="14" t="s">
        <v>117</v>
      </c>
      <c r="B12" s="14" t="s">
        <v>12</v>
      </c>
      <c r="C12" s="14" t="s">
        <v>17</v>
      </c>
      <c r="D12" s="14" t="s">
        <v>126</v>
      </c>
      <c r="E12" s="14" t="s">
        <v>144</v>
      </c>
      <c r="F12" s="14" t="s">
        <v>153</v>
      </c>
      <c r="G12" s="14" t="s">
        <v>120</v>
      </c>
      <c r="H12" s="14" t="s">
        <v>166</v>
      </c>
      <c r="I12" s="17">
        <v>21395855</v>
      </c>
      <c r="J12" s="14" t="s">
        <v>2</v>
      </c>
      <c r="K12" s="17">
        <v>0</v>
      </c>
      <c r="L12" s="14" t="s">
        <v>166</v>
      </c>
      <c r="M12" s="17">
        <v>21395855</v>
      </c>
      <c r="N12" s="14" t="s">
        <v>2</v>
      </c>
      <c r="O12" s="17">
        <v>0</v>
      </c>
      <c r="P12" s="17">
        <v>21367876</v>
      </c>
      <c r="Q12" s="17">
        <v>27979</v>
      </c>
      <c r="R12" s="17">
        <v>0</v>
      </c>
      <c r="S12" s="18">
        <v>0</v>
      </c>
      <c r="T12" s="14" t="s">
        <v>73</v>
      </c>
      <c r="U12" s="14" t="s">
        <v>120</v>
      </c>
      <c r="V12" s="14" t="s">
        <v>179</v>
      </c>
      <c r="W12" s="18">
        <v>100</v>
      </c>
      <c r="X12" s="18">
        <v>1</v>
      </c>
      <c r="Y12" s="14" t="s">
        <v>120</v>
      </c>
      <c r="Z12" s="14" t="s">
        <v>120</v>
      </c>
      <c r="AA12" s="18" t="s">
        <v>120</v>
      </c>
      <c r="AB12" s="18" t="s">
        <v>120</v>
      </c>
      <c r="AC12" s="14" t="s">
        <v>120</v>
      </c>
      <c r="AD12" s="718">
        <v>150000</v>
      </c>
      <c r="AE12" s="719">
        <v>94.26</v>
      </c>
      <c r="AF12" s="718">
        <v>21161842</v>
      </c>
      <c r="AG12" s="719">
        <v>95.177729999999997</v>
      </c>
      <c r="AH12" s="720">
        <v>149.66999999999999</v>
      </c>
      <c r="AI12" s="718">
        <v>27979</v>
      </c>
      <c r="AJ12" s="718">
        <v>0</v>
      </c>
      <c r="AK12" s="718">
        <v>27979</v>
      </c>
      <c r="AL12" s="721">
        <v>48625</v>
      </c>
      <c r="AM12" s="718">
        <v>21395855</v>
      </c>
      <c r="AN12" s="718">
        <v>0</v>
      </c>
      <c r="AO12" s="722" t="s">
        <v>120</v>
      </c>
      <c r="AP12" s="723">
        <v>0</v>
      </c>
      <c r="AQ12" s="722" t="s">
        <v>192</v>
      </c>
      <c r="AR12" s="722" t="s">
        <v>120</v>
      </c>
      <c r="AS12" s="722" t="s">
        <v>193</v>
      </c>
    </row>
    <row r="13" spans="1:45" x14ac:dyDescent="0.15">
      <c r="A13" s="14" t="s">
        <v>117</v>
      </c>
      <c r="B13" s="14" t="s">
        <v>12</v>
      </c>
      <c r="C13" s="14" t="s">
        <v>17</v>
      </c>
      <c r="D13" s="14" t="s">
        <v>127</v>
      </c>
      <c r="E13" s="14" t="s">
        <v>145</v>
      </c>
      <c r="F13" s="14" t="s">
        <v>153</v>
      </c>
      <c r="G13" s="14" t="s">
        <v>120</v>
      </c>
      <c r="H13" s="14" t="s">
        <v>166</v>
      </c>
      <c r="I13" s="17">
        <v>20635190</v>
      </c>
      <c r="J13" s="14" t="s">
        <v>2</v>
      </c>
      <c r="K13" s="17">
        <v>0</v>
      </c>
      <c r="L13" s="14" t="s">
        <v>166</v>
      </c>
      <c r="M13" s="17">
        <v>20635190</v>
      </c>
      <c r="N13" s="14" t="s">
        <v>2</v>
      </c>
      <c r="O13" s="17">
        <v>0</v>
      </c>
      <c r="P13" s="17">
        <v>20424604</v>
      </c>
      <c r="Q13" s="17">
        <v>210586</v>
      </c>
      <c r="R13" s="17">
        <v>0</v>
      </c>
      <c r="S13" s="18">
        <v>0</v>
      </c>
      <c r="T13" s="14" t="s">
        <v>73</v>
      </c>
      <c r="U13" s="14" t="s">
        <v>120</v>
      </c>
      <c r="V13" s="14" t="s">
        <v>179</v>
      </c>
      <c r="W13" s="18">
        <v>100</v>
      </c>
      <c r="X13" s="18">
        <v>1</v>
      </c>
      <c r="Y13" s="14" t="s">
        <v>120</v>
      </c>
      <c r="Z13" s="14" t="s">
        <v>120</v>
      </c>
      <c r="AA13" s="18" t="s">
        <v>120</v>
      </c>
      <c r="AB13" s="18" t="s">
        <v>120</v>
      </c>
      <c r="AC13" s="14" t="s">
        <v>120</v>
      </c>
      <c r="AD13" s="718">
        <v>145000</v>
      </c>
      <c r="AE13" s="719">
        <v>93.21</v>
      </c>
      <c r="AF13" s="718">
        <v>20228574</v>
      </c>
      <c r="AG13" s="719">
        <v>94.113280000000003</v>
      </c>
      <c r="AH13" s="720">
        <v>149.66999999999999</v>
      </c>
      <c r="AI13" s="718">
        <v>210586</v>
      </c>
      <c r="AJ13" s="718">
        <v>0</v>
      </c>
      <c r="AK13" s="718">
        <v>210586</v>
      </c>
      <c r="AL13" s="721">
        <v>48714</v>
      </c>
      <c r="AM13" s="718">
        <v>20635190</v>
      </c>
      <c r="AN13" s="718">
        <v>0</v>
      </c>
      <c r="AO13" s="722" t="s">
        <v>120</v>
      </c>
      <c r="AP13" s="723">
        <v>0</v>
      </c>
      <c r="AQ13" s="722" t="s">
        <v>192</v>
      </c>
      <c r="AR13" s="722" t="s">
        <v>120</v>
      </c>
      <c r="AS13" s="722" t="s">
        <v>193</v>
      </c>
    </row>
    <row r="14" spans="1:45" x14ac:dyDescent="0.15">
      <c r="A14" s="14" t="s">
        <v>117</v>
      </c>
      <c r="B14" s="14" t="s">
        <v>12</v>
      </c>
      <c r="C14" s="14" t="s">
        <v>17</v>
      </c>
      <c r="D14" s="14" t="s">
        <v>128</v>
      </c>
      <c r="E14" s="14" t="s">
        <v>146</v>
      </c>
      <c r="F14" s="14" t="s">
        <v>153</v>
      </c>
      <c r="G14" s="14" t="s">
        <v>120</v>
      </c>
      <c r="H14" s="14" t="s">
        <v>166</v>
      </c>
      <c r="I14" s="17">
        <v>25556691</v>
      </c>
      <c r="J14" s="14" t="s">
        <v>2</v>
      </c>
      <c r="K14" s="17">
        <v>0</v>
      </c>
      <c r="L14" s="14" t="s">
        <v>166</v>
      </c>
      <c r="M14" s="17">
        <v>25556691</v>
      </c>
      <c r="N14" s="14" t="s">
        <v>2</v>
      </c>
      <c r="O14" s="17">
        <v>0</v>
      </c>
      <c r="P14" s="17">
        <v>25520559</v>
      </c>
      <c r="Q14" s="17">
        <v>36132</v>
      </c>
      <c r="R14" s="17">
        <v>0</v>
      </c>
      <c r="S14" s="18">
        <v>0</v>
      </c>
      <c r="T14" s="14" t="s">
        <v>73</v>
      </c>
      <c r="U14" s="14" t="s">
        <v>120</v>
      </c>
      <c r="V14" s="14" t="s">
        <v>179</v>
      </c>
      <c r="W14" s="18">
        <v>100</v>
      </c>
      <c r="X14" s="18">
        <v>1</v>
      </c>
      <c r="Y14" s="14" t="s">
        <v>120</v>
      </c>
      <c r="Z14" s="14" t="s">
        <v>120</v>
      </c>
      <c r="AA14" s="18" t="s">
        <v>120</v>
      </c>
      <c r="AB14" s="18" t="s">
        <v>120</v>
      </c>
      <c r="AC14" s="14" t="s">
        <v>120</v>
      </c>
      <c r="AD14" s="718">
        <v>175000</v>
      </c>
      <c r="AE14" s="719">
        <v>96.79</v>
      </c>
      <c r="AF14" s="718">
        <v>25351478</v>
      </c>
      <c r="AG14" s="719">
        <v>97.435540000000003</v>
      </c>
      <c r="AH14" s="720">
        <v>149.66999999999999</v>
      </c>
      <c r="AI14" s="718">
        <v>36132</v>
      </c>
      <c r="AJ14" s="718">
        <v>0</v>
      </c>
      <c r="AK14" s="718">
        <v>36132</v>
      </c>
      <c r="AL14" s="721">
        <v>48806</v>
      </c>
      <c r="AM14" s="718">
        <v>25556691</v>
      </c>
      <c r="AN14" s="718">
        <v>0</v>
      </c>
      <c r="AO14" s="722" t="s">
        <v>120</v>
      </c>
      <c r="AP14" s="723">
        <v>0</v>
      </c>
      <c r="AQ14" s="722" t="s">
        <v>192</v>
      </c>
      <c r="AR14" s="722" t="s">
        <v>120</v>
      </c>
      <c r="AS14" s="722" t="s">
        <v>193</v>
      </c>
    </row>
    <row r="15" spans="1:45" x14ac:dyDescent="0.15">
      <c r="A15" s="14" t="s">
        <v>117</v>
      </c>
      <c r="B15" s="14" t="s">
        <v>12</v>
      </c>
      <c r="C15" s="14" t="s">
        <v>17</v>
      </c>
      <c r="D15" s="14" t="s">
        <v>129</v>
      </c>
      <c r="E15" s="14" t="s">
        <v>147</v>
      </c>
      <c r="F15" s="14" t="s">
        <v>153</v>
      </c>
      <c r="G15" s="14" t="s">
        <v>120</v>
      </c>
      <c r="H15" s="14" t="s">
        <v>166</v>
      </c>
      <c r="I15" s="17">
        <v>25926751</v>
      </c>
      <c r="J15" s="14" t="s">
        <v>2</v>
      </c>
      <c r="K15" s="17">
        <v>0</v>
      </c>
      <c r="L15" s="14" t="s">
        <v>166</v>
      </c>
      <c r="M15" s="17">
        <v>25926751</v>
      </c>
      <c r="N15" s="14" t="s">
        <v>2</v>
      </c>
      <c r="O15" s="17">
        <v>0</v>
      </c>
      <c r="P15" s="17">
        <v>25601286</v>
      </c>
      <c r="Q15" s="17">
        <v>325465</v>
      </c>
      <c r="R15" s="17">
        <v>0</v>
      </c>
      <c r="S15" s="18">
        <v>0</v>
      </c>
      <c r="T15" s="14" t="s">
        <v>73</v>
      </c>
      <c r="U15" s="14" t="s">
        <v>120</v>
      </c>
      <c r="V15" s="14" t="s">
        <v>179</v>
      </c>
      <c r="W15" s="18">
        <v>100</v>
      </c>
      <c r="X15" s="18">
        <v>1</v>
      </c>
      <c r="Y15" s="14" t="s">
        <v>120</v>
      </c>
      <c r="Z15" s="14" t="s">
        <v>120</v>
      </c>
      <c r="AA15" s="18" t="s">
        <v>120</v>
      </c>
      <c r="AB15" s="18" t="s">
        <v>120</v>
      </c>
      <c r="AC15" s="14" t="s">
        <v>120</v>
      </c>
      <c r="AD15" s="718">
        <v>168000</v>
      </c>
      <c r="AE15" s="719">
        <v>101.55</v>
      </c>
      <c r="AF15" s="718">
        <v>25534301</v>
      </c>
      <c r="AG15" s="719">
        <v>101.8164</v>
      </c>
      <c r="AH15" s="720">
        <v>149.66999999999999</v>
      </c>
      <c r="AI15" s="718">
        <v>325465</v>
      </c>
      <c r="AJ15" s="718">
        <v>0</v>
      </c>
      <c r="AK15" s="718">
        <v>325465</v>
      </c>
      <c r="AL15" s="721">
        <v>48898</v>
      </c>
      <c r="AM15" s="718">
        <v>25926751</v>
      </c>
      <c r="AN15" s="718">
        <v>0</v>
      </c>
      <c r="AO15" s="722" t="s">
        <v>120</v>
      </c>
      <c r="AP15" s="723">
        <v>0</v>
      </c>
      <c r="AQ15" s="722" t="s">
        <v>192</v>
      </c>
      <c r="AR15" s="722" t="s">
        <v>120</v>
      </c>
      <c r="AS15" s="722" t="s">
        <v>193</v>
      </c>
    </row>
    <row r="16" spans="1:45" x14ac:dyDescent="0.15">
      <c r="A16" s="14" t="s">
        <v>117</v>
      </c>
      <c r="B16" s="14" t="s">
        <v>12</v>
      </c>
      <c r="C16" s="14" t="s">
        <v>17</v>
      </c>
      <c r="D16" s="14" t="s">
        <v>130</v>
      </c>
      <c r="E16" s="14" t="s">
        <v>148</v>
      </c>
      <c r="F16" s="14" t="s">
        <v>153</v>
      </c>
      <c r="G16" s="14" t="s">
        <v>120</v>
      </c>
      <c r="H16" s="14" t="s">
        <v>166</v>
      </c>
      <c r="I16" s="17">
        <v>29988769</v>
      </c>
      <c r="J16" s="14" t="s">
        <v>2</v>
      </c>
      <c r="K16" s="17">
        <v>0</v>
      </c>
      <c r="L16" s="14" t="s">
        <v>166</v>
      </c>
      <c r="M16" s="17">
        <v>29988769</v>
      </c>
      <c r="N16" s="14" t="s">
        <v>2</v>
      </c>
      <c r="O16" s="17">
        <v>0</v>
      </c>
      <c r="P16" s="17">
        <v>29945282</v>
      </c>
      <c r="Q16" s="17">
        <v>43487</v>
      </c>
      <c r="R16" s="17">
        <v>0</v>
      </c>
      <c r="S16" s="18">
        <v>0</v>
      </c>
      <c r="T16" s="14" t="s">
        <v>73</v>
      </c>
      <c r="U16" s="14" t="s">
        <v>120</v>
      </c>
      <c r="V16" s="14" t="s">
        <v>179</v>
      </c>
      <c r="W16" s="18">
        <v>100</v>
      </c>
      <c r="X16" s="18">
        <v>1</v>
      </c>
      <c r="Y16" s="14" t="s">
        <v>120</v>
      </c>
      <c r="Z16" s="14" t="s">
        <v>120</v>
      </c>
      <c r="AA16" s="18" t="s">
        <v>120</v>
      </c>
      <c r="AB16" s="18" t="s">
        <v>120</v>
      </c>
      <c r="AC16" s="14" t="s">
        <v>120</v>
      </c>
      <c r="AD16" s="718">
        <v>204000</v>
      </c>
      <c r="AE16" s="719">
        <v>97.8</v>
      </c>
      <c r="AF16" s="718">
        <v>29862327</v>
      </c>
      <c r="AG16" s="719">
        <v>98.076170000000005</v>
      </c>
      <c r="AH16" s="720">
        <v>149.66999999999999</v>
      </c>
      <c r="AI16" s="718">
        <v>43487</v>
      </c>
      <c r="AJ16" s="718">
        <v>0</v>
      </c>
      <c r="AK16" s="718">
        <v>43487</v>
      </c>
      <c r="AL16" s="721">
        <v>48990</v>
      </c>
      <c r="AM16" s="718">
        <v>29988769</v>
      </c>
      <c r="AN16" s="718">
        <v>0</v>
      </c>
      <c r="AO16" s="722" t="s">
        <v>120</v>
      </c>
      <c r="AP16" s="723">
        <v>0</v>
      </c>
      <c r="AQ16" s="722" t="s">
        <v>192</v>
      </c>
      <c r="AR16" s="722" t="s">
        <v>120</v>
      </c>
      <c r="AS16" s="722" t="s">
        <v>193</v>
      </c>
    </row>
    <row r="17" spans="1:45" x14ac:dyDescent="0.15">
      <c r="A17" s="14" t="s">
        <v>117</v>
      </c>
      <c r="B17" s="14" t="s">
        <v>12</v>
      </c>
      <c r="C17" s="14" t="s">
        <v>17</v>
      </c>
      <c r="D17" s="14" t="s">
        <v>131</v>
      </c>
      <c r="E17" s="14" t="s">
        <v>149</v>
      </c>
      <c r="F17" s="14" t="s">
        <v>153</v>
      </c>
      <c r="G17" s="14" t="s">
        <v>120</v>
      </c>
      <c r="H17" s="14" t="s">
        <v>166</v>
      </c>
      <c r="I17" s="17">
        <v>25822921</v>
      </c>
      <c r="J17" s="14" t="s">
        <v>2</v>
      </c>
      <c r="K17" s="17">
        <v>0</v>
      </c>
      <c r="L17" s="14" t="s">
        <v>166</v>
      </c>
      <c r="M17" s="17">
        <v>25822921</v>
      </c>
      <c r="N17" s="14" t="s">
        <v>2</v>
      </c>
      <c r="O17" s="17">
        <v>0</v>
      </c>
      <c r="P17" s="17">
        <v>25504685</v>
      </c>
      <c r="Q17" s="17">
        <v>318236</v>
      </c>
      <c r="R17" s="17">
        <v>0</v>
      </c>
      <c r="S17" s="18">
        <v>0</v>
      </c>
      <c r="T17" s="14" t="s">
        <v>73</v>
      </c>
      <c r="U17" s="14" t="s">
        <v>120</v>
      </c>
      <c r="V17" s="14" t="s">
        <v>179</v>
      </c>
      <c r="W17" s="18">
        <v>100</v>
      </c>
      <c r="X17" s="18">
        <v>1</v>
      </c>
      <c r="Y17" s="14" t="s">
        <v>120</v>
      </c>
      <c r="Z17" s="14" t="s">
        <v>120</v>
      </c>
      <c r="AA17" s="18" t="s">
        <v>120</v>
      </c>
      <c r="AB17" s="18" t="s">
        <v>120</v>
      </c>
      <c r="AC17" s="14" t="s">
        <v>120</v>
      </c>
      <c r="AD17" s="718">
        <v>169000</v>
      </c>
      <c r="AE17" s="719">
        <v>103.01</v>
      </c>
      <c r="AF17" s="718">
        <v>26055586</v>
      </c>
      <c r="AG17" s="719">
        <v>100.83203</v>
      </c>
      <c r="AH17" s="720">
        <v>149.66999999999999</v>
      </c>
      <c r="AI17" s="718">
        <v>318236</v>
      </c>
      <c r="AJ17" s="718">
        <v>0</v>
      </c>
      <c r="AK17" s="718">
        <v>318236</v>
      </c>
      <c r="AL17" s="721">
        <v>49079</v>
      </c>
      <c r="AM17" s="718">
        <v>25822921</v>
      </c>
      <c r="AN17" s="718">
        <v>0</v>
      </c>
      <c r="AO17" s="722" t="s">
        <v>120</v>
      </c>
      <c r="AP17" s="723">
        <v>0</v>
      </c>
      <c r="AQ17" s="722" t="s">
        <v>192</v>
      </c>
      <c r="AR17" s="722" t="s">
        <v>120</v>
      </c>
      <c r="AS17" s="722" t="s">
        <v>193</v>
      </c>
    </row>
    <row r="18" spans="1:45" x14ac:dyDescent="0.15">
      <c r="A18" s="14" t="s">
        <v>117</v>
      </c>
      <c r="B18" s="14" t="s">
        <v>12</v>
      </c>
      <c r="C18" s="14" t="s">
        <v>17</v>
      </c>
      <c r="D18" s="14" t="s">
        <v>131</v>
      </c>
      <c r="E18" s="14" t="s">
        <v>149</v>
      </c>
      <c r="F18" s="14" t="s">
        <v>153</v>
      </c>
      <c r="G18" s="14" t="s">
        <v>120</v>
      </c>
      <c r="H18" s="14" t="s">
        <v>166</v>
      </c>
      <c r="I18" s="17">
        <v>5347995</v>
      </c>
      <c r="J18" s="14" t="s">
        <v>2</v>
      </c>
      <c r="K18" s="17">
        <v>0</v>
      </c>
      <c r="L18" s="14" t="s">
        <v>166</v>
      </c>
      <c r="M18" s="17">
        <v>5347995</v>
      </c>
      <c r="N18" s="14" t="s">
        <v>2</v>
      </c>
      <c r="O18" s="17">
        <v>0</v>
      </c>
      <c r="P18" s="17">
        <v>5282035</v>
      </c>
      <c r="Q18" s="17">
        <v>53932</v>
      </c>
      <c r="R18" s="17">
        <v>12028</v>
      </c>
      <c r="S18" s="18">
        <v>0</v>
      </c>
      <c r="T18" s="14" t="s">
        <v>73</v>
      </c>
      <c r="U18" s="14" t="s">
        <v>120</v>
      </c>
      <c r="V18" s="14" t="s">
        <v>179</v>
      </c>
      <c r="W18" s="18">
        <v>100</v>
      </c>
      <c r="X18" s="18">
        <v>1</v>
      </c>
      <c r="Y18" s="14" t="s">
        <v>120</v>
      </c>
      <c r="Z18" s="14" t="s">
        <v>120</v>
      </c>
      <c r="AA18" s="18" t="s">
        <v>120</v>
      </c>
      <c r="AB18" s="18" t="s">
        <v>120</v>
      </c>
      <c r="AC18" s="14" t="s">
        <v>120</v>
      </c>
      <c r="AD18" s="718">
        <v>35000</v>
      </c>
      <c r="AE18" s="719">
        <v>100.97</v>
      </c>
      <c r="AF18" s="718">
        <v>5289607</v>
      </c>
      <c r="AG18" s="719">
        <v>100.83203</v>
      </c>
      <c r="AH18" s="720">
        <v>149.66999999999999</v>
      </c>
      <c r="AI18" s="718">
        <v>65960</v>
      </c>
      <c r="AJ18" s="718">
        <v>12028</v>
      </c>
      <c r="AK18" s="718">
        <v>53932</v>
      </c>
      <c r="AL18" s="721">
        <v>49079</v>
      </c>
      <c r="AM18" s="718">
        <v>5347995</v>
      </c>
      <c r="AN18" s="718">
        <v>0</v>
      </c>
      <c r="AO18" s="722" t="s">
        <v>120</v>
      </c>
      <c r="AP18" s="723">
        <v>0</v>
      </c>
      <c r="AQ18" s="722" t="s">
        <v>192</v>
      </c>
      <c r="AR18" s="722" t="s">
        <v>120</v>
      </c>
      <c r="AS18" s="722" t="s">
        <v>193</v>
      </c>
    </row>
    <row r="19" spans="1:45" x14ac:dyDescent="0.15">
      <c r="A19" s="14" t="s">
        <v>117</v>
      </c>
      <c r="B19" s="14" t="s">
        <v>12</v>
      </c>
      <c r="C19" s="14" t="s">
        <v>17</v>
      </c>
      <c r="D19" s="14" t="s">
        <v>132</v>
      </c>
      <c r="E19" s="14" t="s">
        <v>150</v>
      </c>
      <c r="F19" s="14" t="s">
        <v>153</v>
      </c>
      <c r="G19" s="14" t="s">
        <v>120</v>
      </c>
      <c r="H19" s="14" t="s">
        <v>166</v>
      </c>
      <c r="I19" s="17">
        <v>28338953</v>
      </c>
      <c r="J19" s="14" t="s">
        <v>2</v>
      </c>
      <c r="K19" s="17">
        <v>0</v>
      </c>
      <c r="L19" s="14" t="s">
        <v>166</v>
      </c>
      <c r="M19" s="17">
        <v>28338953</v>
      </c>
      <c r="N19" s="14" t="s">
        <v>2</v>
      </c>
      <c r="O19" s="17">
        <v>0</v>
      </c>
      <c r="P19" s="17">
        <v>28298677</v>
      </c>
      <c r="Q19" s="17">
        <v>40276</v>
      </c>
      <c r="R19" s="17">
        <v>0</v>
      </c>
      <c r="S19" s="18">
        <v>0</v>
      </c>
      <c r="T19" s="14" t="s">
        <v>73</v>
      </c>
      <c r="U19" s="14" t="s">
        <v>120</v>
      </c>
      <c r="V19" s="14" t="s">
        <v>179</v>
      </c>
      <c r="W19" s="18">
        <v>100</v>
      </c>
      <c r="X19" s="18">
        <v>1</v>
      </c>
      <c r="Y19" s="14" t="s">
        <v>120</v>
      </c>
      <c r="Z19" s="14" t="s">
        <v>120</v>
      </c>
      <c r="AA19" s="18" t="s">
        <v>120</v>
      </c>
      <c r="AB19" s="18" t="s">
        <v>120</v>
      </c>
      <c r="AC19" s="14" t="s">
        <v>120</v>
      </c>
      <c r="AD19" s="718">
        <v>195000</v>
      </c>
      <c r="AE19" s="719">
        <v>98.49</v>
      </c>
      <c r="AF19" s="718">
        <v>28745149</v>
      </c>
      <c r="AG19" s="719">
        <v>96.960930000000005</v>
      </c>
      <c r="AH19" s="720">
        <v>149.66999999999999</v>
      </c>
      <c r="AI19" s="718">
        <v>40276</v>
      </c>
      <c r="AJ19" s="718">
        <v>0</v>
      </c>
      <c r="AK19" s="718">
        <v>40276</v>
      </c>
      <c r="AL19" s="721">
        <v>49171</v>
      </c>
      <c r="AM19" s="718">
        <v>28338953</v>
      </c>
      <c r="AN19" s="718">
        <v>0</v>
      </c>
      <c r="AO19" s="722" t="s">
        <v>120</v>
      </c>
      <c r="AP19" s="723">
        <v>0</v>
      </c>
      <c r="AQ19" s="722" t="s">
        <v>192</v>
      </c>
      <c r="AR19" s="722" t="s">
        <v>120</v>
      </c>
      <c r="AS19" s="722" t="s">
        <v>193</v>
      </c>
    </row>
    <row r="20" spans="1:45" x14ac:dyDescent="0.15">
      <c r="A20" s="14" t="s">
        <v>117</v>
      </c>
      <c r="B20" s="14" t="s">
        <v>12</v>
      </c>
      <c r="C20" s="14" t="s">
        <v>17</v>
      </c>
      <c r="D20" s="14" t="s">
        <v>133</v>
      </c>
      <c r="E20" s="14" t="s">
        <v>151</v>
      </c>
      <c r="F20" s="14" t="s">
        <v>153</v>
      </c>
      <c r="G20" s="14" t="s">
        <v>120</v>
      </c>
      <c r="H20" s="14" t="s">
        <v>166</v>
      </c>
      <c r="I20" s="17">
        <v>10584710</v>
      </c>
      <c r="J20" s="14" t="s">
        <v>2</v>
      </c>
      <c r="K20" s="17">
        <v>0</v>
      </c>
      <c r="L20" s="14" t="s">
        <v>166</v>
      </c>
      <c r="M20" s="17">
        <v>10584710</v>
      </c>
      <c r="N20" s="14" t="s">
        <v>2</v>
      </c>
      <c r="O20" s="17">
        <v>0</v>
      </c>
      <c r="P20" s="17">
        <v>10456436</v>
      </c>
      <c r="Q20" s="17">
        <v>104904</v>
      </c>
      <c r="R20" s="17">
        <v>23370</v>
      </c>
      <c r="S20" s="18">
        <v>0</v>
      </c>
      <c r="T20" s="14" t="s">
        <v>73</v>
      </c>
      <c r="U20" s="14" t="s">
        <v>120</v>
      </c>
      <c r="V20" s="14" t="s">
        <v>179</v>
      </c>
      <c r="W20" s="18">
        <v>100</v>
      </c>
      <c r="X20" s="18">
        <v>1</v>
      </c>
      <c r="Y20" s="14" t="s">
        <v>120</v>
      </c>
      <c r="Z20" s="14" t="s">
        <v>120</v>
      </c>
      <c r="AA20" s="18" t="s">
        <v>120</v>
      </c>
      <c r="AB20" s="18" t="s">
        <v>120</v>
      </c>
      <c r="AC20" s="14" t="s">
        <v>120</v>
      </c>
      <c r="AD20" s="718">
        <v>70000</v>
      </c>
      <c r="AE20" s="719">
        <v>100.05</v>
      </c>
      <c r="AF20" s="718">
        <v>10482221</v>
      </c>
      <c r="AG20" s="719">
        <v>99.804680000000005</v>
      </c>
      <c r="AH20" s="720">
        <v>149.66999999999999</v>
      </c>
      <c r="AI20" s="718">
        <v>128274</v>
      </c>
      <c r="AJ20" s="718">
        <v>23370</v>
      </c>
      <c r="AK20" s="718">
        <v>104904</v>
      </c>
      <c r="AL20" s="721">
        <v>49263</v>
      </c>
      <c r="AM20" s="718">
        <v>10584710</v>
      </c>
      <c r="AN20" s="718">
        <v>0</v>
      </c>
      <c r="AO20" s="722" t="s">
        <v>120</v>
      </c>
      <c r="AP20" s="723">
        <v>0</v>
      </c>
      <c r="AQ20" s="722" t="s">
        <v>192</v>
      </c>
      <c r="AR20" s="722" t="s">
        <v>120</v>
      </c>
      <c r="AS20" s="722" t="s">
        <v>193</v>
      </c>
    </row>
    <row r="21" spans="1:45" x14ac:dyDescent="0.15">
      <c r="A21" s="14" t="s">
        <v>117</v>
      </c>
      <c r="B21" s="14" t="s">
        <v>12</v>
      </c>
      <c r="C21" s="14" t="s">
        <v>17</v>
      </c>
      <c r="D21" s="14" t="s">
        <v>133</v>
      </c>
      <c r="E21" s="14" t="s">
        <v>151</v>
      </c>
      <c r="F21" s="14" t="s">
        <v>153</v>
      </c>
      <c r="G21" s="14" t="s">
        <v>120</v>
      </c>
      <c r="H21" s="14" t="s">
        <v>166</v>
      </c>
      <c r="I21" s="17">
        <v>1512046</v>
      </c>
      <c r="J21" s="14" t="s">
        <v>2</v>
      </c>
      <c r="K21" s="17">
        <v>0</v>
      </c>
      <c r="L21" s="14" t="s">
        <v>166</v>
      </c>
      <c r="M21" s="17">
        <v>1512046</v>
      </c>
      <c r="N21" s="14" t="s">
        <v>2</v>
      </c>
      <c r="O21" s="17">
        <v>0</v>
      </c>
      <c r="P21" s="17">
        <v>1493775</v>
      </c>
      <c r="Q21" s="17">
        <v>14757</v>
      </c>
      <c r="R21" s="17">
        <v>3514</v>
      </c>
      <c r="S21" s="18">
        <v>0</v>
      </c>
      <c r="T21" s="14" t="s">
        <v>73</v>
      </c>
      <c r="U21" s="14" t="s">
        <v>120</v>
      </c>
      <c r="V21" s="14" t="s">
        <v>179</v>
      </c>
      <c r="W21" s="18">
        <v>100</v>
      </c>
      <c r="X21" s="18">
        <v>1</v>
      </c>
      <c r="Y21" s="14" t="s">
        <v>120</v>
      </c>
      <c r="Z21" s="14" t="s">
        <v>120</v>
      </c>
      <c r="AA21" s="18" t="s">
        <v>120</v>
      </c>
      <c r="AB21" s="18" t="s">
        <v>120</v>
      </c>
      <c r="AC21" s="14" t="s">
        <v>120</v>
      </c>
      <c r="AD21" s="718">
        <v>10000</v>
      </c>
      <c r="AE21" s="719">
        <v>100.28</v>
      </c>
      <c r="AF21" s="718">
        <v>1500968</v>
      </c>
      <c r="AG21" s="719">
        <v>99.804680000000005</v>
      </c>
      <c r="AH21" s="720">
        <v>149.66999999999999</v>
      </c>
      <c r="AI21" s="718">
        <v>18271</v>
      </c>
      <c r="AJ21" s="718">
        <v>3514</v>
      </c>
      <c r="AK21" s="718">
        <v>14757</v>
      </c>
      <c r="AL21" s="721">
        <v>49263</v>
      </c>
      <c r="AM21" s="718">
        <v>1512046</v>
      </c>
      <c r="AN21" s="718">
        <v>0</v>
      </c>
      <c r="AO21" s="722" t="s">
        <v>120</v>
      </c>
      <c r="AP21" s="723">
        <v>0</v>
      </c>
      <c r="AQ21" s="722" t="s">
        <v>192</v>
      </c>
      <c r="AR21" s="722" t="s">
        <v>120</v>
      </c>
      <c r="AS21" s="722" t="s">
        <v>193</v>
      </c>
    </row>
    <row r="22" spans="1:45" x14ac:dyDescent="0.15">
      <c r="A22" s="14" t="s">
        <v>117</v>
      </c>
      <c r="B22" s="14" t="s">
        <v>12</v>
      </c>
      <c r="C22" s="14" t="s">
        <v>17</v>
      </c>
      <c r="D22" s="14" t="s">
        <v>133</v>
      </c>
      <c r="E22" s="14" t="s">
        <v>151</v>
      </c>
      <c r="F22" s="14" t="s">
        <v>153</v>
      </c>
      <c r="G22" s="14" t="s">
        <v>120</v>
      </c>
      <c r="H22" s="14" t="s">
        <v>166</v>
      </c>
      <c r="I22" s="17">
        <v>4990224</v>
      </c>
      <c r="J22" s="14" t="s">
        <v>2</v>
      </c>
      <c r="K22" s="17">
        <v>0</v>
      </c>
      <c r="L22" s="14" t="s">
        <v>166</v>
      </c>
      <c r="M22" s="17">
        <v>4990224</v>
      </c>
      <c r="N22" s="14" t="s">
        <v>2</v>
      </c>
      <c r="O22" s="17">
        <v>0</v>
      </c>
      <c r="P22" s="17">
        <v>4929462</v>
      </c>
      <c r="Q22" s="17">
        <v>13793</v>
      </c>
      <c r="R22" s="17">
        <v>46969</v>
      </c>
      <c r="S22" s="18">
        <v>0</v>
      </c>
      <c r="T22" s="14" t="s">
        <v>73</v>
      </c>
      <c r="U22" s="14" t="s">
        <v>120</v>
      </c>
      <c r="V22" s="14" t="s">
        <v>179</v>
      </c>
      <c r="W22" s="18">
        <v>100</v>
      </c>
      <c r="X22" s="18">
        <v>1</v>
      </c>
      <c r="Y22" s="14" t="s">
        <v>120</v>
      </c>
      <c r="Z22" s="14" t="s">
        <v>120</v>
      </c>
      <c r="AA22" s="18" t="s">
        <v>120</v>
      </c>
      <c r="AB22" s="18" t="s">
        <v>120</v>
      </c>
      <c r="AC22" s="14" t="s">
        <v>120</v>
      </c>
      <c r="AD22" s="718">
        <v>33000</v>
      </c>
      <c r="AE22" s="719">
        <v>97.83</v>
      </c>
      <c r="AF22" s="718">
        <v>4832417</v>
      </c>
      <c r="AG22" s="719">
        <v>99.804680000000005</v>
      </c>
      <c r="AH22" s="720">
        <v>149.66999999999999</v>
      </c>
      <c r="AI22" s="718">
        <v>60762</v>
      </c>
      <c r="AJ22" s="718">
        <v>46969</v>
      </c>
      <c r="AK22" s="718">
        <v>13793</v>
      </c>
      <c r="AL22" s="721">
        <v>49263</v>
      </c>
      <c r="AM22" s="718">
        <v>4990224</v>
      </c>
      <c r="AN22" s="718">
        <v>0</v>
      </c>
      <c r="AO22" s="722" t="s">
        <v>120</v>
      </c>
      <c r="AP22" s="723">
        <v>0</v>
      </c>
      <c r="AQ22" s="722" t="s">
        <v>192</v>
      </c>
      <c r="AR22" s="722" t="s">
        <v>120</v>
      </c>
      <c r="AS22" s="722" t="s">
        <v>193</v>
      </c>
    </row>
    <row r="23" spans="1:45" x14ac:dyDescent="0.15">
      <c r="A23" s="14" t="s">
        <v>117</v>
      </c>
      <c r="B23" s="14" t="s">
        <v>12</v>
      </c>
      <c r="C23" s="14" t="s">
        <v>17</v>
      </c>
      <c r="D23" s="14" t="s">
        <v>133</v>
      </c>
      <c r="E23" s="14" t="s">
        <v>151</v>
      </c>
      <c r="F23" s="14" t="s">
        <v>153</v>
      </c>
      <c r="G23" s="14" t="s">
        <v>120</v>
      </c>
      <c r="H23" s="14" t="s">
        <v>166</v>
      </c>
      <c r="I23" s="17">
        <v>1209749</v>
      </c>
      <c r="J23" s="14" t="s">
        <v>2</v>
      </c>
      <c r="K23" s="17">
        <v>0</v>
      </c>
      <c r="L23" s="14" t="s">
        <v>166</v>
      </c>
      <c r="M23" s="17">
        <v>1209749</v>
      </c>
      <c r="N23" s="14" t="s">
        <v>2</v>
      </c>
      <c r="O23" s="17">
        <v>0</v>
      </c>
      <c r="P23" s="17">
        <v>1195021</v>
      </c>
      <c r="Q23" s="17">
        <v>3201</v>
      </c>
      <c r="R23" s="17">
        <v>11527</v>
      </c>
      <c r="S23" s="18">
        <v>0</v>
      </c>
      <c r="T23" s="14" t="s">
        <v>73</v>
      </c>
      <c r="U23" s="14" t="s">
        <v>120</v>
      </c>
      <c r="V23" s="14" t="s">
        <v>179</v>
      </c>
      <c r="W23" s="18">
        <v>100</v>
      </c>
      <c r="X23" s="18">
        <v>1</v>
      </c>
      <c r="Y23" s="14" t="s">
        <v>120</v>
      </c>
      <c r="Z23" s="14" t="s">
        <v>120</v>
      </c>
      <c r="AA23" s="18" t="s">
        <v>120</v>
      </c>
      <c r="AB23" s="18" t="s">
        <v>120</v>
      </c>
      <c r="AC23" s="14" t="s">
        <v>120</v>
      </c>
      <c r="AD23" s="718">
        <v>8000</v>
      </c>
      <c r="AE23" s="719">
        <v>97.89</v>
      </c>
      <c r="AF23" s="718">
        <v>1172150</v>
      </c>
      <c r="AG23" s="719">
        <v>99.804680000000005</v>
      </c>
      <c r="AH23" s="720">
        <v>149.66999999999999</v>
      </c>
      <c r="AI23" s="718">
        <v>14728</v>
      </c>
      <c r="AJ23" s="718">
        <v>11527</v>
      </c>
      <c r="AK23" s="718">
        <v>3201</v>
      </c>
      <c r="AL23" s="721">
        <v>49263</v>
      </c>
      <c r="AM23" s="718">
        <v>1209749</v>
      </c>
      <c r="AN23" s="718">
        <v>0</v>
      </c>
      <c r="AO23" s="722" t="s">
        <v>120</v>
      </c>
      <c r="AP23" s="723">
        <v>0</v>
      </c>
      <c r="AQ23" s="722" t="s">
        <v>192</v>
      </c>
      <c r="AR23" s="722" t="s">
        <v>120</v>
      </c>
      <c r="AS23" s="722" t="s">
        <v>193</v>
      </c>
    </row>
    <row r="24" spans="1:45" x14ac:dyDescent="0.15">
      <c r="A24" s="14" t="s">
        <v>117</v>
      </c>
      <c r="B24" s="14" t="s">
        <v>12</v>
      </c>
      <c r="C24" s="14" t="s">
        <v>17</v>
      </c>
      <c r="D24" s="14" t="s">
        <v>133</v>
      </c>
      <c r="E24" s="14" t="s">
        <v>151</v>
      </c>
      <c r="F24" s="14" t="s">
        <v>153</v>
      </c>
      <c r="G24" s="14" t="s">
        <v>120</v>
      </c>
      <c r="H24" s="14" t="s">
        <v>166</v>
      </c>
      <c r="I24" s="17">
        <v>11950213</v>
      </c>
      <c r="J24" s="14" t="s">
        <v>2</v>
      </c>
      <c r="K24" s="17">
        <v>0</v>
      </c>
      <c r="L24" s="14" t="s">
        <v>166</v>
      </c>
      <c r="M24" s="17">
        <v>11950213</v>
      </c>
      <c r="N24" s="14" t="s">
        <v>2</v>
      </c>
      <c r="O24" s="17">
        <v>0</v>
      </c>
      <c r="P24" s="17">
        <v>11950213</v>
      </c>
      <c r="Q24" s="17">
        <v>0</v>
      </c>
      <c r="R24" s="17">
        <v>0</v>
      </c>
      <c r="S24" s="18">
        <v>0</v>
      </c>
      <c r="T24" s="14" t="s">
        <v>73</v>
      </c>
      <c r="U24" s="14" t="s">
        <v>120</v>
      </c>
      <c r="V24" s="14" t="s">
        <v>179</v>
      </c>
      <c r="W24" s="18">
        <v>100</v>
      </c>
      <c r="X24" s="18">
        <v>1</v>
      </c>
      <c r="Y24" s="14" t="s">
        <v>120</v>
      </c>
      <c r="Z24" s="14" t="s">
        <v>120</v>
      </c>
      <c r="AA24" s="18" t="s">
        <v>120</v>
      </c>
      <c r="AB24" s="18" t="s">
        <v>120</v>
      </c>
      <c r="AC24" s="14" t="s">
        <v>120</v>
      </c>
      <c r="AD24" s="718">
        <v>80000</v>
      </c>
      <c r="AE24" s="719">
        <v>99.96</v>
      </c>
      <c r="AF24" s="718">
        <v>11968923</v>
      </c>
      <c r="AG24" s="719">
        <v>99.804680000000005</v>
      </c>
      <c r="AH24" s="720">
        <v>149.66999999999999</v>
      </c>
      <c r="AI24" s="718">
        <v>0</v>
      </c>
      <c r="AJ24" s="718">
        <v>0</v>
      </c>
      <c r="AK24" s="718">
        <v>0</v>
      </c>
      <c r="AL24" s="721">
        <v>49263</v>
      </c>
      <c r="AM24" s="718">
        <v>11950213</v>
      </c>
      <c r="AN24" s="718">
        <v>0</v>
      </c>
      <c r="AO24" s="722" t="s">
        <v>120</v>
      </c>
      <c r="AP24" s="723">
        <v>0</v>
      </c>
      <c r="AQ24" s="722" t="s">
        <v>192</v>
      </c>
      <c r="AR24" s="722" t="s">
        <v>120</v>
      </c>
      <c r="AS24" s="722" t="s">
        <v>193</v>
      </c>
    </row>
    <row r="25" spans="1:45" x14ac:dyDescent="0.15">
      <c r="A25" s="14" t="s">
        <v>118</v>
      </c>
      <c r="B25" s="14" t="s">
        <v>12</v>
      </c>
      <c r="C25" s="14" t="s">
        <v>17</v>
      </c>
      <c r="D25" s="14" t="s">
        <v>134</v>
      </c>
      <c r="E25" s="14" t="s">
        <v>152</v>
      </c>
      <c r="F25" s="14" t="s">
        <v>154</v>
      </c>
      <c r="G25" s="14" t="s">
        <v>120</v>
      </c>
      <c r="H25" s="14" t="s">
        <v>167</v>
      </c>
      <c r="I25" s="17">
        <v>4025898</v>
      </c>
      <c r="J25" s="14" t="s">
        <v>74</v>
      </c>
      <c r="K25" s="17">
        <v>4025898</v>
      </c>
      <c r="L25" s="14" t="s">
        <v>167</v>
      </c>
      <c r="M25" s="17">
        <v>4025898</v>
      </c>
      <c r="N25" s="14" t="s">
        <v>74</v>
      </c>
      <c r="O25" s="17">
        <v>4025898</v>
      </c>
      <c r="P25" s="17">
        <v>4025898</v>
      </c>
      <c r="Q25" s="17">
        <v>0</v>
      </c>
      <c r="R25" s="17">
        <v>0</v>
      </c>
      <c r="S25" s="18">
        <v>0</v>
      </c>
      <c r="T25" s="14" t="s">
        <v>73</v>
      </c>
      <c r="U25" s="14" t="s">
        <v>120</v>
      </c>
      <c r="V25" s="14" t="s">
        <v>179</v>
      </c>
      <c r="W25" s="18">
        <v>100</v>
      </c>
      <c r="X25" s="18">
        <v>1</v>
      </c>
      <c r="Y25" s="14" t="s">
        <v>120</v>
      </c>
      <c r="Z25" s="14" t="s">
        <v>120</v>
      </c>
      <c r="AA25" s="18" t="s">
        <v>120</v>
      </c>
      <c r="AB25" s="18" t="s">
        <v>120</v>
      </c>
      <c r="AC25" s="14" t="s">
        <v>120</v>
      </c>
      <c r="AD25" s="718">
        <v>50</v>
      </c>
      <c r="AE25" s="719">
        <v>553.15</v>
      </c>
      <c r="AF25" s="718">
        <v>4139566</v>
      </c>
      <c r="AG25" s="719">
        <v>537.97</v>
      </c>
      <c r="AH25" s="720">
        <v>149.66999999999999</v>
      </c>
      <c r="AI25" s="718">
        <v>0</v>
      </c>
      <c r="AJ25" s="718">
        <v>0</v>
      </c>
      <c r="AK25" s="718">
        <v>0</v>
      </c>
      <c r="AL25" s="721" t="s">
        <v>120</v>
      </c>
      <c r="AM25" s="718">
        <v>4025898</v>
      </c>
      <c r="AN25" s="718">
        <v>0</v>
      </c>
      <c r="AO25" s="722" t="s">
        <v>120</v>
      </c>
      <c r="AP25" s="723">
        <v>0</v>
      </c>
      <c r="AQ25" s="722" t="s">
        <v>192</v>
      </c>
      <c r="AR25" s="722" t="s">
        <v>120</v>
      </c>
      <c r="AS25" s="722" t="s">
        <v>120</v>
      </c>
    </row>
    <row r="26" spans="1:45" x14ac:dyDescent="0.15">
      <c r="A26" s="14" t="s">
        <v>119</v>
      </c>
      <c r="B26" s="14" t="s">
        <v>120</v>
      </c>
      <c r="C26" s="14" t="s">
        <v>16</v>
      </c>
      <c r="D26" s="14" t="s">
        <v>135</v>
      </c>
      <c r="E26" s="14" t="s">
        <v>120</v>
      </c>
      <c r="F26" s="14" t="s">
        <v>155</v>
      </c>
      <c r="G26" s="14" t="s">
        <v>120</v>
      </c>
      <c r="H26" s="14" t="s">
        <v>168</v>
      </c>
      <c r="I26" s="17">
        <v>0</v>
      </c>
      <c r="J26" s="14" t="s">
        <v>2</v>
      </c>
      <c r="K26" s="17">
        <v>0</v>
      </c>
      <c r="L26" s="14" t="s">
        <v>168</v>
      </c>
      <c r="M26" s="17">
        <v>0</v>
      </c>
      <c r="N26" s="14" t="s">
        <v>2</v>
      </c>
      <c r="O26" s="17">
        <v>0</v>
      </c>
      <c r="P26" s="17">
        <v>0</v>
      </c>
      <c r="Q26" s="17">
        <v>0</v>
      </c>
      <c r="R26" s="17">
        <v>0</v>
      </c>
      <c r="S26" s="18">
        <v>0</v>
      </c>
      <c r="T26" s="14" t="s">
        <v>120</v>
      </c>
      <c r="U26" s="14" t="s">
        <v>120</v>
      </c>
      <c r="V26" s="14" t="s">
        <v>120</v>
      </c>
      <c r="W26" s="18">
        <v>100</v>
      </c>
      <c r="X26" s="18">
        <v>1</v>
      </c>
      <c r="Y26" s="14" t="s">
        <v>120</v>
      </c>
      <c r="Z26" s="14" t="s">
        <v>120</v>
      </c>
      <c r="AA26" s="18" t="s">
        <v>120</v>
      </c>
      <c r="AB26" s="18" t="s">
        <v>120</v>
      </c>
      <c r="AC26" s="14" t="s">
        <v>120</v>
      </c>
      <c r="AD26" s="718">
        <v>0</v>
      </c>
      <c r="AE26" s="719">
        <v>1</v>
      </c>
      <c r="AF26" s="718">
        <v>0</v>
      </c>
      <c r="AG26" s="719">
        <v>1</v>
      </c>
      <c r="AH26" s="720">
        <v>1</v>
      </c>
      <c r="AI26" s="718">
        <v>0</v>
      </c>
      <c r="AJ26" s="718">
        <v>0</v>
      </c>
      <c r="AK26" s="718">
        <v>0</v>
      </c>
      <c r="AL26" s="721" t="s">
        <v>120</v>
      </c>
      <c r="AM26" s="718">
        <v>0</v>
      </c>
      <c r="AN26" s="718">
        <v>0</v>
      </c>
      <c r="AO26" s="722" t="s">
        <v>120</v>
      </c>
      <c r="AP26" s="723">
        <v>0</v>
      </c>
      <c r="AQ26" s="722" t="s">
        <v>192</v>
      </c>
      <c r="AR26" s="722" t="s">
        <v>120</v>
      </c>
      <c r="AS26" s="722" t="s">
        <v>120</v>
      </c>
    </row>
    <row r="27" spans="1:45" x14ac:dyDescent="0.15">
      <c r="A27" s="14" t="s">
        <v>119</v>
      </c>
      <c r="B27" s="14" t="s">
        <v>120</v>
      </c>
      <c r="C27" s="14" t="s">
        <v>16</v>
      </c>
      <c r="D27" s="14" t="s">
        <v>135</v>
      </c>
      <c r="E27" s="14" t="s">
        <v>120</v>
      </c>
      <c r="F27" s="14" t="s">
        <v>155</v>
      </c>
      <c r="G27" s="14" t="s">
        <v>120</v>
      </c>
      <c r="H27" s="14" t="s">
        <v>168</v>
      </c>
      <c r="I27" s="17">
        <v>0</v>
      </c>
      <c r="J27" s="14" t="s">
        <v>2</v>
      </c>
      <c r="K27" s="17">
        <v>0</v>
      </c>
      <c r="L27" s="14" t="s">
        <v>168</v>
      </c>
      <c r="M27" s="17">
        <v>0</v>
      </c>
      <c r="N27" s="14" t="s">
        <v>2</v>
      </c>
      <c r="O27" s="17">
        <v>0</v>
      </c>
      <c r="P27" s="17">
        <v>0</v>
      </c>
      <c r="Q27" s="17">
        <v>0</v>
      </c>
      <c r="R27" s="17">
        <v>0</v>
      </c>
      <c r="S27" s="18">
        <v>0</v>
      </c>
      <c r="T27" s="14" t="s">
        <v>120</v>
      </c>
      <c r="U27" s="14" t="s">
        <v>120</v>
      </c>
      <c r="V27" s="14" t="s">
        <v>120</v>
      </c>
      <c r="W27" s="18">
        <v>100</v>
      </c>
      <c r="X27" s="18">
        <v>1</v>
      </c>
      <c r="Y27" s="14" t="s">
        <v>120</v>
      </c>
      <c r="Z27" s="14" t="s">
        <v>120</v>
      </c>
      <c r="AA27" s="18" t="s">
        <v>120</v>
      </c>
      <c r="AB27" s="18" t="s">
        <v>120</v>
      </c>
      <c r="AC27" s="14" t="s">
        <v>120</v>
      </c>
      <c r="AD27" s="718">
        <v>0</v>
      </c>
      <c r="AE27" s="719">
        <v>1</v>
      </c>
      <c r="AF27" s="718">
        <v>0</v>
      </c>
      <c r="AG27" s="719">
        <v>1</v>
      </c>
      <c r="AH27" s="720">
        <v>1</v>
      </c>
      <c r="AI27" s="718">
        <v>0</v>
      </c>
      <c r="AJ27" s="718">
        <v>0</v>
      </c>
      <c r="AK27" s="718">
        <v>0</v>
      </c>
      <c r="AL27" s="721" t="s">
        <v>120</v>
      </c>
      <c r="AM27" s="718">
        <v>0</v>
      </c>
      <c r="AN27" s="718">
        <v>0</v>
      </c>
      <c r="AO27" s="722" t="s">
        <v>120</v>
      </c>
      <c r="AP27" s="723">
        <v>0</v>
      </c>
      <c r="AQ27" s="722" t="s">
        <v>192</v>
      </c>
      <c r="AR27" s="722" t="s">
        <v>120</v>
      </c>
      <c r="AS27" s="722" t="s">
        <v>120</v>
      </c>
    </row>
    <row r="28" spans="1:45" x14ac:dyDescent="0.15">
      <c r="A28" s="14" t="s">
        <v>119</v>
      </c>
      <c r="B28" s="14" t="s">
        <v>120</v>
      </c>
      <c r="C28" s="14" t="s">
        <v>16</v>
      </c>
      <c r="D28" s="14" t="s">
        <v>135</v>
      </c>
      <c r="E28" s="14" t="s">
        <v>120</v>
      </c>
      <c r="F28" s="14" t="s">
        <v>155</v>
      </c>
      <c r="G28" s="14" t="s">
        <v>120</v>
      </c>
      <c r="H28" s="14" t="s">
        <v>168</v>
      </c>
      <c r="I28" s="17">
        <v>0</v>
      </c>
      <c r="J28" s="14" t="s">
        <v>2</v>
      </c>
      <c r="K28" s="17">
        <v>0</v>
      </c>
      <c r="L28" s="14" t="s">
        <v>168</v>
      </c>
      <c r="M28" s="17">
        <v>0</v>
      </c>
      <c r="N28" s="14" t="s">
        <v>2</v>
      </c>
      <c r="O28" s="17">
        <v>0</v>
      </c>
      <c r="P28" s="17">
        <v>0</v>
      </c>
      <c r="Q28" s="17">
        <v>0</v>
      </c>
      <c r="R28" s="17">
        <v>0</v>
      </c>
      <c r="S28" s="18">
        <v>0</v>
      </c>
      <c r="T28" s="14" t="s">
        <v>120</v>
      </c>
      <c r="U28" s="14" t="s">
        <v>120</v>
      </c>
      <c r="V28" s="14" t="s">
        <v>120</v>
      </c>
      <c r="W28" s="18">
        <v>100</v>
      </c>
      <c r="X28" s="18">
        <v>1</v>
      </c>
      <c r="Y28" s="14" t="s">
        <v>120</v>
      </c>
      <c r="Z28" s="14" t="s">
        <v>120</v>
      </c>
      <c r="AA28" s="18" t="s">
        <v>120</v>
      </c>
      <c r="AB28" s="18" t="s">
        <v>120</v>
      </c>
      <c r="AC28" s="14" t="s">
        <v>120</v>
      </c>
      <c r="AD28" s="718">
        <v>0</v>
      </c>
      <c r="AE28" s="719">
        <v>1</v>
      </c>
      <c r="AF28" s="718">
        <v>0</v>
      </c>
      <c r="AG28" s="719">
        <v>1</v>
      </c>
      <c r="AH28" s="720">
        <v>1</v>
      </c>
      <c r="AI28" s="718">
        <v>0</v>
      </c>
      <c r="AJ28" s="718">
        <v>0</v>
      </c>
      <c r="AK28" s="718">
        <v>0</v>
      </c>
      <c r="AL28" s="721" t="s">
        <v>120</v>
      </c>
      <c r="AM28" s="718">
        <v>0</v>
      </c>
      <c r="AN28" s="718">
        <v>0</v>
      </c>
      <c r="AO28" s="722" t="s">
        <v>120</v>
      </c>
      <c r="AP28" s="723">
        <v>0</v>
      </c>
      <c r="AQ28" s="722" t="s">
        <v>192</v>
      </c>
      <c r="AR28" s="722" t="s">
        <v>120</v>
      </c>
      <c r="AS28" s="722" t="s">
        <v>120</v>
      </c>
    </row>
    <row r="29" spans="1:45" x14ac:dyDescent="0.15">
      <c r="A29" s="14" t="s">
        <v>119</v>
      </c>
      <c r="B29" s="14" t="s">
        <v>13</v>
      </c>
      <c r="C29" s="14" t="s">
        <v>16</v>
      </c>
      <c r="D29" s="14" t="s">
        <v>135</v>
      </c>
      <c r="E29" s="14" t="s">
        <v>120</v>
      </c>
      <c r="F29" s="14" t="s">
        <v>155</v>
      </c>
      <c r="G29" s="14" t="s">
        <v>159</v>
      </c>
      <c r="H29" s="14" t="s">
        <v>168</v>
      </c>
      <c r="I29" s="17">
        <v>275268.31804733578</v>
      </c>
      <c r="J29" s="14" t="s">
        <v>75</v>
      </c>
      <c r="K29" s="17">
        <v>55053.663609467156</v>
      </c>
      <c r="L29" s="14" t="s">
        <v>168</v>
      </c>
      <c r="M29" s="17">
        <v>275268.31804733578</v>
      </c>
      <c r="N29" s="14" t="s">
        <v>75</v>
      </c>
      <c r="O29" s="17">
        <v>55053.663609467156</v>
      </c>
      <c r="P29" s="17">
        <v>275264.71825241501</v>
      </c>
      <c r="Q29" s="17">
        <v>3.5997949207742099</v>
      </c>
      <c r="R29" s="17">
        <v>0</v>
      </c>
      <c r="S29" s="18">
        <v>0</v>
      </c>
      <c r="T29" s="14" t="s">
        <v>120</v>
      </c>
      <c r="U29" s="14" t="s">
        <v>120</v>
      </c>
      <c r="V29" s="14" t="s">
        <v>120</v>
      </c>
      <c r="W29" s="18">
        <v>100</v>
      </c>
      <c r="X29" s="18">
        <v>1</v>
      </c>
      <c r="Y29" s="14" t="s">
        <v>120</v>
      </c>
      <c r="Z29" s="14" t="s">
        <v>120</v>
      </c>
      <c r="AA29" s="18" t="s">
        <v>120</v>
      </c>
      <c r="AB29" s="18" t="s">
        <v>120</v>
      </c>
      <c r="AC29" s="14" t="s">
        <v>185</v>
      </c>
      <c r="AD29" s="718">
        <v>275264.71825241501</v>
      </c>
      <c r="AE29" s="719">
        <v>1</v>
      </c>
      <c r="AF29" s="718">
        <v>275264.71825241501</v>
      </c>
      <c r="AG29" s="719">
        <v>1</v>
      </c>
      <c r="AH29" s="720">
        <v>1</v>
      </c>
      <c r="AI29" s="718">
        <v>3.5997949207742099</v>
      </c>
      <c r="AJ29" s="718">
        <v>0</v>
      </c>
      <c r="AK29" s="718">
        <v>3.5997949207742099</v>
      </c>
      <c r="AL29" s="721" t="s">
        <v>120</v>
      </c>
      <c r="AM29" s="718">
        <v>275268.31804733578</v>
      </c>
      <c r="AN29" s="718">
        <v>0</v>
      </c>
      <c r="AO29" s="722" t="s">
        <v>159</v>
      </c>
      <c r="AP29" s="723">
        <v>0</v>
      </c>
      <c r="AQ29" s="722" t="s">
        <v>192</v>
      </c>
      <c r="AR29" s="722" t="s">
        <v>115</v>
      </c>
      <c r="AS29" s="722" t="s">
        <v>120</v>
      </c>
    </row>
    <row r="30" spans="1:45" x14ac:dyDescent="0.15">
      <c r="A30" s="14" t="s">
        <v>119</v>
      </c>
      <c r="B30" s="14" t="s">
        <v>13</v>
      </c>
      <c r="C30" s="14" t="s">
        <v>16</v>
      </c>
      <c r="D30" s="14" t="s">
        <v>135</v>
      </c>
      <c r="E30" s="14" t="s">
        <v>120</v>
      </c>
      <c r="F30" s="14" t="s">
        <v>155</v>
      </c>
      <c r="G30" s="14" t="s">
        <v>160</v>
      </c>
      <c r="H30" s="14" t="s">
        <v>168</v>
      </c>
      <c r="I30" s="17">
        <v>494315.16749954817</v>
      </c>
      <c r="J30" s="14" t="s">
        <v>75</v>
      </c>
      <c r="K30" s="17">
        <v>98863.033499909638</v>
      </c>
      <c r="L30" s="14" t="s">
        <v>168</v>
      </c>
      <c r="M30" s="17">
        <v>494315.16749954817</v>
      </c>
      <c r="N30" s="14" t="s">
        <v>75</v>
      </c>
      <c r="O30" s="17">
        <v>98863.033499909638</v>
      </c>
      <c r="P30" s="17">
        <v>494308.70314054802</v>
      </c>
      <c r="Q30" s="17">
        <v>6.4643590001539302</v>
      </c>
      <c r="R30" s="17">
        <v>0</v>
      </c>
      <c r="S30" s="18">
        <v>0</v>
      </c>
      <c r="T30" s="14" t="s">
        <v>120</v>
      </c>
      <c r="U30" s="14" t="s">
        <v>120</v>
      </c>
      <c r="V30" s="14" t="s">
        <v>120</v>
      </c>
      <c r="W30" s="18">
        <v>100</v>
      </c>
      <c r="X30" s="18">
        <v>1</v>
      </c>
      <c r="Y30" s="14" t="s">
        <v>120</v>
      </c>
      <c r="Z30" s="14" t="s">
        <v>120</v>
      </c>
      <c r="AA30" s="18" t="s">
        <v>120</v>
      </c>
      <c r="AB30" s="18" t="s">
        <v>120</v>
      </c>
      <c r="AC30" s="14" t="s">
        <v>186</v>
      </c>
      <c r="AD30" s="718">
        <v>494308.70314054802</v>
      </c>
      <c r="AE30" s="719">
        <v>1</v>
      </c>
      <c r="AF30" s="718">
        <v>494308.70314054802</v>
      </c>
      <c r="AG30" s="719">
        <v>1</v>
      </c>
      <c r="AH30" s="720">
        <v>1</v>
      </c>
      <c r="AI30" s="718">
        <v>6.4643590001539302</v>
      </c>
      <c r="AJ30" s="718">
        <v>0</v>
      </c>
      <c r="AK30" s="718">
        <v>6.4643590001539302</v>
      </c>
      <c r="AL30" s="721" t="s">
        <v>120</v>
      </c>
      <c r="AM30" s="718">
        <v>494315.16749954817</v>
      </c>
      <c r="AN30" s="718">
        <v>0</v>
      </c>
      <c r="AO30" s="722" t="s">
        <v>160</v>
      </c>
      <c r="AP30" s="723">
        <v>0</v>
      </c>
      <c r="AQ30" s="722" t="s">
        <v>192</v>
      </c>
      <c r="AR30" s="722" t="s">
        <v>115</v>
      </c>
      <c r="AS30" s="722" t="s">
        <v>120</v>
      </c>
    </row>
    <row r="31" spans="1:45" x14ac:dyDescent="0.15">
      <c r="A31" s="14" t="s">
        <v>119</v>
      </c>
      <c r="B31" s="14" t="s">
        <v>13</v>
      </c>
      <c r="C31" s="14" t="s">
        <v>16</v>
      </c>
      <c r="D31" s="14" t="s">
        <v>135</v>
      </c>
      <c r="E31" s="14" t="s">
        <v>120</v>
      </c>
      <c r="F31" s="14" t="s">
        <v>155</v>
      </c>
      <c r="G31" s="14" t="s">
        <v>161</v>
      </c>
      <c r="H31" s="14" t="s">
        <v>168</v>
      </c>
      <c r="I31" s="17">
        <v>302795.14985206886</v>
      </c>
      <c r="J31" s="14" t="s">
        <v>75</v>
      </c>
      <c r="K31" s="17">
        <v>60559.029970413772</v>
      </c>
      <c r="L31" s="14" t="s">
        <v>168</v>
      </c>
      <c r="M31" s="17">
        <v>302795.14985206886</v>
      </c>
      <c r="N31" s="14" t="s">
        <v>75</v>
      </c>
      <c r="O31" s="17">
        <v>60559.029970413772</v>
      </c>
      <c r="P31" s="17">
        <v>302791.19007765601</v>
      </c>
      <c r="Q31" s="17">
        <v>3.9597744128516301</v>
      </c>
      <c r="R31" s="17">
        <v>0</v>
      </c>
      <c r="S31" s="18">
        <v>0</v>
      </c>
      <c r="T31" s="14" t="s">
        <v>120</v>
      </c>
      <c r="U31" s="14" t="s">
        <v>120</v>
      </c>
      <c r="V31" s="14" t="s">
        <v>120</v>
      </c>
      <c r="W31" s="18">
        <v>100</v>
      </c>
      <c r="X31" s="18">
        <v>1</v>
      </c>
      <c r="Y31" s="14" t="s">
        <v>120</v>
      </c>
      <c r="Z31" s="14" t="s">
        <v>120</v>
      </c>
      <c r="AA31" s="18" t="s">
        <v>120</v>
      </c>
      <c r="AB31" s="18" t="s">
        <v>120</v>
      </c>
      <c r="AC31" s="14" t="s">
        <v>187</v>
      </c>
      <c r="AD31" s="718">
        <v>302791.19007765601</v>
      </c>
      <c r="AE31" s="719">
        <v>1</v>
      </c>
      <c r="AF31" s="718">
        <v>302791.19007765601</v>
      </c>
      <c r="AG31" s="719">
        <v>1</v>
      </c>
      <c r="AH31" s="720">
        <v>1</v>
      </c>
      <c r="AI31" s="718">
        <v>3.9597744128516301</v>
      </c>
      <c r="AJ31" s="718">
        <v>0</v>
      </c>
      <c r="AK31" s="718">
        <v>3.9597744128516301</v>
      </c>
      <c r="AL31" s="721" t="s">
        <v>120</v>
      </c>
      <c r="AM31" s="718">
        <v>302795.14985206886</v>
      </c>
      <c r="AN31" s="718">
        <v>0</v>
      </c>
      <c r="AO31" s="722" t="s">
        <v>161</v>
      </c>
      <c r="AP31" s="723">
        <v>0</v>
      </c>
      <c r="AQ31" s="722" t="s">
        <v>192</v>
      </c>
      <c r="AR31" s="722" t="s">
        <v>115</v>
      </c>
      <c r="AS31" s="722" t="s">
        <v>120</v>
      </c>
    </row>
    <row r="32" spans="1:45" x14ac:dyDescent="0.15">
      <c r="A32" s="14" t="s">
        <v>119</v>
      </c>
      <c r="B32" s="14" t="s">
        <v>13</v>
      </c>
      <c r="C32" s="14" t="s">
        <v>16</v>
      </c>
      <c r="D32" s="14" t="s">
        <v>135</v>
      </c>
      <c r="E32" s="14" t="s">
        <v>120</v>
      </c>
      <c r="F32" s="14" t="s">
        <v>155</v>
      </c>
      <c r="G32" s="14" t="s">
        <v>162</v>
      </c>
      <c r="H32" s="14" t="s">
        <v>168</v>
      </c>
      <c r="I32" s="17">
        <v>451.27321231396519</v>
      </c>
      <c r="J32" s="14" t="s">
        <v>75</v>
      </c>
      <c r="K32" s="17">
        <v>90.254642462793043</v>
      </c>
      <c r="L32" s="14" t="s">
        <v>168</v>
      </c>
      <c r="M32" s="17">
        <v>451.27321231396519</v>
      </c>
      <c r="N32" s="14" t="s">
        <v>75</v>
      </c>
      <c r="O32" s="17">
        <v>90.254642462793043</v>
      </c>
      <c r="P32" s="17">
        <v>451.26731083198899</v>
      </c>
      <c r="Q32" s="17">
        <v>5.9014819761783301E-3</v>
      </c>
      <c r="R32" s="17">
        <v>0</v>
      </c>
      <c r="S32" s="18">
        <v>0</v>
      </c>
      <c r="T32" s="14" t="s">
        <v>120</v>
      </c>
      <c r="U32" s="14" t="s">
        <v>120</v>
      </c>
      <c r="V32" s="14" t="s">
        <v>120</v>
      </c>
      <c r="W32" s="18">
        <v>100</v>
      </c>
      <c r="X32" s="18">
        <v>1</v>
      </c>
      <c r="Y32" s="14" t="s">
        <v>120</v>
      </c>
      <c r="Z32" s="14" t="s">
        <v>120</v>
      </c>
      <c r="AA32" s="18" t="s">
        <v>120</v>
      </c>
      <c r="AB32" s="18" t="s">
        <v>120</v>
      </c>
      <c r="AC32" s="14" t="s">
        <v>188</v>
      </c>
      <c r="AD32" s="718">
        <v>451.26731083198899</v>
      </c>
      <c r="AE32" s="719">
        <v>1</v>
      </c>
      <c r="AF32" s="718">
        <v>451.26731083198899</v>
      </c>
      <c r="AG32" s="719">
        <v>1</v>
      </c>
      <c r="AH32" s="720">
        <v>1</v>
      </c>
      <c r="AI32" s="718">
        <v>5.9014819761783301E-3</v>
      </c>
      <c r="AJ32" s="718">
        <v>0</v>
      </c>
      <c r="AK32" s="718">
        <v>5.9014819761783301E-3</v>
      </c>
      <c r="AL32" s="721" t="s">
        <v>120</v>
      </c>
      <c r="AM32" s="718">
        <v>451.27321231396519</v>
      </c>
      <c r="AN32" s="718">
        <v>0</v>
      </c>
      <c r="AO32" s="722" t="s">
        <v>162</v>
      </c>
      <c r="AP32" s="723">
        <v>0</v>
      </c>
      <c r="AQ32" s="722" t="s">
        <v>192</v>
      </c>
      <c r="AR32" s="722" t="s">
        <v>115</v>
      </c>
      <c r="AS32" s="722" t="s">
        <v>120</v>
      </c>
    </row>
    <row r="33" spans="1:45" x14ac:dyDescent="0.15">
      <c r="A33" s="14" t="s">
        <v>119</v>
      </c>
      <c r="B33" s="14" t="s">
        <v>13</v>
      </c>
      <c r="C33" s="14" t="s">
        <v>16</v>
      </c>
      <c r="D33" s="14" t="s">
        <v>135</v>
      </c>
      <c r="E33" s="14" t="s">
        <v>120</v>
      </c>
      <c r="F33" s="14" t="s">
        <v>155</v>
      </c>
      <c r="G33" s="14" t="s">
        <v>163</v>
      </c>
      <c r="H33" s="14" t="s">
        <v>168</v>
      </c>
      <c r="I33" s="17">
        <v>483804.92262864998</v>
      </c>
      <c r="J33" s="14" t="s">
        <v>75</v>
      </c>
      <c r="K33" s="17">
        <v>96760.984525730004</v>
      </c>
      <c r="L33" s="14" t="s">
        <v>168</v>
      </c>
      <c r="M33" s="17">
        <v>483804.92262864998</v>
      </c>
      <c r="N33" s="14" t="s">
        <v>75</v>
      </c>
      <c r="O33" s="17">
        <v>96760.984525730004</v>
      </c>
      <c r="P33" s="17">
        <v>483798.59571636497</v>
      </c>
      <c r="Q33" s="17">
        <v>6.3269122849970998</v>
      </c>
      <c r="R33" s="17">
        <v>0</v>
      </c>
      <c r="S33" s="18">
        <v>0</v>
      </c>
      <c r="T33" s="14" t="s">
        <v>120</v>
      </c>
      <c r="U33" s="14" t="s">
        <v>120</v>
      </c>
      <c r="V33" s="14" t="s">
        <v>120</v>
      </c>
      <c r="W33" s="18">
        <v>100</v>
      </c>
      <c r="X33" s="18">
        <v>1</v>
      </c>
      <c r="Y33" s="14" t="s">
        <v>120</v>
      </c>
      <c r="Z33" s="14" t="s">
        <v>120</v>
      </c>
      <c r="AA33" s="18" t="s">
        <v>120</v>
      </c>
      <c r="AB33" s="18" t="s">
        <v>120</v>
      </c>
      <c r="AC33" s="14" t="s">
        <v>189</v>
      </c>
      <c r="AD33" s="718">
        <v>483798.59571636497</v>
      </c>
      <c r="AE33" s="719">
        <v>1</v>
      </c>
      <c r="AF33" s="718">
        <v>483798.59571636497</v>
      </c>
      <c r="AG33" s="719">
        <v>1</v>
      </c>
      <c r="AH33" s="720">
        <v>1</v>
      </c>
      <c r="AI33" s="718">
        <v>6.3269122849970998</v>
      </c>
      <c r="AJ33" s="718">
        <v>0</v>
      </c>
      <c r="AK33" s="718">
        <v>6.3269122849970998</v>
      </c>
      <c r="AL33" s="721" t="s">
        <v>120</v>
      </c>
      <c r="AM33" s="718">
        <v>483804.92262864998</v>
      </c>
      <c r="AN33" s="718">
        <v>0</v>
      </c>
      <c r="AO33" s="722" t="s">
        <v>163</v>
      </c>
      <c r="AP33" s="723">
        <v>0</v>
      </c>
      <c r="AQ33" s="722" t="s">
        <v>192</v>
      </c>
      <c r="AR33" s="722" t="s">
        <v>115</v>
      </c>
      <c r="AS33" s="722" t="s">
        <v>120</v>
      </c>
    </row>
    <row r="34" spans="1:45" x14ac:dyDescent="0.15">
      <c r="A34" s="14" t="s">
        <v>119</v>
      </c>
      <c r="B34" s="14" t="s">
        <v>13</v>
      </c>
      <c r="C34" s="14" t="s">
        <v>16</v>
      </c>
      <c r="D34" s="14" t="s">
        <v>135</v>
      </c>
      <c r="E34" s="14" t="s">
        <v>120</v>
      </c>
      <c r="F34" s="14" t="s">
        <v>155</v>
      </c>
      <c r="G34" s="14" t="s">
        <v>56</v>
      </c>
      <c r="H34" s="14" t="s">
        <v>168</v>
      </c>
      <c r="I34" s="17">
        <v>257751.24326250519</v>
      </c>
      <c r="J34" s="14" t="s">
        <v>75</v>
      </c>
      <c r="K34" s="17">
        <v>51550.248652501039</v>
      </c>
      <c r="L34" s="14" t="s">
        <v>168</v>
      </c>
      <c r="M34" s="17">
        <v>257751.24326250519</v>
      </c>
      <c r="N34" s="14" t="s">
        <v>75</v>
      </c>
      <c r="O34" s="17">
        <v>51550.248652501039</v>
      </c>
      <c r="P34" s="17">
        <v>257747.87254544301</v>
      </c>
      <c r="Q34" s="17">
        <v>3.37071706217949</v>
      </c>
      <c r="R34" s="17">
        <v>0</v>
      </c>
      <c r="S34" s="18">
        <v>0</v>
      </c>
      <c r="T34" s="14" t="s">
        <v>120</v>
      </c>
      <c r="U34" s="14" t="s">
        <v>120</v>
      </c>
      <c r="V34" s="14" t="s">
        <v>120</v>
      </c>
      <c r="W34" s="18">
        <v>100</v>
      </c>
      <c r="X34" s="18">
        <v>1</v>
      </c>
      <c r="Y34" s="14" t="s">
        <v>120</v>
      </c>
      <c r="Z34" s="14" t="s">
        <v>120</v>
      </c>
      <c r="AA34" s="18" t="s">
        <v>120</v>
      </c>
      <c r="AB34" s="18" t="s">
        <v>120</v>
      </c>
      <c r="AC34" s="14" t="s">
        <v>95</v>
      </c>
      <c r="AD34" s="718">
        <v>257747.87254544301</v>
      </c>
      <c r="AE34" s="719">
        <v>1</v>
      </c>
      <c r="AF34" s="718">
        <v>257747.87254544301</v>
      </c>
      <c r="AG34" s="719">
        <v>1</v>
      </c>
      <c r="AH34" s="720">
        <v>1</v>
      </c>
      <c r="AI34" s="718">
        <v>3.37071706217949</v>
      </c>
      <c r="AJ34" s="718">
        <v>0</v>
      </c>
      <c r="AK34" s="718">
        <v>3.37071706217949</v>
      </c>
      <c r="AL34" s="721" t="s">
        <v>120</v>
      </c>
      <c r="AM34" s="718">
        <v>257751.24326250519</v>
      </c>
      <c r="AN34" s="718">
        <v>0</v>
      </c>
      <c r="AO34" s="722" t="s">
        <v>56</v>
      </c>
      <c r="AP34" s="723">
        <v>0</v>
      </c>
      <c r="AQ34" s="722" t="s">
        <v>192</v>
      </c>
      <c r="AR34" s="722" t="s">
        <v>115</v>
      </c>
      <c r="AS34" s="722" t="s">
        <v>120</v>
      </c>
    </row>
    <row r="35" spans="1:45" x14ac:dyDescent="0.15">
      <c r="A35" s="14" t="s">
        <v>119</v>
      </c>
      <c r="B35" s="14" t="s">
        <v>13</v>
      </c>
      <c r="C35" s="14" t="s">
        <v>16</v>
      </c>
      <c r="D35" s="14" t="s">
        <v>135</v>
      </c>
      <c r="E35" s="14" t="s">
        <v>120</v>
      </c>
      <c r="F35" s="14" t="s">
        <v>155</v>
      </c>
      <c r="G35" s="14" t="s">
        <v>164</v>
      </c>
      <c r="H35" s="14" t="s">
        <v>168</v>
      </c>
      <c r="I35" s="17">
        <v>250243.92549757805</v>
      </c>
      <c r="J35" s="14" t="s">
        <v>75</v>
      </c>
      <c r="K35" s="17">
        <v>50048.785099515611</v>
      </c>
      <c r="L35" s="14" t="s">
        <v>168</v>
      </c>
      <c r="M35" s="17">
        <v>250243.92549757805</v>
      </c>
      <c r="N35" s="14" t="s">
        <v>75</v>
      </c>
      <c r="O35" s="17">
        <v>50048.785099515611</v>
      </c>
      <c r="P35" s="17">
        <v>250240.65295674099</v>
      </c>
      <c r="Q35" s="17">
        <v>3.27254083706746</v>
      </c>
      <c r="R35" s="17">
        <v>0</v>
      </c>
      <c r="S35" s="18">
        <v>0</v>
      </c>
      <c r="T35" s="14" t="s">
        <v>120</v>
      </c>
      <c r="U35" s="14" t="s">
        <v>120</v>
      </c>
      <c r="V35" s="14" t="s">
        <v>120</v>
      </c>
      <c r="W35" s="18">
        <v>100</v>
      </c>
      <c r="X35" s="18">
        <v>1</v>
      </c>
      <c r="Y35" s="14" t="s">
        <v>120</v>
      </c>
      <c r="Z35" s="14" t="s">
        <v>120</v>
      </c>
      <c r="AA35" s="18" t="s">
        <v>120</v>
      </c>
      <c r="AB35" s="18" t="s">
        <v>120</v>
      </c>
      <c r="AC35" s="14" t="s">
        <v>190</v>
      </c>
      <c r="AD35" s="718">
        <v>250240.65295674099</v>
      </c>
      <c r="AE35" s="719">
        <v>1</v>
      </c>
      <c r="AF35" s="718">
        <v>250240.65295674099</v>
      </c>
      <c r="AG35" s="719">
        <v>1</v>
      </c>
      <c r="AH35" s="720">
        <v>1</v>
      </c>
      <c r="AI35" s="718">
        <v>3.27254083706746</v>
      </c>
      <c r="AJ35" s="718">
        <v>0</v>
      </c>
      <c r="AK35" s="718">
        <v>3.27254083706746</v>
      </c>
      <c r="AL35" s="721" t="s">
        <v>120</v>
      </c>
      <c r="AM35" s="718">
        <v>250243.92549757805</v>
      </c>
      <c r="AN35" s="718">
        <v>0</v>
      </c>
      <c r="AO35" s="722" t="s">
        <v>164</v>
      </c>
      <c r="AP35" s="723">
        <v>0</v>
      </c>
      <c r="AQ35" s="722" t="s">
        <v>192</v>
      </c>
      <c r="AR35" s="722" t="s">
        <v>115</v>
      </c>
      <c r="AS35" s="722" t="s">
        <v>120</v>
      </c>
    </row>
    <row r="36" spans="1:45" x14ac:dyDescent="0.15">
      <c r="A36" s="14" t="s">
        <v>119</v>
      </c>
      <c r="B36" s="14" t="s">
        <v>13</v>
      </c>
      <c r="C36" s="14" t="s">
        <v>16</v>
      </c>
      <c r="D36" s="14" t="s">
        <v>135</v>
      </c>
      <c r="E36" s="14" t="s">
        <v>120</v>
      </c>
      <c r="F36" s="14" t="s">
        <v>155</v>
      </c>
      <c r="G36" s="14" t="s">
        <v>159</v>
      </c>
      <c r="H36" s="14" t="s">
        <v>168</v>
      </c>
      <c r="I36" s="17">
        <v>1941052.7521462424</v>
      </c>
      <c r="J36" s="14" t="s">
        <v>75</v>
      </c>
      <c r="K36" s="17">
        <v>388210.55042924848</v>
      </c>
      <c r="L36" s="14" t="s">
        <v>168</v>
      </c>
      <c r="M36" s="17">
        <v>1941052.7521462424</v>
      </c>
      <c r="N36" s="14" t="s">
        <v>75</v>
      </c>
      <c r="O36" s="17">
        <v>388210.55042924848</v>
      </c>
      <c r="P36" s="17">
        <v>1941026.7536273701</v>
      </c>
      <c r="Q36" s="17">
        <v>25.998518872258199</v>
      </c>
      <c r="R36" s="17">
        <v>0</v>
      </c>
      <c r="S36" s="18">
        <v>0</v>
      </c>
      <c r="T36" s="14" t="s">
        <v>120</v>
      </c>
      <c r="U36" s="14" t="s">
        <v>120</v>
      </c>
      <c r="V36" s="14" t="s">
        <v>120</v>
      </c>
      <c r="W36" s="18">
        <v>100</v>
      </c>
      <c r="X36" s="18">
        <v>1</v>
      </c>
      <c r="Y36" s="14" t="s">
        <v>120</v>
      </c>
      <c r="Z36" s="14" t="s">
        <v>120</v>
      </c>
      <c r="AA36" s="18" t="s">
        <v>120</v>
      </c>
      <c r="AB36" s="18" t="s">
        <v>120</v>
      </c>
      <c r="AC36" s="14" t="s">
        <v>185</v>
      </c>
      <c r="AD36" s="718">
        <v>1941026.7536273701</v>
      </c>
      <c r="AE36" s="719">
        <v>1</v>
      </c>
      <c r="AF36" s="718">
        <v>1941026.7536273701</v>
      </c>
      <c r="AG36" s="719">
        <v>1</v>
      </c>
      <c r="AH36" s="720">
        <v>1</v>
      </c>
      <c r="AI36" s="718">
        <v>25.998518872258199</v>
      </c>
      <c r="AJ36" s="718">
        <v>0</v>
      </c>
      <c r="AK36" s="718">
        <v>25.998518872258199</v>
      </c>
      <c r="AL36" s="721" t="s">
        <v>120</v>
      </c>
      <c r="AM36" s="718">
        <v>1941052.7521462424</v>
      </c>
      <c r="AN36" s="718">
        <v>0</v>
      </c>
      <c r="AO36" s="722" t="s">
        <v>159</v>
      </c>
      <c r="AP36" s="723">
        <v>0</v>
      </c>
      <c r="AQ36" s="722" t="s">
        <v>192</v>
      </c>
      <c r="AR36" s="722" t="s">
        <v>115</v>
      </c>
      <c r="AS36" s="722" t="s">
        <v>120</v>
      </c>
    </row>
    <row r="37" spans="1:45" x14ac:dyDescent="0.15">
      <c r="A37" s="14" t="s">
        <v>119</v>
      </c>
      <c r="B37" s="14" t="s">
        <v>13</v>
      </c>
      <c r="C37" s="14" t="s">
        <v>16</v>
      </c>
      <c r="D37" s="14" t="s">
        <v>135</v>
      </c>
      <c r="E37" s="14" t="s">
        <v>120</v>
      </c>
      <c r="F37" s="14" t="s">
        <v>155</v>
      </c>
      <c r="G37" s="14" t="s">
        <v>160</v>
      </c>
      <c r="H37" s="14" t="s">
        <v>168</v>
      </c>
      <c r="I37" s="17">
        <v>3485660.1846117033</v>
      </c>
      <c r="J37" s="14" t="s">
        <v>75</v>
      </c>
      <c r="K37" s="17">
        <v>697132.03692234075</v>
      </c>
      <c r="L37" s="14" t="s">
        <v>168</v>
      </c>
      <c r="M37" s="17">
        <v>3485660.1846117033</v>
      </c>
      <c r="N37" s="14" t="s">
        <v>75</v>
      </c>
      <c r="O37" s="17">
        <v>697132.03692234075</v>
      </c>
      <c r="P37" s="17">
        <v>3485613.4975744798</v>
      </c>
      <c r="Q37" s="17">
        <v>46.687037223333903</v>
      </c>
      <c r="R37" s="17">
        <v>0</v>
      </c>
      <c r="S37" s="18">
        <v>0</v>
      </c>
      <c r="T37" s="14" t="s">
        <v>120</v>
      </c>
      <c r="U37" s="14" t="s">
        <v>120</v>
      </c>
      <c r="V37" s="14" t="s">
        <v>120</v>
      </c>
      <c r="W37" s="18">
        <v>100</v>
      </c>
      <c r="X37" s="18">
        <v>1</v>
      </c>
      <c r="Y37" s="14" t="s">
        <v>120</v>
      </c>
      <c r="Z37" s="14" t="s">
        <v>120</v>
      </c>
      <c r="AA37" s="18" t="s">
        <v>120</v>
      </c>
      <c r="AB37" s="18" t="s">
        <v>120</v>
      </c>
      <c r="AC37" s="14" t="s">
        <v>186</v>
      </c>
      <c r="AD37" s="718">
        <v>3485613.4975744798</v>
      </c>
      <c r="AE37" s="719">
        <v>1</v>
      </c>
      <c r="AF37" s="718">
        <v>3485613.4975744798</v>
      </c>
      <c r="AG37" s="719">
        <v>1</v>
      </c>
      <c r="AH37" s="720">
        <v>1</v>
      </c>
      <c r="AI37" s="718">
        <v>46.687037223333903</v>
      </c>
      <c r="AJ37" s="718">
        <v>0</v>
      </c>
      <c r="AK37" s="718">
        <v>46.687037223333903</v>
      </c>
      <c r="AL37" s="721" t="s">
        <v>120</v>
      </c>
      <c r="AM37" s="718">
        <v>3485660.1846117033</v>
      </c>
      <c r="AN37" s="718">
        <v>0</v>
      </c>
      <c r="AO37" s="722" t="s">
        <v>160</v>
      </c>
      <c r="AP37" s="723">
        <v>0</v>
      </c>
      <c r="AQ37" s="722" t="s">
        <v>192</v>
      </c>
      <c r="AR37" s="722" t="s">
        <v>115</v>
      </c>
      <c r="AS37" s="722" t="s">
        <v>120</v>
      </c>
    </row>
    <row r="38" spans="1:45" x14ac:dyDescent="0.15">
      <c r="A38" s="14" t="s">
        <v>119</v>
      </c>
      <c r="B38" s="14" t="s">
        <v>13</v>
      </c>
      <c r="C38" s="14" t="s">
        <v>16</v>
      </c>
      <c r="D38" s="14" t="s">
        <v>135</v>
      </c>
      <c r="E38" s="14" t="s">
        <v>120</v>
      </c>
      <c r="F38" s="14" t="s">
        <v>155</v>
      </c>
      <c r="G38" s="14" t="s">
        <v>161</v>
      </c>
      <c r="H38" s="14" t="s">
        <v>168</v>
      </c>
      <c r="I38" s="17">
        <v>2135158.0273608691</v>
      </c>
      <c r="J38" s="14" t="s">
        <v>75</v>
      </c>
      <c r="K38" s="17">
        <v>427031.60547217383</v>
      </c>
      <c r="L38" s="14" t="s">
        <v>168</v>
      </c>
      <c r="M38" s="17">
        <v>2135158.0273608691</v>
      </c>
      <c r="N38" s="14" t="s">
        <v>75</v>
      </c>
      <c r="O38" s="17">
        <v>427031.60547217383</v>
      </c>
      <c r="P38" s="17">
        <v>2135129.4289901098</v>
      </c>
      <c r="Q38" s="17">
        <v>28.598370759483998</v>
      </c>
      <c r="R38" s="17">
        <v>0</v>
      </c>
      <c r="S38" s="18">
        <v>0</v>
      </c>
      <c r="T38" s="14" t="s">
        <v>120</v>
      </c>
      <c r="U38" s="14" t="s">
        <v>120</v>
      </c>
      <c r="V38" s="14" t="s">
        <v>120</v>
      </c>
      <c r="W38" s="18">
        <v>100</v>
      </c>
      <c r="X38" s="18">
        <v>1</v>
      </c>
      <c r="Y38" s="14" t="s">
        <v>120</v>
      </c>
      <c r="Z38" s="14" t="s">
        <v>120</v>
      </c>
      <c r="AA38" s="18" t="s">
        <v>120</v>
      </c>
      <c r="AB38" s="18" t="s">
        <v>120</v>
      </c>
      <c r="AC38" s="14" t="s">
        <v>187</v>
      </c>
      <c r="AD38" s="718">
        <v>2135129.4289901098</v>
      </c>
      <c r="AE38" s="719">
        <v>1</v>
      </c>
      <c r="AF38" s="718">
        <v>2135129.4289901098</v>
      </c>
      <c r="AG38" s="719">
        <v>1</v>
      </c>
      <c r="AH38" s="720">
        <v>1</v>
      </c>
      <c r="AI38" s="718">
        <v>28.598370759483998</v>
      </c>
      <c r="AJ38" s="718">
        <v>0</v>
      </c>
      <c r="AK38" s="718">
        <v>28.598370759483998</v>
      </c>
      <c r="AL38" s="721" t="s">
        <v>120</v>
      </c>
      <c r="AM38" s="718">
        <v>2135158.0273608691</v>
      </c>
      <c r="AN38" s="718">
        <v>0</v>
      </c>
      <c r="AO38" s="722" t="s">
        <v>161</v>
      </c>
      <c r="AP38" s="723">
        <v>0</v>
      </c>
      <c r="AQ38" s="722" t="s">
        <v>192</v>
      </c>
      <c r="AR38" s="722" t="s">
        <v>115</v>
      </c>
      <c r="AS38" s="722" t="s">
        <v>120</v>
      </c>
    </row>
    <row r="39" spans="1:45" x14ac:dyDescent="0.15">
      <c r="A39" s="14" t="s">
        <v>119</v>
      </c>
      <c r="B39" s="14" t="s">
        <v>13</v>
      </c>
      <c r="C39" s="14" t="s">
        <v>16</v>
      </c>
      <c r="D39" s="14" t="s">
        <v>135</v>
      </c>
      <c r="E39" s="14" t="s">
        <v>120</v>
      </c>
      <c r="F39" s="14" t="s">
        <v>155</v>
      </c>
      <c r="G39" s="14" t="s">
        <v>162</v>
      </c>
      <c r="H39" s="14" t="s">
        <v>168</v>
      </c>
      <c r="I39" s="17">
        <v>3182.1501179124725</v>
      </c>
      <c r="J39" s="14" t="s">
        <v>75</v>
      </c>
      <c r="K39" s="17">
        <v>636.43002358249453</v>
      </c>
      <c r="L39" s="14" t="s">
        <v>168</v>
      </c>
      <c r="M39" s="17">
        <v>3182.1501179124725</v>
      </c>
      <c r="N39" s="14" t="s">
        <v>75</v>
      </c>
      <c r="O39" s="17">
        <v>636.43002358249453</v>
      </c>
      <c r="P39" s="17">
        <v>3182.1074960982</v>
      </c>
      <c r="Q39" s="17">
        <v>4.2621814272399E-2</v>
      </c>
      <c r="R39" s="17">
        <v>0</v>
      </c>
      <c r="S39" s="18">
        <v>0</v>
      </c>
      <c r="T39" s="14" t="s">
        <v>120</v>
      </c>
      <c r="U39" s="14" t="s">
        <v>120</v>
      </c>
      <c r="V39" s="14" t="s">
        <v>120</v>
      </c>
      <c r="W39" s="18">
        <v>100</v>
      </c>
      <c r="X39" s="18">
        <v>1</v>
      </c>
      <c r="Y39" s="14" t="s">
        <v>120</v>
      </c>
      <c r="Z39" s="14" t="s">
        <v>120</v>
      </c>
      <c r="AA39" s="18" t="s">
        <v>120</v>
      </c>
      <c r="AB39" s="18" t="s">
        <v>120</v>
      </c>
      <c r="AC39" s="14" t="s">
        <v>188</v>
      </c>
      <c r="AD39" s="718">
        <v>3182.1074960982</v>
      </c>
      <c r="AE39" s="719">
        <v>1</v>
      </c>
      <c r="AF39" s="718">
        <v>3182.1074960982</v>
      </c>
      <c r="AG39" s="719">
        <v>1</v>
      </c>
      <c r="AH39" s="720">
        <v>1</v>
      </c>
      <c r="AI39" s="718">
        <v>4.2621814272399E-2</v>
      </c>
      <c r="AJ39" s="718">
        <v>0</v>
      </c>
      <c r="AK39" s="718">
        <v>4.2621814272399E-2</v>
      </c>
      <c r="AL39" s="721" t="s">
        <v>120</v>
      </c>
      <c r="AM39" s="718">
        <v>3182.1501179124725</v>
      </c>
      <c r="AN39" s="718">
        <v>0</v>
      </c>
      <c r="AO39" s="722" t="s">
        <v>162</v>
      </c>
      <c r="AP39" s="723">
        <v>0</v>
      </c>
      <c r="AQ39" s="722" t="s">
        <v>192</v>
      </c>
      <c r="AR39" s="722" t="s">
        <v>115</v>
      </c>
      <c r="AS39" s="722" t="s">
        <v>120</v>
      </c>
    </row>
    <row r="40" spans="1:45" x14ac:dyDescent="0.15">
      <c r="A40" s="14" t="s">
        <v>119</v>
      </c>
      <c r="B40" s="14" t="s">
        <v>13</v>
      </c>
      <c r="C40" s="14" t="s">
        <v>16</v>
      </c>
      <c r="D40" s="14" t="s">
        <v>135</v>
      </c>
      <c r="E40" s="14" t="s">
        <v>120</v>
      </c>
      <c r="F40" s="14" t="s">
        <v>155</v>
      </c>
      <c r="G40" s="14" t="s">
        <v>163</v>
      </c>
      <c r="H40" s="14" t="s">
        <v>168</v>
      </c>
      <c r="I40" s="17">
        <v>3411547.2613479425</v>
      </c>
      <c r="J40" s="14" t="s">
        <v>75</v>
      </c>
      <c r="K40" s="17">
        <v>682309.4522695886</v>
      </c>
      <c r="L40" s="14" t="s">
        <v>168</v>
      </c>
      <c r="M40" s="17">
        <v>3411547.2613479425</v>
      </c>
      <c r="N40" s="14" t="s">
        <v>75</v>
      </c>
      <c r="O40" s="17">
        <v>682309.4522695886</v>
      </c>
      <c r="P40" s="17">
        <v>3411501.5669814399</v>
      </c>
      <c r="Q40" s="17">
        <v>45.6943665027568</v>
      </c>
      <c r="R40" s="17">
        <v>0</v>
      </c>
      <c r="S40" s="18">
        <v>0</v>
      </c>
      <c r="T40" s="14" t="s">
        <v>120</v>
      </c>
      <c r="U40" s="14" t="s">
        <v>120</v>
      </c>
      <c r="V40" s="14" t="s">
        <v>120</v>
      </c>
      <c r="W40" s="18">
        <v>100</v>
      </c>
      <c r="X40" s="18">
        <v>1</v>
      </c>
      <c r="Y40" s="14" t="s">
        <v>120</v>
      </c>
      <c r="Z40" s="14" t="s">
        <v>120</v>
      </c>
      <c r="AA40" s="18" t="s">
        <v>120</v>
      </c>
      <c r="AB40" s="18" t="s">
        <v>120</v>
      </c>
      <c r="AC40" s="14" t="s">
        <v>189</v>
      </c>
      <c r="AD40" s="718">
        <v>3411501.5669814399</v>
      </c>
      <c r="AE40" s="719">
        <v>1</v>
      </c>
      <c r="AF40" s="718">
        <v>3411501.5669814399</v>
      </c>
      <c r="AG40" s="719">
        <v>1</v>
      </c>
      <c r="AH40" s="720">
        <v>1</v>
      </c>
      <c r="AI40" s="718">
        <v>45.6943665027568</v>
      </c>
      <c r="AJ40" s="718">
        <v>0</v>
      </c>
      <c r="AK40" s="718">
        <v>45.6943665027568</v>
      </c>
      <c r="AL40" s="721" t="s">
        <v>120</v>
      </c>
      <c r="AM40" s="718">
        <v>3411547.2613479425</v>
      </c>
      <c r="AN40" s="718">
        <v>0</v>
      </c>
      <c r="AO40" s="722" t="s">
        <v>163</v>
      </c>
      <c r="AP40" s="723">
        <v>0</v>
      </c>
      <c r="AQ40" s="722" t="s">
        <v>192</v>
      </c>
      <c r="AR40" s="722" t="s">
        <v>115</v>
      </c>
      <c r="AS40" s="722" t="s">
        <v>120</v>
      </c>
    </row>
    <row r="41" spans="1:45" x14ac:dyDescent="0.15">
      <c r="A41" s="14" t="s">
        <v>119</v>
      </c>
      <c r="B41" s="14" t="s">
        <v>13</v>
      </c>
      <c r="C41" s="14" t="s">
        <v>16</v>
      </c>
      <c r="D41" s="14" t="s">
        <v>135</v>
      </c>
      <c r="E41" s="14" t="s">
        <v>120</v>
      </c>
      <c r="F41" s="14" t="s">
        <v>155</v>
      </c>
      <c r="G41" s="14" t="s">
        <v>56</v>
      </c>
      <c r="H41" s="14" t="s">
        <v>168</v>
      </c>
      <c r="I41" s="17">
        <v>1817531.2133733013</v>
      </c>
      <c r="J41" s="14" t="s">
        <v>75</v>
      </c>
      <c r="K41" s="17">
        <v>363506.24267466029</v>
      </c>
      <c r="L41" s="14" t="s">
        <v>168</v>
      </c>
      <c r="M41" s="17">
        <v>1817531.2133733013</v>
      </c>
      <c r="N41" s="14" t="s">
        <v>75</v>
      </c>
      <c r="O41" s="17">
        <v>363506.24267466029</v>
      </c>
      <c r="P41" s="17">
        <v>1817506.86930563</v>
      </c>
      <c r="Q41" s="17">
        <v>24.344067671296301</v>
      </c>
      <c r="R41" s="17">
        <v>0</v>
      </c>
      <c r="S41" s="18">
        <v>0</v>
      </c>
      <c r="T41" s="14" t="s">
        <v>120</v>
      </c>
      <c r="U41" s="14" t="s">
        <v>120</v>
      </c>
      <c r="V41" s="14" t="s">
        <v>120</v>
      </c>
      <c r="W41" s="18">
        <v>100</v>
      </c>
      <c r="X41" s="18">
        <v>1</v>
      </c>
      <c r="Y41" s="14" t="s">
        <v>120</v>
      </c>
      <c r="Z41" s="14" t="s">
        <v>120</v>
      </c>
      <c r="AA41" s="18" t="s">
        <v>120</v>
      </c>
      <c r="AB41" s="18" t="s">
        <v>120</v>
      </c>
      <c r="AC41" s="14" t="s">
        <v>95</v>
      </c>
      <c r="AD41" s="718">
        <v>1817506.86930563</v>
      </c>
      <c r="AE41" s="719">
        <v>1</v>
      </c>
      <c r="AF41" s="718">
        <v>1817506.86930563</v>
      </c>
      <c r="AG41" s="719">
        <v>1</v>
      </c>
      <c r="AH41" s="720">
        <v>1</v>
      </c>
      <c r="AI41" s="718">
        <v>24.344067671296301</v>
      </c>
      <c r="AJ41" s="718">
        <v>0</v>
      </c>
      <c r="AK41" s="718">
        <v>24.344067671296301</v>
      </c>
      <c r="AL41" s="721" t="s">
        <v>120</v>
      </c>
      <c r="AM41" s="718">
        <v>1817531.2133733013</v>
      </c>
      <c r="AN41" s="718">
        <v>0</v>
      </c>
      <c r="AO41" s="722" t="s">
        <v>56</v>
      </c>
      <c r="AP41" s="723">
        <v>0</v>
      </c>
      <c r="AQ41" s="722" t="s">
        <v>192</v>
      </c>
      <c r="AR41" s="722" t="s">
        <v>115</v>
      </c>
      <c r="AS41" s="722" t="s">
        <v>120</v>
      </c>
    </row>
    <row r="42" spans="1:45" x14ac:dyDescent="0.15">
      <c r="A42" s="14" t="s">
        <v>119</v>
      </c>
      <c r="B42" s="14" t="s">
        <v>13</v>
      </c>
      <c r="C42" s="14" t="s">
        <v>16</v>
      </c>
      <c r="D42" s="14" t="s">
        <v>135</v>
      </c>
      <c r="E42" s="14" t="s">
        <v>120</v>
      </c>
      <c r="F42" s="14" t="s">
        <v>155</v>
      </c>
      <c r="G42" s="14" t="s">
        <v>164</v>
      </c>
      <c r="H42" s="14" t="s">
        <v>168</v>
      </c>
      <c r="I42" s="17">
        <v>1764593.4110420365</v>
      </c>
      <c r="J42" s="14" t="s">
        <v>75</v>
      </c>
      <c r="K42" s="17">
        <v>352918.68220840732</v>
      </c>
      <c r="L42" s="14" t="s">
        <v>168</v>
      </c>
      <c r="M42" s="17">
        <v>1764593.4110420365</v>
      </c>
      <c r="N42" s="14" t="s">
        <v>75</v>
      </c>
      <c r="O42" s="17">
        <v>352918.68220840732</v>
      </c>
      <c r="P42" s="17">
        <v>1764569.7760248799</v>
      </c>
      <c r="Q42" s="17">
        <v>23.635017156598401</v>
      </c>
      <c r="R42" s="17">
        <v>0</v>
      </c>
      <c r="S42" s="18">
        <v>0</v>
      </c>
      <c r="T42" s="14" t="s">
        <v>120</v>
      </c>
      <c r="U42" s="14" t="s">
        <v>120</v>
      </c>
      <c r="V42" s="14" t="s">
        <v>120</v>
      </c>
      <c r="W42" s="18">
        <v>100</v>
      </c>
      <c r="X42" s="18">
        <v>1</v>
      </c>
      <c r="Y42" s="14" t="s">
        <v>120</v>
      </c>
      <c r="Z42" s="14" t="s">
        <v>120</v>
      </c>
      <c r="AA42" s="18" t="s">
        <v>120</v>
      </c>
      <c r="AB42" s="18" t="s">
        <v>120</v>
      </c>
      <c r="AC42" s="14" t="s">
        <v>190</v>
      </c>
      <c r="AD42" s="718">
        <v>1764569.7760248799</v>
      </c>
      <c r="AE42" s="719">
        <v>1</v>
      </c>
      <c r="AF42" s="718">
        <v>1764569.7760248799</v>
      </c>
      <c r="AG42" s="719">
        <v>1</v>
      </c>
      <c r="AH42" s="720">
        <v>1</v>
      </c>
      <c r="AI42" s="718">
        <v>23.635017156598401</v>
      </c>
      <c r="AJ42" s="718">
        <v>0</v>
      </c>
      <c r="AK42" s="718">
        <v>23.635017156598401</v>
      </c>
      <c r="AL42" s="721" t="s">
        <v>120</v>
      </c>
      <c r="AM42" s="718">
        <v>1764593.4110420365</v>
      </c>
      <c r="AN42" s="718">
        <v>0</v>
      </c>
      <c r="AO42" s="722" t="s">
        <v>164</v>
      </c>
      <c r="AP42" s="723">
        <v>0</v>
      </c>
      <c r="AQ42" s="722" t="s">
        <v>192</v>
      </c>
      <c r="AR42" s="722" t="s">
        <v>115</v>
      </c>
      <c r="AS42" s="722" t="s">
        <v>120</v>
      </c>
    </row>
    <row r="43" spans="1:45" x14ac:dyDescent="0.15">
      <c r="A43" s="14" t="s">
        <v>119</v>
      </c>
      <c r="B43" s="14" t="s">
        <v>13</v>
      </c>
      <c r="C43" s="14" t="s">
        <v>16</v>
      </c>
      <c r="D43" s="14" t="s">
        <v>135</v>
      </c>
      <c r="E43" s="14" t="s">
        <v>120</v>
      </c>
      <c r="F43" s="14" t="s">
        <v>155</v>
      </c>
      <c r="G43" s="14" t="s">
        <v>159</v>
      </c>
      <c r="H43" s="14" t="s">
        <v>168</v>
      </c>
      <c r="I43" s="17">
        <v>1658318.4594332159</v>
      </c>
      <c r="J43" s="14" t="s">
        <v>75</v>
      </c>
      <c r="K43" s="17">
        <v>331663.69188664318</v>
      </c>
      <c r="L43" s="14" t="s">
        <v>168</v>
      </c>
      <c r="M43" s="17">
        <v>1658318.4594332159</v>
      </c>
      <c r="N43" s="14" t="s">
        <v>75</v>
      </c>
      <c r="O43" s="17">
        <v>331663.69188664318</v>
      </c>
      <c r="P43" s="17">
        <v>1658296.3273607399</v>
      </c>
      <c r="Q43" s="17">
        <v>22.132072475871102</v>
      </c>
      <c r="R43" s="17">
        <v>0</v>
      </c>
      <c r="S43" s="18">
        <v>0</v>
      </c>
      <c r="T43" s="14" t="s">
        <v>120</v>
      </c>
      <c r="U43" s="14" t="s">
        <v>120</v>
      </c>
      <c r="V43" s="14" t="s">
        <v>120</v>
      </c>
      <c r="W43" s="18">
        <v>100</v>
      </c>
      <c r="X43" s="18">
        <v>1</v>
      </c>
      <c r="Y43" s="14" t="s">
        <v>120</v>
      </c>
      <c r="Z43" s="14" t="s">
        <v>120</v>
      </c>
      <c r="AA43" s="18" t="s">
        <v>120</v>
      </c>
      <c r="AB43" s="18" t="s">
        <v>120</v>
      </c>
      <c r="AC43" s="14" t="s">
        <v>185</v>
      </c>
      <c r="AD43" s="718">
        <v>1658296.3273607399</v>
      </c>
      <c r="AE43" s="719">
        <v>1</v>
      </c>
      <c r="AF43" s="718">
        <v>1658296.3273607399</v>
      </c>
      <c r="AG43" s="719">
        <v>1</v>
      </c>
      <c r="AH43" s="720">
        <v>1</v>
      </c>
      <c r="AI43" s="718">
        <v>22.132072475871102</v>
      </c>
      <c r="AJ43" s="718">
        <v>0</v>
      </c>
      <c r="AK43" s="718">
        <v>22.132072475871102</v>
      </c>
      <c r="AL43" s="721" t="s">
        <v>120</v>
      </c>
      <c r="AM43" s="718">
        <v>1658318.4594332159</v>
      </c>
      <c r="AN43" s="718">
        <v>0</v>
      </c>
      <c r="AO43" s="722" t="s">
        <v>159</v>
      </c>
      <c r="AP43" s="723">
        <v>0</v>
      </c>
      <c r="AQ43" s="722" t="s">
        <v>192</v>
      </c>
      <c r="AR43" s="722" t="s">
        <v>115</v>
      </c>
      <c r="AS43" s="722" t="s">
        <v>120</v>
      </c>
    </row>
    <row r="44" spans="1:45" x14ac:dyDescent="0.15">
      <c r="A44" s="14" t="s">
        <v>119</v>
      </c>
      <c r="B44" s="14" t="s">
        <v>13</v>
      </c>
      <c r="C44" s="14" t="s">
        <v>16</v>
      </c>
      <c r="D44" s="14" t="s">
        <v>135</v>
      </c>
      <c r="E44" s="14" t="s">
        <v>120</v>
      </c>
      <c r="F44" s="14" t="s">
        <v>155</v>
      </c>
      <c r="G44" s="14" t="s">
        <v>160</v>
      </c>
      <c r="H44" s="14" t="s">
        <v>168</v>
      </c>
      <c r="I44" s="17">
        <v>2977937.9365458358</v>
      </c>
      <c r="J44" s="14" t="s">
        <v>75</v>
      </c>
      <c r="K44" s="17">
        <v>595587.58730916714</v>
      </c>
      <c r="L44" s="14" t="s">
        <v>168</v>
      </c>
      <c r="M44" s="17">
        <v>2977937.9365458358</v>
      </c>
      <c r="N44" s="14" t="s">
        <v>75</v>
      </c>
      <c r="O44" s="17">
        <v>595587.58730916714</v>
      </c>
      <c r="P44" s="17">
        <v>2977898.1927090199</v>
      </c>
      <c r="Q44" s="17">
        <v>39.743836815761199</v>
      </c>
      <c r="R44" s="17">
        <v>0</v>
      </c>
      <c r="S44" s="18">
        <v>0</v>
      </c>
      <c r="T44" s="14" t="s">
        <v>120</v>
      </c>
      <c r="U44" s="14" t="s">
        <v>120</v>
      </c>
      <c r="V44" s="14" t="s">
        <v>120</v>
      </c>
      <c r="W44" s="18">
        <v>100</v>
      </c>
      <c r="X44" s="18">
        <v>1</v>
      </c>
      <c r="Y44" s="14" t="s">
        <v>120</v>
      </c>
      <c r="Z44" s="14" t="s">
        <v>120</v>
      </c>
      <c r="AA44" s="18" t="s">
        <v>120</v>
      </c>
      <c r="AB44" s="18" t="s">
        <v>120</v>
      </c>
      <c r="AC44" s="14" t="s">
        <v>186</v>
      </c>
      <c r="AD44" s="718">
        <v>2977898.1927090199</v>
      </c>
      <c r="AE44" s="719">
        <v>1</v>
      </c>
      <c r="AF44" s="718">
        <v>2977898.1927090199</v>
      </c>
      <c r="AG44" s="719">
        <v>1</v>
      </c>
      <c r="AH44" s="720">
        <v>1</v>
      </c>
      <c r="AI44" s="718">
        <v>39.743836815761199</v>
      </c>
      <c r="AJ44" s="718">
        <v>0</v>
      </c>
      <c r="AK44" s="718">
        <v>39.743836815761199</v>
      </c>
      <c r="AL44" s="721" t="s">
        <v>120</v>
      </c>
      <c r="AM44" s="718">
        <v>2977937.9365458358</v>
      </c>
      <c r="AN44" s="718">
        <v>0</v>
      </c>
      <c r="AO44" s="722" t="s">
        <v>160</v>
      </c>
      <c r="AP44" s="723">
        <v>0</v>
      </c>
      <c r="AQ44" s="722" t="s">
        <v>192</v>
      </c>
      <c r="AR44" s="722" t="s">
        <v>115</v>
      </c>
      <c r="AS44" s="722" t="s">
        <v>120</v>
      </c>
    </row>
    <row r="45" spans="1:45" x14ac:dyDescent="0.15">
      <c r="A45" s="14" t="s">
        <v>119</v>
      </c>
      <c r="B45" s="14" t="s">
        <v>13</v>
      </c>
      <c r="C45" s="14" t="s">
        <v>16</v>
      </c>
      <c r="D45" s="14" t="s">
        <v>135</v>
      </c>
      <c r="E45" s="14" t="s">
        <v>120</v>
      </c>
      <c r="F45" s="14" t="s">
        <v>155</v>
      </c>
      <c r="G45" s="14" t="s">
        <v>161</v>
      </c>
      <c r="H45" s="14" t="s">
        <v>168</v>
      </c>
      <c r="I45" s="17">
        <v>1824150.3053765434</v>
      </c>
      <c r="J45" s="14" t="s">
        <v>75</v>
      </c>
      <c r="K45" s="17">
        <v>364830.06107530871</v>
      </c>
      <c r="L45" s="14" t="s">
        <v>168</v>
      </c>
      <c r="M45" s="17">
        <v>1824150.3053765434</v>
      </c>
      <c r="N45" s="14" t="s">
        <v>75</v>
      </c>
      <c r="O45" s="17">
        <v>364830.06107530871</v>
      </c>
      <c r="P45" s="17">
        <v>1824125.96009682</v>
      </c>
      <c r="Q45" s="17">
        <v>24.345279723458201</v>
      </c>
      <c r="R45" s="17">
        <v>0</v>
      </c>
      <c r="S45" s="18">
        <v>0</v>
      </c>
      <c r="T45" s="14" t="s">
        <v>120</v>
      </c>
      <c r="U45" s="14" t="s">
        <v>120</v>
      </c>
      <c r="V45" s="14" t="s">
        <v>120</v>
      </c>
      <c r="W45" s="18">
        <v>100</v>
      </c>
      <c r="X45" s="18">
        <v>1</v>
      </c>
      <c r="Y45" s="14" t="s">
        <v>120</v>
      </c>
      <c r="Z45" s="14" t="s">
        <v>120</v>
      </c>
      <c r="AA45" s="18" t="s">
        <v>120</v>
      </c>
      <c r="AB45" s="18" t="s">
        <v>120</v>
      </c>
      <c r="AC45" s="14" t="s">
        <v>187</v>
      </c>
      <c r="AD45" s="718">
        <v>1824125.96009682</v>
      </c>
      <c r="AE45" s="719">
        <v>1</v>
      </c>
      <c r="AF45" s="718">
        <v>1824125.96009682</v>
      </c>
      <c r="AG45" s="719">
        <v>1</v>
      </c>
      <c r="AH45" s="720">
        <v>1</v>
      </c>
      <c r="AI45" s="718">
        <v>24.345279723458201</v>
      </c>
      <c r="AJ45" s="718">
        <v>0</v>
      </c>
      <c r="AK45" s="718">
        <v>24.345279723458201</v>
      </c>
      <c r="AL45" s="721" t="s">
        <v>120</v>
      </c>
      <c r="AM45" s="718">
        <v>1824150.3053765434</v>
      </c>
      <c r="AN45" s="718">
        <v>0</v>
      </c>
      <c r="AO45" s="722" t="s">
        <v>161</v>
      </c>
      <c r="AP45" s="723">
        <v>0</v>
      </c>
      <c r="AQ45" s="722" t="s">
        <v>192</v>
      </c>
      <c r="AR45" s="722" t="s">
        <v>115</v>
      </c>
      <c r="AS45" s="722" t="s">
        <v>120</v>
      </c>
    </row>
    <row r="46" spans="1:45" x14ac:dyDescent="0.15">
      <c r="A46" s="14" t="s">
        <v>119</v>
      </c>
      <c r="B46" s="14" t="s">
        <v>13</v>
      </c>
      <c r="C46" s="14" t="s">
        <v>16</v>
      </c>
      <c r="D46" s="14" t="s">
        <v>135</v>
      </c>
      <c r="E46" s="14" t="s">
        <v>120</v>
      </c>
      <c r="F46" s="14" t="s">
        <v>155</v>
      </c>
      <c r="G46" s="14" t="s">
        <v>162</v>
      </c>
      <c r="H46" s="14" t="s">
        <v>168</v>
      </c>
      <c r="I46" s="17">
        <v>2718.6372319799134</v>
      </c>
      <c r="J46" s="14" t="s">
        <v>75</v>
      </c>
      <c r="K46" s="17">
        <v>543.72744639598272</v>
      </c>
      <c r="L46" s="14" t="s">
        <v>168</v>
      </c>
      <c r="M46" s="17">
        <v>2718.6372319799134</v>
      </c>
      <c r="N46" s="14" t="s">
        <v>75</v>
      </c>
      <c r="O46" s="17">
        <v>543.72744639598272</v>
      </c>
      <c r="P46" s="17">
        <v>2718.6009487944302</v>
      </c>
      <c r="Q46" s="17">
        <v>3.6283185483170499E-2</v>
      </c>
      <c r="R46" s="17">
        <v>0</v>
      </c>
      <c r="S46" s="18">
        <v>0</v>
      </c>
      <c r="T46" s="14" t="s">
        <v>120</v>
      </c>
      <c r="U46" s="14" t="s">
        <v>120</v>
      </c>
      <c r="V46" s="14" t="s">
        <v>120</v>
      </c>
      <c r="W46" s="18">
        <v>100</v>
      </c>
      <c r="X46" s="18">
        <v>1</v>
      </c>
      <c r="Y46" s="14" t="s">
        <v>120</v>
      </c>
      <c r="Z46" s="14" t="s">
        <v>120</v>
      </c>
      <c r="AA46" s="18" t="s">
        <v>120</v>
      </c>
      <c r="AB46" s="18" t="s">
        <v>120</v>
      </c>
      <c r="AC46" s="14" t="s">
        <v>188</v>
      </c>
      <c r="AD46" s="718">
        <v>2718.6009487944302</v>
      </c>
      <c r="AE46" s="719">
        <v>1</v>
      </c>
      <c r="AF46" s="718">
        <v>2718.6009487944302</v>
      </c>
      <c r="AG46" s="719">
        <v>1</v>
      </c>
      <c r="AH46" s="720">
        <v>1</v>
      </c>
      <c r="AI46" s="718">
        <v>3.6283185483170499E-2</v>
      </c>
      <c r="AJ46" s="718">
        <v>0</v>
      </c>
      <c r="AK46" s="718">
        <v>3.6283185483170499E-2</v>
      </c>
      <c r="AL46" s="721" t="s">
        <v>120</v>
      </c>
      <c r="AM46" s="718">
        <v>2718.6372319799134</v>
      </c>
      <c r="AN46" s="718">
        <v>0</v>
      </c>
      <c r="AO46" s="722" t="s">
        <v>162</v>
      </c>
      <c r="AP46" s="723">
        <v>0</v>
      </c>
      <c r="AQ46" s="722" t="s">
        <v>192</v>
      </c>
      <c r="AR46" s="722" t="s">
        <v>115</v>
      </c>
      <c r="AS46" s="722" t="s">
        <v>120</v>
      </c>
    </row>
    <row r="47" spans="1:45" x14ac:dyDescent="0.15">
      <c r="A47" s="14" t="s">
        <v>119</v>
      </c>
      <c r="B47" s="14" t="s">
        <v>13</v>
      </c>
      <c r="C47" s="14" t="s">
        <v>16</v>
      </c>
      <c r="D47" s="14" t="s">
        <v>135</v>
      </c>
      <c r="E47" s="14" t="s">
        <v>120</v>
      </c>
      <c r="F47" s="14" t="s">
        <v>155</v>
      </c>
      <c r="G47" s="14" t="s">
        <v>163</v>
      </c>
      <c r="H47" s="14" t="s">
        <v>168</v>
      </c>
      <c r="I47" s="17">
        <v>2914620.3226402085</v>
      </c>
      <c r="J47" s="14" t="s">
        <v>75</v>
      </c>
      <c r="K47" s="17">
        <v>582924.06452804175</v>
      </c>
      <c r="L47" s="14" t="s">
        <v>168</v>
      </c>
      <c r="M47" s="17">
        <v>2914620.3226402085</v>
      </c>
      <c r="N47" s="14" t="s">
        <v>75</v>
      </c>
      <c r="O47" s="17">
        <v>582924.06452804175</v>
      </c>
      <c r="P47" s="17">
        <v>2914581.4238461601</v>
      </c>
      <c r="Q47" s="17">
        <v>38.898794048500697</v>
      </c>
      <c r="R47" s="17">
        <v>0</v>
      </c>
      <c r="S47" s="18">
        <v>0</v>
      </c>
      <c r="T47" s="14" t="s">
        <v>120</v>
      </c>
      <c r="U47" s="14" t="s">
        <v>120</v>
      </c>
      <c r="V47" s="14" t="s">
        <v>120</v>
      </c>
      <c r="W47" s="18">
        <v>100</v>
      </c>
      <c r="X47" s="18">
        <v>1</v>
      </c>
      <c r="Y47" s="14" t="s">
        <v>120</v>
      </c>
      <c r="Z47" s="14" t="s">
        <v>120</v>
      </c>
      <c r="AA47" s="18" t="s">
        <v>120</v>
      </c>
      <c r="AB47" s="18" t="s">
        <v>120</v>
      </c>
      <c r="AC47" s="14" t="s">
        <v>189</v>
      </c>
      <c r="AD47" s="718">
        <v>2914581.4238461601</v>
      </c>
      <c r="AE47" s="719">
        <v>1</v>
      </c>
      <c r="AF47" s="718">
        <v>2914581.4238461601</v>
      </c>
      <c r="AG47" s="719">
        <v>1</v>
      </c>
      <c r="AH47" s="720">
        <v>1</v>
      </c>
      <c r="AI47" s="718">
        <v>38.898794048500697</v>
      </c>
      <c r="AJ47" s="718">
        <v>0</v>
      </c>
      <c r="AK47" s="718">
        <v>38.898794048500697</v>
      </c>
      <c r="AL47" s="721" t="s">
        <v>120</v>
      </c>
      <c r="AM47" s="718">
        <v>2914620.3226402085</v>
      </c>
      <c r="AN47" s="718">
        <v>0</v>
      </c>
      <c r="AO47" s="722" t="s">
        <v>163</v>
      </c>
      <c r="AP47" s="723">
        <v>0</v>
      </c>
      <c r="AQ47" s="722" t="s">
        <v>192</v>
      </c>
      <c r="AR47" s="722" t="s">
        <v>115</v>
      </c>
      <c r="AS47" s="722" t="s">
        <v>120</v>
      </c>
    </row>
    <row r="48" spans="1:45" x14ac:dyDescent="0.15">
      <c r="A48" s="14" t="s">
        <v>119</v>
      </c>
      <c r="B48" s="14" t="s">
        <v>13</v>
      </c>
      <c r="C48" s="14" t="s">
        <v>16</v>
      </c>
      <c r="D48" s="14" t="s">
        <v>135</v>
      </c>
      <c r="E48" s="14" t="s">
        <v>120</v>
      </c>
      <c r="F48" s="14" t="s">
        <v>155</v>
      </c>
      <c r="G48" s="14" t="s">
        <v>56</v>
      </c>
      <c r="H48" s="14" t="s">
        <v>168</v>
      </c>
      <c r="I48" s="17">
        <v>1552789.1029238338</v>
      </c>
      <c r="J48" s="14" t="s">
        <v>75</v>
      </c>
      <c r="K48" s="17">
        <v>310557.82058476674</v>
      </c>
      <c r="L48" s="14" t="s">
        <v>168</v>
      </c>
      <c r="M48" s="17">
        <v>1552789.1029238338</v>
      </c>
      <c r="N48" s="14" t="s">
        <v>75</v>
      </c>
      <c r="O48" s="17">
        <v>310557.82058476674</v>
      </c>
      <c r="P48" s="17">
        <v>1552768.37925597</v>
      </c>
      <c r="Q48" s="17">
        <v>20.723667863770199</v>
      </c>
      <c r="R48" s="17">
        <v>0</v>
      </c>
      <c r="S48" s="18">
        <v>0</v>
      </c>
      <c r="T48" s="14" t="s">
        <v>120</v>
      </c>
      <c r="U48" s="14" t="s">
        <v>120</v>
      </c>
      <c r="V48" s="14" t="s">
        <v>120</v>
      </c>
      <c r="W48" s="18">
        <v>100</v>
      </c>
      <c r="X48" s="18">
        <v>1</v>
      </c>
      <c r="Y48" s="14" t="s">
        <v>120</v>
      </c>
      <c r="Z48" s="14" t="s">
        <v>120</v>
      </c>
      <c r="AA48" s="18" t="s">
        <v>120</v>
      </c>
      <c r="AB48" s="18" t="s">
        <v>120</v>
      </c>
      <c r="AC48" s="14" t="s">
        <v>95</v>
      </c>
      <c r="AD48" s="718">
        <v>1552768.37925597</v>
      </c>
      <c r="AE48" s="719">
        <v>1</v>
      </c>
      <c r="AF48" s="718">
        <v>1552768.37925597</v>
      </c>
      <c r="AG48" s="719">
        <v>1</v>
      </c>
      <c r="AH48" s="720">
        <v>1</v>
      </c>
      <c r="AI48" s="718">
        <v>20.723667863770199</v>
      </c>
      <c r="AJ48" s="718">
        <v>0</v>
      </c>
      <c r="AK48" s="718">
        <v>20.723667863770199</v>
      </c>
      <c r="AL48" s="721" t="s">
        <v>120</v>
      </c>
      <c r="AM48" s="718">
        <v>1552789.1029238338</v>
      </c>
      <c r="AN48" s="718">
        <v>0</v>
      </c>
      <c r="AO48" s="722" t="s">
        <v>56</v>
      </c>
      <c r="AP48" s="723">
        <v>0</v>
      </c>
      <c r="AQ48" s="722" t="s">
        <v>192</v>
      </c>
      <c r="AR48" s="722" t="s">
        <v>115</v>
      </c>
      <c r="AS48" s="722" t="s">
        <v>120</v>
      </c>
    </row>
    <row r="49" spans="1:45" x14ac:dyDescent="0.15">
      <c r="A49" s="14" t="s">
        <v>119</v>
      </c>
      <c r="B49" s="14" t="s">
        <v>13</v>
      </c>
      <c r="C49" s="14" t="s">
        <v>16</v>
      </c>
      <c r="D49" s="14" t="s">
        <v>135</v>
      </c>
      <c r="E49" s="14" t="s">
        <v>120</v>
      </c>
      <c r="F49" s="14" t="s">
        <v>155</v>
      </c>
      <c r="G49" s="14" t="s">
        <v>164</v>
      </c>
      <c r="H49" s="14" t="s">
        <v>168</v>
      </c>
      <c r="I49" s="17">
        <v>1507562.2358483872</v>
      </c>
      <c r="J49" s="14" t="s">
        <v>75</v>
      </c>
      <c r="K49" s="17">
        <v>301512.44716967747</v>
      </c>
      <c r="L49" s="14" t="s">
        <v>168</v>
      </c>
      <c r="M49" s="17">
        <v>1507562.2358483872</v>
      </c>
      <c r="N49" s="14" t="s">
        <v>75</v>
      </c>
      <c r="O49" s="17">
        <v>301512.44716967747</v>
      </c>
      <c r="P49" s="17">
        <v>1507542.1157825</v>
      </c>
      <c r="Q49" s="17">
        <v>20.120065887155501</v>
      </c>
      <c r="R49" s="17">
        <v>0</v>
      </c>
      <c r="S49" s="18">
        <v>0</v>
      </c>
      <c r="T49" s="14" t="s">
        <v>120</v>
      </c>
      <c r="U49" s="14" t="s">
        <v>120</v>
      </c>
      <c r="V49" s="14" t="s">
        <v>120</v>
      </c>
      <c r="W49" s="18">
        <v>100</v>
      </c>
      <c r="X49" s="18">
        <v>1</v>
      </c>
      <c r="Y49" s="14" t="s">
        <v>120</v>
      </c>
      <c r="Z49" s="14" t="s">
        <v>120</v>
      </c>
      <c r="AA49" s="18" t="s">
        <v>120</v>
      </c>
      <c r="AB49" s="18" t="s">
        <v>120</v>
      </c>
      <c r="AC49" s="14" t="s">
        <v>190</v>
      </c>
      <c r="AD49" s="718">
        <v>1507542.1157825</v>
      </c>
      <c r="AE49" s="719">
        <v>1</v>
      </c>
      <c r="AF49" s="718">
        <v>1507542.1157825</v>
      </c>
      <c r="AG49" s="719">
        <v>1</v>
      </c>
      <c r="AH49" s="720">
        <v>1</v>
      </c>
      <c r="AI49" s="718">
        <v>20.120065887155501</v>
      </c>
      <c r="AJ49" s="718">
        <v>0</v>
      </c>
      <c r="AK49" s="718">
        <v>20.120065887155501</v>
      </c>
      <c r="AL49" s="721" t="s">
        <v>120</v>
      </c>
      <c r="AM49" s="718">
        <v>1507562.2358483872</v>
      </c>
      <c r="AN49" s="718">
        <v>0</v>
      </c>
      <c r="AO49" s="722" t="s">
        <v>164</v>
      </c>
      <c r="AP49" s="723">
        <v>0</v>
      </c>
      <c r="AQ49" s="722" t="s">
        <v>192</v>
      </c>
      <c r="AR49" s="722" t="s">
        <v>115</v>
      </c>
      <c r="AS49" s="722" t="s">
        <v>120</v>
      </c>
    </row>
    <row r="50" spans="1:45" x14ac:dyDescent="0.15">
      <c r="A50" s="14" t="s">
        <v>4</v>
      </c>
      <c r="B50" s="14" t="s">
        <v>120</v>
      </c>
      <c r="C50" s="14" t="s">
        <v>16</v>
      </c>
      <c r="D50" s="14" t="s">
        <v>136</v>
      </c>
      <c r="E50" s="14" t="s">
        <v>120</v>
      </c>
      <c r="F50" s="14" t="s">
        <v>156</v>
      </c>
      <c r="G50" s="14" t="s">
        <v>120</v>
      </c>
      <c r="H50" s="14" t="s">
        <v>169</v>
      </c>
      <c r="I50" s="17">
        <v>605075</v>
      </c>
      <c r="J50" s="14" t="s">
        <v>2</v>
      </c>
      <c r="K50" s="17">
        <v>0</v>
      </c>
      <c r="L50" s="14" t="s">
        <v>169</v>
      </c>
      <c r="M50" s="17">
        <v>605075</v>
      </c>
      <c r="N50" s="14" t="s">
        <v>2</v>
      </c>
      <c r="O50" s="17">
        <v>0</v>
      </c>
      <c r="P50" s="17">
        <v>605075</v>
      </c>
      <c r="Q50" s="17">
        <v>0</v>
      </c>
      <c r="R50" s="17">
        <v>0</v>
      </c>
      <c r="S50" s="18">
        <v>0</v>
      </c>
      <c r="T50" s="14" t="s">
        <v>120</v>
      </c>
      <c r="U50" s="14" t="s">
        <v>120</v>
      </c>
      <c r="V50" s="14" t="s">
        <v>120</v>
      </c>
      <c r="W50" s="18">
        <v>100</v>
      </c>
      <c r="X50" s="18">
        <v>1</v>
      </c>
      <c r="Y50" s="14" t="s">
        <v>120</v>
      </c>
      <c r="Z50" s="14" t="s">
        <v>120</v>
      </c>
      <c r="AA50" s="18" t="s">
        <v>120</v>
      </c>
      <c r="AB50" s="18" t="s">
        <v>120</v>
      </c>
      <c r="AC50" s="14" t="s">
        <v>120</v>
      </c>
      <c r="AD50" s="718">
        <v>0</v>
      </c>
      <c r="AE50" s="719">
        <v>0</v>
      </c>
      <c r="AF50" s="718">
        <v>605075</v>
      </c>
      <c r="AG50" s="719">
        <v>1</v>
      </c>
      <c r="AH50" s="720">
        <v>1</v>
      </c>
      <c r="AI50" s="718">
        <v>0</v>
      </c>
      <c r="AJ50" s="718">
        <v>0</v>
      </c>
      <c r="AK50" s="718">
        <v>0</v>
      </c>
      <c r="AL50" s="721" t="s">
        <v>120</v>
      </c>
      <c r="AM50" s="718">
        <v>605075</v>
      </c>
      <c r="AN50" s="718">
        <v>0</v>
      </c>
      <c r="AO50" s="722" t="s">
        <v>120</v>
      </c>
      <c r="AP50" s="723">
        <v>0</v>
      </c>
      <c r="AQ50" s="722" t="s">
        <v>192</v>
      </c>
      <c r="AR50" s="722" t="s">
        <v>120</v>
      </c>
      <c r="AS50" s="722" t="s">
        <v>120</v>
      </c>
    </row>
    <row r="51" spans="1:45" x14ac:dyDescent="0.15">
      <c r="A51" s="14" t="s">
        <v>4</v>
      </c>
      <c r="B51" s="14" t="s">
        <v>120</v>
      </c>
      <c r="C51" s="14" t="s">
        <v>16</v>
      </c>
      <c r="D51" s="14" t="s">
        <v>136</v>
      </c>
      <c r="E51" s="14" t="s">
        <v>120</v>
      </c>
      <c r="F51" s="14" t="s">
        <v>156</v>
      </c>
      <c r="G51" s="14" t="s">
        <v>120</v>
      </c>
      <c r="H51" s="14" t="s">
        <v>169</v>
      </c>
      <c r="I51" s="17">
        <v>7896073</v>
      </c>
      <c r="J51" s="14" t="s">
        <v>2</v>
      </c>
      <c r="K51" s="17">
        <v>0</v>
      </c>
      <c r="L51" s="14" t="s">
        <v>169</v>
      </c>
      <c r="M51" s="17">
        <v>7896073</v>
      </c>
      <c r="N51" s="14" t="s">
        <v>2</v>
      </c>
      <c r="O51" s="17">
        <v>0</v>
      </c>
      <c r="P51" s="17">
        <v>7896073</v>
      </c>
      <c r="Q51" s="17">
        <v>0</v>
      </c>
      <c r="R51" s="17">
        <v>0</v>
      </c>
      <c r="S51" s="18">
        <v>0</v>
      </c>
      <c r="T51" s="14" t="s">
        <v>120</v>
      </c>
      <c r="U51" s="14" t="s">
        <v>120</v>
      </c>
      <c r="V51" s="14" t="s">
        <v>120</v>
      </c>
      <c r="W51" s="18">
        <v>100</v>
      </c>
      <c r="X51" s="18">
        <v>1</v>
      </c>
      <c r="Y51" s="14" t="s">
        <v>120</v>
      </c>
      <c r="Z51" s="14" t="s">
        <v>120</v>
      </c>
      <c r="AA51" s="18" t="s">
        <v>120</v>
      </c>
      <c r="AB51" s="18" t="s">
        <v>120</v>
      </c>
      <c r="AC51" s="14" t="s">
        <v>120</v>
      </c>
      <c r="AD51" s="718">
        <v>0</v>
      </c>
      <c r="AE51" s="719">
        <v>0</v>
      </c>
      <c r="AF51" s="718">
        <v>7896073</v>
      </c>
      <c r="AG51" s="719">
        <v>1</v>
      </c>
      <c r="AH51" s="720">
        <v>1</v>
      </c>
      <c r="AI51" s="718">
        <v>0</v>
      </c>
      <c r="AJ51" s="718">
        <v>0</v>
      </c>
      <c r="AK51" s="718">
        <v>0</v>
      </c>
      <c r="AL51" s="721" t="s">
        <v>120</v>
      </c>
      <c r="AM51" s="718">
        <v>7896073</v>
      </c>
      <c r="AN51" s="718">
        <v>0</v>
      </c>
      <c r="AO51" s="722" t="s">
        <v>120</v>
      </c>
      <c r="AP51" s="723">
        <v>0</v>
      </c>
      <c r="AQ51" s="722" t="s">
        <v>192</v>
      </c>
      <c r="AR51" s="722" t="s">
        <v>120</v>
      </c>
      <c r="AS51" s="722" t="s">
        <v>120</v>
      </c>
    </row>
    <row r="52" spans="1:45" x14ac:dyDescent="0.15">
      <c r="A52" s="14" t="s">
        <v>4</v>
      </c>
      <c r="B52" s="14" t="s">
        <v>120</v>
      </c>
      <c r="C52" s="14" t="s">
        <v>17</v>
      </c>
      <c r="D52" s="14" t="s">
        <v>137</v>
      </c>
      <c r="E52" s="14" t="s">
        <v>120</v>
      </c>
      <c r="F52" s="14" t="s">
        <v>157</v>
      </c>
      <c r="G52" s="14" t="s">
        <v>120</v>
      </c>
      <c r="H52" s="14" t="s">
        <v>169</v>
      </c>
      <c r="I52" s="17">
        <v>3873238</v>
      </c>
      <c r="J52" s="14" t="s">
        <v>2</v>
      </c>
      <c r="K52" s="17">
        <v>0</v>
      </c>
      <c r="L52" s="14" t="s">
        <v>169</v>
      </c>
      <c r="M52" s="17">
        <v>3873238</v>
      </c>
      <c r="N52" s="14" t="s">
        <v>2</v>
      </c>
      <c r="O52" s="17">
        <v>0</v>
      </c>
      <c r="P52" s="17">
        <v>3873238</v>
      </c>
      <c r="Q52" s="17">
        <v>0</v>
      </c>
      <c r="R52" s="17">
        <v>0</v>
      </c>
      <c r="S52" s="18">
        <v>0</v>
      </c>
      <c r="T52" s="14" t="s">
        <v>120</v>
      </c>
      <c r="U52" s="14" t="s">
        <v>120</v>
      </c>
      <c r="V52" s="14" t="s">
        <v>120</v>
      </c>
      <c r="W52" s="18">
        <v>100</v>
      </c>
      <c r="X52" s="18">
        <v>1</v>
      </c>
      <c r="Y52" s="14" t="s">
        <v>120</v>
      </c>
      <c r="Z52" s="14" t="s">
        <v>120</v>
      </c>
      <c r="AA52" s="18" t="s">
        <v>120</v>
      </c>
      <c r="AB52" s="18" t="s">
        <v>120</v>
      </c>
      <c r="AC52" s="14" t="s">
        <v>120</v>
      </c>
      <c r="AD52" s="718">
        <v>0</v>
      </c>
      <c r="AE52" s="719">
        <v>0</v>
      </c>
      <c r="AF52" s="718">
        <v>3873238</v>
      </c>
      <c r="AG52" s="719">
        <v>1</v>
      </c>
      <c r="AH52" s="720">
        <v>149.66999999999999</v>
      </c>
      <c r="AI52" s="718">
        <v>0</v>
      </c>
      <c r="AJ52" s="718">
        <v>0</v>
      </c>
      <c r="AK52" s="718">
        <v>0</v>
      </c>
      <c r="AL52" s="721" t="s">
        <v>120</v>
      </c>
      <c r="AM52" s="718">
        <v>3873238</v>
      </c>
      <c r="AN52" s="718">
        <v>0</v>
      </c>
      <c r="AO52" s="722" t="s">
        <v>120</v>
      </c>
      <c r="AP52" s="723">
        <v>0</v>
      </c>
      <c r="AQ52" s="722" t="s">
        <v>192</v>
      </c>
      <c r="AR52" s="722" t="s">
        <v>120</v>
      </c>
      <c r="AS52" s="722" t="s">
        <v>120</v>
      </c>
    </row>
    <row r="53" spans="1:45" x14ac:dyDescent="0.15">
      <c r="A53" s="14" t="s">
        <v>4</v>
      </c>
      <c r="B53" s="14" t="s">
        <v>12</v>
      </c>
      <c r="C53" s="14" t="s">
        <v>17</v>
      </c>
      <c r="D53" s="14" t="s">
        <v>138</v>
      </c>
      <c r="E53" s="14" t="s">
        <v>120</v>
      </c>
      <c r="F53" s="14" t="s">
        <v>158</v>
      </c>
      <c r="G53" s="14" t="s">
        <v>165</v>
      </c>
      <c r="H53" s="14" t="s">
        <v>168</v>
      </c>
      <c r="I53" s="17">
        <v>206013</v>
      </c>
      <c r="J53" s="14" t="s">
        <v>75</v>
      </c>
      <c r="K53" s="17">
        <v>41202.600000000006</v>
      </c>
      <c r="L53" s="14" t="s">
        <v>168</v>
      </c>
      <c r="M53" s="17">
        <v>206013</v>
      </c>
      <c r="N53" s="14" t="s">
        <v>75</v>
      </c>
      <c r="O53" s="17">
        <v>41202.600000000006</v>
      </c>
      <c r="P53" s="17">
        <v>206013</v>
      </c>
      <c r="Q53" s="17">
        <v>0</v>
      </c>
      <c r="R53" s="17">
        <v>0</v>
      </c>
      <c r="S53" s="18">
        <v>0</v>
      </c>
      <c r="T53" s="14" t="s">
        <v>120</v>
      </c>
      <c r="U53" s="14" t="s">
        <v>120</v>
      </c>
      <c r="V53" s="14" t="s">
        <v>120</v>
      </c>
      <c r="W53" s="18">
        <v>100</v>
      </c>
      <c r="X53" s="18">
        <v>1</v>
      </c>
      <c r="Y53" s="14" t="s">
        <v>120</v>
      </c>
      <c r="Z53" s="14" t="s">
        <v>120</v>
      </c>
      <c r="AA53" s="18" t="s">
        <v>120</v>
      </c>
      <c r="AB53" s="18" t="s">
        <v>120</v>
      </c>
      <c r="AC53" s="14" t="s">
        <v>191</v>
      </c>
      <c r="AD53" s="718">
        <v>0</v>
      </c>
      <c r="AE53" s="719">
        <v>0</v>
      </c>
      <c r="AF53" s="718">
        <v>206013</v>
      </c>
      <c r="AG53" s="719">
        <v>1</v>
      </c>
      <c r="AH53" s="720">
        <v>149.66999999999999</v>
      </c>
      <c r="AI53" s="718">
        <v>0</v>
      </c>
      <c r="AJ53" s="718">
        <v>0</v>
      </c>
      <c r="AK53" s="718">
        <v>0</v>
      </c>
      <c r="AL53" s="721" t="s">
        <v>120</v>
      </c>
      <c r="AM53" s="718">
        <v>206013</v>
      </c>
      <c r="AN53" s="718">
        <v>0</v>
      </c>
      <c r="AO53" s="722" t="s">
        <v>165</v>
      </c>
      <c r="AP53" s="723">
        <v>0</v>
      </c>
      <c r="AQ53" s="722" t="s">
        <v>192</v>
      </c>
      <c r="AR53" s="722" t="s">
        <v>115</v>
      </c>
      <c r="AS53" s="722" t="s">
        <v>120</v>
      </c>
    </row>
    <row r="54" spans="1:45" x14ac:dyDescent="0.15">
      <c r="A54" s="14" t="s">
        <v>4</v>
      </c>
      <c r="B54" s="14" t="s">
        <v>12</v>
      </c>
      <c r="C54" s="14" t="s">
        <v>17</v>
      </c>
      <c r="D54" s="14" t="s">
        <v>138</v>
      </c>
      <c r="E54" s="14" t="s">
        <v>120</v>
      </c>
      <c r="F54" s="14" t="s">
        <v>158</v>
      </c>
      <c r="G54" s="14" t="s">
        <v>165</v>
      </c>
      <c r="H54" s="14" t="s">
        <v>168</v>
      </c>
      <c r="I54" s="17">
        <v>4017954</v>
      </c>
      <c r="J54" s="14" t="s">
        <v>75</v>
      </c>
      <c r="K54" s="17">
        <v>803590.8</v>
      </c>
      <c r="L54" s="14" t="s">
        <v>168</v>
      </c>
      <c r="M54" s="17">
        <v>4017954</v>
      </c>
      <c r="N54" s="14" t="s">
        <v>75</v>
      </c>
      <c r="O54" s="17">
        <v>803590.8</v>
      </c>
      <c r="P54" s="17">
        <v>4017954</v>
      </c>
      <c r="Q54" s="17">
        <v>0</v>
      </c>
      <c r="R54" s="17">
        <v>0</v>
      </c>
      <c r="S54" s="18">
        <v>0</v>
      </c>
      <c r="T54" s="14" t="s">
        <v>120</v>
      </c>
      <c r="U54" s="14" t="s">
        <v>120</v>
      </c>
      <c r="V54" s="14" t="s">
        <v>120</v>
      </c>
      <c r="W54" s="18">
        <v>100</v>
      </c>
      <c r="X54" s="18">
        <v>1</v>
      </c>
      <c r="Y54" s="14" t="s">
        <v>120</v>
      </c>
      <c r="Z54" s="14" t="s">
        <v>120</v>
      </c>
      <c r="AA54" s="18" t="s">
        <v>120</v>
      </c>
      <c r="AB54" s="18" t="s">
        <v>120</v>
      </c>
      <c r="AC54" s="14" t="s">
        <v>191</v>
      </c>
      <c r="AD54" s="718">
        <v>0</v>
      </c>
      <c r="AE54" s="719">
        <v>0</v>
      </c>
      <c r="AF54" s="718">
        <v>4017954</v>
      </c>
      <c r="AG54" s="719">
        <v>1</v>
      </c>
      <c r="AH54" s="720">
        <v>149.66999999999999</v>
      </c>
      <c r="AI54" s="718">
        <v>0</v>
      </c>
      <c r="AJ54" s="718">
        <v>0</v>
      </c>
      <c r="AK54" s="718">
        <v>0</v>
      </c>
      <c r="AL54" s="721" t="s">
        <v>120</v>
      </c>
      <c r="AM54" s="718">
        <v>4017954</v>
      </c>
      <c r="AN54" s="718">
        <v>0</v>
      </c>
      <c r="AO54" s="722" t="s">
        <v>165</v>
      </c>
      <c r="AP54" s="723">
        <v>0</v>
      </c>
      <c r="AQ54" s="722" t="s">
        <v>192</v>
      </c>
      <c r="AR54" s="722" t="s">
        <v>115</v>
      </c>
      <c r="AS54" s="722" t="s">
        <v>120</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9</v>
      </c>
      <c r="Z1" s="11"/>
      <c r="AA1" s="11"/>
      <c r="AK1" s="11"/>
      <c r="AL1" s="11"/>
    </row>
    <row r="2" spans="1:41" x14ac:dyDescent="0.15">
      <c r="A2" s="1" t="s">
        <v>1</v>
      </c>
      <c r="B2" s="4">
        <v>45716</v>
      </c>
      <c r="D2" s="1" t="s">
        <v>18</v>
      </c>
      <c r="F2" s="1" t="s">
        <v>52</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10</v>
      </c>
      <c r="C4" s="711" t="s">
        <v>15</v>
      </c>
      <c r="D4" s="704" t="s">
        <v>19</v>
      </c>
      <c r="E4" s="704" t="s">
        <v>36</v>
      </c>
      <c r="F4" s="711" t="s">
        <v>53</v>
      </c>
      <c r="G4" s="704" t="s">
        <v>60</v>
      </c>
      <c r="H4" s="712" t="s">
        <v>67</v>
      </c>
      <c r="I4" s="712"/>
      <c r="J4" s="712" t="s">
        <v>70</v>
      </c>
      <c r="K4" s="712"/>
      <c r="L4" s="712" t="s">
        <v>71</v>
      </c>
      <c r="M4" s="714" t="s">
        <v>76</v>
      </c>
      <c r="N4" s="702" t="s">
        <v>77</v>
      </c>
      <c r="O4" s="702" t="s">
        <v>78</v>
      </c>
      <c r="P4" s="702" t="s">
        <v>79</v>
      </c>
      <c r="Q4" s="702" t="s">
        <v>81</v>
      </c>
      <c r="R4" s="709" t="s">
        <v>82</v>
      </c>
      <c r="S4" s="709" t="s">
        <v>83</v>
      </c>
      <c r="T4" s="711" t="s">
        <v>84</v>
      </c>
      <c r="U4" s="712" t="s">
        <v>88</v>
      </c>
      <c r="V4" s="714" t="s">
        <v>89</v>
      </c>
      <c r="W4" s="714" t="s">
        <v>90</v>
      </c>
      <c r="X4" s="714" t="s">
        <v>91</v>
      </c>
      <c r="Y4" s="714" t="s">
        <v>92</v>
      </c>
      <c r="Z4" s="702" t="s">
        <v>99</v>
      </c>
      <c r="AA4" s="702" t="s">
        <v>100</v>
      </c>
      <c r="AB4" s="702" t="s">
        <v>101</v>
      </c>
      <c r="AC4" s="702" t="s">
        <v>102</v>
      </c>
      <c r="AD4" s="702" t="s">
        <v>103</v>
      </c>
      <c r="AE4" s="702" t="s">
        <v>104</v>
      </c>
      <c r="AF4" s="702" t="s">
        <v>105</v>
      </c>
      <c r="AG4" s="702" t="s">
        <v>106</v>
      </c>
      <c r="AH4" s="702" t="s">
        <v>107</v>
      </c>
      <c r="AI4" s="702" t="s">
        <v>108</v>
      </c>
      <c r="AJ4" s="702" t="s">
        <v>109</v>
      </c>
      <c r="AK4" s="702" t="s">
        <v>110</v>
      </c>
      <c r="AL4" s="702" t="s">
        <v>112</v>
      </c>
      <c r="AM4" s="702" t="s">
        <v>113</v>
      </c>
      <c r="AN4" s="702" t="s">
        <v>114</v>
      </c>
      <c r="AO4" s="702" t="s">
        <v>116</v>
      </c>
    </row>
    <row r="5" spans="1:41" customFormat="1" ht="22.5" x14ac:dyDescent="0.15">
      <c r="A5" s="702"/>
      <c r="B5" s="702"/>
      <c r="C5" s="702"/>
      <c r="D5" s="705"/>
      <c r="E5" s="705"/>
      <c r="F5" s="705"/>
      <c r="G5" s="705"/>
      <c r="H5" s="5" t="s">
        <v>68</v>
      </c>
      <c r="I5" s="5" t="s">
        <v>69</v>
      </c>
      <c r="J5" s="5" t="s">
        <v>68</v>
      </c>
      <c r="K5" s="5" t="s">
        <v>69</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11</v>
      </c>
      <c r="C6" s="2" t="s">
        <v>16</v>
      </c>
      <c r="D6" s="2" t="s">
        <v>20</v>
      </c>
      <c r="E6" s="2" t="s">
        <v>37</v>
      </c>
      <c r="F6" s="2" t="s">
        <v>11</v>
      </c>
      <c r="G6" s="2" t="s">
        <v>61</v>
      </c>
      <c r="H6" s="6">
        <v>0</v>
      </c>
      <c r="I6" s="6">
        <v>0</v>
      </c>
      <c r="J6" s="6">
        <v>0</v>
      </c>
      <c r="K6" s="6">
        <v>0</v>
      </c>
      <c r="L6" s="2" t="s">
        <v>11</v>
      </c>
      <c r="M6" s="6">
        <v>0</v>
      </c>
      <c r="N6" s="8" t="s">
        <v>11</v>
      </c>
      <c r="O6" s="8" t="s">
        <v>11</v>
      </c>
      <c r="P6" s="2" t="s">
        <v>11</v>
      </c>
      <c r="Q6" s="9">
        <v>0</v>
      </c>
      <c r="R6" s="10">
        <v>0</v>
      </c>
      <c r="S6" s="9">
        <v>0</v>
      </c>
      <c r="T6" s="2" t="s">
        <v>85</v>
      </c>
      <c r="U6" s="6">
        <v>0</v>
      </c>
      <c r="V6" s="9">
        <v>100</v>
      </c>
      <c r="W6" s="9">
        <v>1</v>
      </c>
      <c r="X6" s="9">
        <v>1</v>
      </c>
      <c r="Y6" s="2" t="s">
        <v>11</v>
      </c>
      <c r="Z6" s="724">
        <v>0</v>
      </c>
      <c r="AA6" s="725">
        <v>0</v>
      </c>
      <c r="AB6" s="724">
        <v>21839329</v>
      </c>
      <c r="AC6" s="725">
        <v>1</v>
      </c>
      <c r="AD6" s="726">
        <v>1</v>
      </c>
      <c r="AE6" s="724">
        <v>0</v>
      </c>
      <c r="AF6" s="724">
        <v>0</v>
      </c>
      <c r="AG6" s="724">
        <v>0</v>
      </c>
      <c r="AH6" s="727" t="s">
        <v>11</v>
      </c>
      <c r="AI6" s="724">
        <v>21839329</v>
      </c>
      <c r="AJ6" s="724">
        <v>0</v>
      </c>
      <c r="AK6" s="728" t="s">
        <v>11</v>
      </c>
      <c r="AL6" s="729">
        <v>0</v>
      </c>
      <c r="AM6" s="728" t="s">
        <v>73</v>
      </c>
      <c r="AN6" s="728" t="s">
        <v>11</v>
      </c>
      <c r="AO6" s="728" t="s">
        <v>11</v>
      </c>
    </row>
    <row r="7" spans="1:41" x14ac:dyDescent="0.15">
      <c r="A7" s="2" t="s">
        <v>4</v>
      </c>
      <c r="B7" s="2" t="s">
        <v>11</v>
      </c>
      <c r="C7" s="2" t="s">
        <v>16</v>
      </c>
      <c r="D7" s="2" t="s">
        <v>20</v>
      </c>
      <c r="E7" s="2" t="s">
        <v>37</v>
      </c>
      <c r="F7" s="2" t="s">
        <v>11</v>
      </c>
      <c r="G7" s="2" t="s">
        <v>61</v>
      </c>
      <c r="H7" s="6">
        <v>0</v>
      </c>
      <c r="I7" s="6">
        <v>0</v>
      </c>
      <c r="J7" s="6">
        <v>0</v>
      </c>
      <c r="K7" s="6">
        <v>0</v>
      </c>
      <c r="L7" s="2" t="s">
        <v>11</v>
      </c>
      <c r="M7" s="6">
        <v>0</v>
      </c>
      <c r="N7" s="8" t="s">
        <v>11</v>
      </c>
      <c r="O7" s="8" t="s">
        <v>11</v>
      </c>
      <c r="P7" s="2" t="s">
        <v>11</v>
      </c>
      <c r="Q7" s="9">
        <v>0</v>
      </c>
      <c r="R7" s="10">
        <v>0</v>
      </c>
      <c r="S7" s="9">
        <v>0</v>
      </c>
      <c r="T7" s="2" t="s">
        <v>85</v>
      </c>
      <c r="U7" s="6">
        <v>0</v>
      </c>
      <c r="V7" s="9">
        <v>100</v>
      </c>
      <c r="W7" s="9">
        <v>1</v>
      </c>
      <c r="X7" s="9">
        <v>1</v>
      </c>
      <c r="Y7" s="2" t="s">
        <v>11</v>
      </c>
      <c r="Z7" s="724">
        <v>0</v>
      </c>
      <c r="AA7" s="725">
        <v>0</v>
      </c>
      <c r="AB7" s="724">
        <v>284062998</v>
      </c>
      <c r="AC7" s="725">
        <v>1</v>
      </c>
      <c r="AD7" s="726">
        <v>1</v>
      </c>
      <c r="AE7" s="724">
        <v>0</v>
      </c>
      <c r="AF7" s="724">
        <v>0</v>
      </c>
      <c r="AG7" s="724">
        <v>0</v>
      </c>
      <c r="AH7" s="727" t="s">
        <v>11</v>
      </c>
      <c r="AI7" s="724">
        <v>284062998</v>
      </c>
      <c r="AJ7" s="724">
        <v>0</v>
      </c>
      <c r="AK7" s="728" t="s">
        <v>11</v>
      </c>
      <c r="AL7" s="729">
        <v>0</v>
      </c>
      <c r="AM7" s="728" t="s">
        <v>73</v>
      </c>
      <c r="AN7" s="728" t="s">
        <v>11</v>
      </c>
      <c r="AO7" s="728" t="s">
        <v>11</v>
      </c>
    </row>
    <row r="8" spans="1:41" x14ac:dyDescent="0.15">
      <c r="A8" s="2" t="s">
        <v>4</v>
      </c>
      <c r="B8" s="2" t="s">
        <v>11</v>
      </c>
      <c r="C8" s="2" t="s">
        <v>16</v>
      </c>
      <c r="D8" s="2" t="s">
        <v>21</v>
      </c>
      <c r="E8" s="2" t="s">
        <v>38</v>
      </c>
      <c r="F8" s="2" t="s">
        <v>11</v>
      </c>
      <c r="G8" s="2" t="s">
        <v>61</v>
      </c>
      <c r="H8" s="6">
        <v>0</v>
      </c>
      <c r="I8" s="6">
        <v>0</v>
      </c>
      <c r="J8" s="6">
        <v>0</v>
      </c>
      <c r="K8" s="6">
        <v>0</v>
      </c>
      <c r="L8" s="2" t="s">
        <v>11</v>
      </c>
      <c r="M8" s="6">
        <v>0</v>
      </c>
      <c r="N8" s="8" t="s">
        <v>11</v>
      </c>
      <c r="O8" s="8" t="s">
        <v>11</v>
      </c>
      <c r="P8" s="2" t="s">
        <v>11</v>
      </c>
      <c r="Q8" s="9">
        <v>0</v>
      </c>
      <c r="R8" s="10">
        <v>0</v>
      </c>
      <c r="S8" s="9">
        <v>0</v>
      </c>
      <c r="T8" s="2" t="s">
        <v>85</v>
      </c>
      <c r="U8" s="6">
        <v>0</v>
      </c>
      <c r="V8" s="9">
        <v>100</v>
      </c>
      <c r="W8" s="9">
        <v>1</v>
      </c>
      <c r="X8" s="9">
        <v>1</v>
      </c>
      <c r="Y8" s="2" t="s">
        <v>11</v>
      </c>
      <c r="Z8" s="724">
        <v>0</v>
      </c>
      <c r="AA8" s="725">
        <v>0</v>
      </c>
      <c r="AB8" s="724">
        <v>-30345</v>
      </c>
      <c r="AC8" s="725">
        <v>1</v>
      </c>
      <c r="AD8" s="726">
        <v>1</v>
      </c>
      <c r="AE8" s="724">
        <v>0</v>
      </c>
      <c r="AF8" s="724">
        <v>0</v>
      </c>
      <c r="AG8" s="724">
        <v>0</v>
      </c>
      <c r="AH8" s="727" t="s">
        <v>11</v>
      </c>
      <c r="AI8" s="724">
        <v>-30345</v>
      </c>
      <c r="AJ8" s="724">
        <v>0</v>
      </c>
      <c r="AK8" s="728" t="s">
        <v>11</v>
      </c>
      <c r="AL8" s="729">
        <v>0</v>
      </c>
      <c r="AM8" s="728" t="s">
        <v>73</v>
      </c>
      <c r="AN8" s="728" t="s">
        <v>11</v>
      </c>
      <c r="AO8" s="728" t="s">
        <v>11</v>
      </c>
    </row>
    <row r="9" spans="1:41" x14ac:dyDescent="0.15">
      <c r="A9" s="2" t="s">
        <v>4</v>
      </c>
      <c r="B9" s="2" t="s">
        <v>11</v>
      </c>
      <c r="C9" s="2" t="s">
        <v>16</v>
      </c>
      <c r="D9" s="2" t="s">
        <v>22</v>
      </c>
      <c r="E9" s="2" t="s">
        <v>39</v>
      </c>
      <c r="F9" s="2" t="s">
        <v>11</v>
      </c>
      <c r="G9" s="2" t="s">
        <v>61</v>
      </c>
      <c r="H9" s="6">
        <v>0</v>
      </c>
      <c r="I9" s="6">
        <v>0</v>
      </c>
      <c r="J9" s="6">
        <v>0</v>
      </c>
      <c r="K9" s="6">
        <v>0</v>
      </c>
      <c r="L9" s="2" t="s">
        <v>11</v>
      </c>
      <c r="M9" s="6">
        <v>0</v>
      </c>
      <c r="N9" s="8" t="s">
        <v>11</v>
      </c>
      <c r="O9" s="8" t="s">
        <v>11</v>
      </c>
      <c r="P9" s="2" t="s">
        <v>11</v>
      </c>
      <c r="Q9" s="9">
        <v>0</v>
      </c>
      <c r="R9" s="10">
        <v>0</v>
      </c>
      <c r="S9" s="9">
        <v>0</v>
      </c>
      <c r="T9" s="2" t="s">
        <v>85</v>
      </c>
      <c r="U9" s="6">
        <v>0</v>
      </c>
      <c r="V9" s="9">
        <v>100</v>
      </c>
      <c r="W9" s="9">
        <v>1</v>
      </c>
      <c r="X9" s="9">
        <v>1</v>
      </c>
      <c r="Y9" s="2" t="s">
        <v>11</v>
      </c>
      <c r="Z9" s="724">
        <v>0</v>
      </c>
      <c r="AA9" s="725">
        <v>0</v>
      </c>
      <c r="AB9" s="724">
        <v>-202267</v>
      </c>
      <c r="AC9" s="725">
        <v>1</v>
      </c>
      <c r="AD9" s="726">
        <v>1</v>
      </c>
      <c r="AE9" s="724">
        <v>0</v>
      </c>
      <c r="AF9" s="724">
        <v>0</v>
      </c>
      <c r="AG9" s="724">
        <v>0</v>
      </c>
      <c r="AH9" s="727" t="s">
        <v>11</v>
      </c>
      <c r="AI9" s="724">
        <v>-202267</v>
      </c>
      <c r="AJ9" s="724">
        <v>0</v>
      </c>
      <c r="AK9" s="728" t="s">
        <v>11</v>
      </c>
      <c r="AL9" s="729">
        <v>0</v>
      </c>
      <c r="AM9" s="728" t="s">
        <v>73</v>
      </c>
      <c r="AN9" s="728" t="s">
        <v>11</v>
      </c>
      <c r="AO9" s="728" t="s">
        <v>11</v>
      </c>
    </row>
    <row r="10" spans="1:41" x14ac:dyDescent="0.15">
      <c r="A10" s="2" t="s">
        <v>4</v>
      </c>
      <c r="B10" s="2" t="s">
        <v>11</v>
      </c>
      <c r="C10" s="2" t="s">
        <v>16</v>
      </c>
      <c r="D10" s="2" t="s">
        <v>23</v>
      </c>
      <c r="E10" s="2" t="s">
        <v>40</v>
      </c>
      <c r="F10" s="2" t="s">
        <v>11</v>
      </c>
      <c r="G10" s="2" t="s">
        <v>61</v>
      </c>
      <c r="H10" s="6">
        <v>0</v>
      </c>
      <c r="I10" s="6">
        <v>0</v>
      </c>
      <c r="J10" s="6">
        <v>0</v>
      </c>
      <c r="K10" s="6">
        <v>0</v>
      </c>
      <c r="L10" s="2" t="s">
        <v>11</v>
      </c>
      <c r="M10" s="6">
        <v>0</v>
      </c>
      <c r="N10" s="8" t="s">
        <v>11</v>
      </c>
      <c r="O10" s="8" t="s">
        <v>11</v>
      </c>
      <c r="P10" s="2" t="s">
        <v>11</v>
      </c>
      <c r="Q10" s="9">
        <v>0</v>
      </c>
      <c r="R10" s="10">
        <v>0</v>
      </c>
      <c r="S10" s="9">
        <v>0</v>
      </c>
      <c r="T10" s="2" t="s">
        <v>85</v>
      </c>
      <c r="U10" s="6">
        <v>0</v>
      </c>
      <c r="V10" s="9">
        <v>100</v>
      </c>
      <c r="W10" s="9">
        <v>1</v>
      </c>
      <c r="X10" s="9">
        <v>1</v>
      </c>
      <c r="Y10" s="2" t="s">
        <v>11</v>
      </c>
      <c r="Z10" s="724">
        <v>0</v>
      </c>
      <c r="AA10" s="725">
        <v>0</v>
      </c>
      <c r="AB10" s="724">
        <v>-2000</v>
      </c>
      <c r="AC10" s="725">
        <v>1</v>
      </c>
      <c r="AD10" s="726">
        <v>1</v>
      </c>
      <c r="AE10" s="724">
        <v>0</v>
      </c>
      <c r="AF10" s="724">
        <v>0</v>
      </c>
      <c r="AG10" s="724">
        <v>0</v>
      </c>
      <c r="AH10" s="727" t="s">
        <v>11</v>
      </c>
      <c r="AI10" s="724">
        <v>-2000</v>
      </c>
      <c r="AJ10" s="724">
        <v>0</v>
      </c>
      <c r="AK10" s="728" t="s">
        <v>11</v>
      </c>
      <c r="AL10" s="729">
        <v>0</v>
      </c>
      <c r="AM10" s="728" t="s">
        <v>73</v>
      </c>
      <c r="AN10" s="728" t="s">
        <v>11</v>
      </c>
      <c r="AO10" s="728" t="s">
        <v>11</v>
      </c>
    </row>
    <row r="11" spans="1:41" x14ac:dyDescent="0.15">
      <c r="A11" s="2" t="s">
        <v>4</v>
      </c>
      <c r="B11" s="2" t="s">
        <v>11</v>
      </c>
      <c r="C11" s="2" t="s">
        <v>16</v>
      </c>
      <c r="D11" s="2" t="s">
        <v>24</v>
      </c>
      <c r="E11" s="2" t="s">
        <v>41</v>
      </c>
      <c r="F11" s="2" t="s">
        <v>11</v>
      </c>
      <c r="G11" s="2" t="s">
        <v>61</v>
      </c>
      <c r="H11" s="6">
        <v>0</v>
      </c>
      <c r="I11" s="6">
        <v>0</v>
      </c>
      <c r="J11" s="6">
        <v>0</v>
      </c>
      <c r="K11" s="6">
        <v>0</v>
      </c>
      <c r="L11" s="2" t="s">
        <v>11</v>
      </c>
      <c r="M11" s="6">
        <v>0</v>
      </c>
      <c r="N11" s="8" t="s">
        <v>11</v>
      </c>
      <c r="O11" s="8" t="s">
        <v>11</v>
      </c>
      <c r="P11" s="2" t="s">
        <v>11</v>
      </c>
      <c r="Q11" s="9">
        <v>0</v>
      </c>
      <c r="R11" s="10">
        <v>0</v>
      </c>
      <c r="S11" s="9">
        <v>0</v>
      </c>
      <c r="T11" s="2" t="s">
        <v>85</v>
      </c>
      <c r="U11" s="6">
        <v>0</v>
      </c>
      <c r="V11" s="9">
        <v>100</v>
      </c>
      <c r="W11" s="9">
        <v>1</v>
      </c>
      <c r="X11" s="9">
        <v>1</v>
      </c>
      <c r="Y11" s="2" t="s">
        <v>11</v>
      </c>
      <c r="Z11" s="724">
        <v>0</v>
      </c>
      <c r="AA11" s="725">
        <v>0</v>
      </c>
      <c r="AB11" s="724">
        <v>-22501</v>
      </c>
      <c r="AC11" s="725">
        <v>1</v>
      </c>
      <c r="AD11" s="726">
        <v>1</v>
      </c>
      <c r="AE11" s="724">
        <v>0</v>
      </c>
      <c r="AF11" s="724">
        <v>0</v>
      </c>
      <c r="AG11" s="724">
        <v>0</v>
      </c>
      <c r="AH11" s="727" t="s">
        <v>11</v>
      </c>
      <c r="AI11" s="724">
        <v>-22501</v>
      </c>
      <c r="AJ11" s="724">
        <v>0</v>
      </c>
      <c r="AK11" s="728" t="s">
        <v>11</v>
      </c>
      <c r="AL11" s="729">
        <v>0</v>
      </c>
      <c r="AM11" s="728" t="s">
        <v>73</v>
      </c>
      <c r="AN11" s="728" t="s">
        <v>11</v>
      </c>
      <c r="AO11" s="728" t="s">
        <v>11</v>
      </c>
    </row>
    <row r="12" spans="1:41" x14ac:dyDescent="0.15">
      <c r="A12" s="2" t="s">
        <v>4</v>
      </c>
      <c r="B12" s="2" t="s">
        <v>11</v>
      </c>
      <c r="C12" s="2" t="s">
        <v>16</v>
      </c>
      <c r="D12" s="2" t="s">
        <v>25</v>
      </c>
      <c r="E12" s="2" t="s">
        <v>42</v>
      </c>
      <c r="F12" s="2" t="s">
        <v>11</v>
      </c>
      <c r="G12" s="2" t="s">
        <v>61</v>
      </c>
      <c r="H12" s="6">
        <v>0</v>
      </c>
      <c r="I12" s="6">
        <v>0</v>
      </c>
      <c r="J12" s="6">
        <v>0</v>
      </c>
      <c r="K12" s="6">
        <v>0</v>
      </c>
      <c r="L12" s="2" t="s">
        <v>11</v>
      </c>
      <c r="M12" s="6">
        <v>0</v>
      </c>
      <c r="N12" s="8" t="s">
        <v>11</v>
      </c>
      <c r="O12" s="8" t="s">
        <v>11</v>
      </c>
      <c r="P12" s="2" t="s">
        <v>11</v>
      </c>
      <c r="Q12" s="9">
        <v>0</v>
      </c>
      <c r="R12" s="10">
        <v>0</v>
      </c>
      <c r="S12" s="9">
        <v>0</v>
      </c>
      <c r="T12" s="2" t="s">
        <v>85</v>
      </c>
      <c r="U12" s="6">
        <v>0</v>
      </c>
      <c r="V12" s="9">
        <v>100</v>
      </c>
      <c r="W12" s="9">
        <v>1</v>
      </c>
      <c r="X12" s="9">
        <v>1</v>
      </c>
      <c r="Y12" s="2" t="s">
        <v>11</v>
      </c>
      <c r="Z12" s="724">
        <v>0</v>
      </c>
      <c r="AA12" s="725">
        <v>0</v>
      </c>
      <c r="AB12" s="724">
        <v>-84344</v>
      </c>
      <c r="AC12" s="725">
        <v>1</v>
      </c>
      <c r="AD12" s="726">
        <v>1</v>
      </c>
      <c r="AE12" s="724">
        <v>0</v>
      </c>
      <c r="AF12" s="724">
        <v>0</v>
      </c>
      <c r="AG12" s="724">
        <v>0</v>
      </c>
      <c r="AH12" s="727" t="s">
        <v>11</v>
      </c>
      <c r="AI12" s="724">
        <v>-84344</v>
      </c>
      <c r="AJ12" s="724">
        <v>0</v>
      </c>
      <c r="AK12" s="728" t="s">
        <v>11</v>
      </c>
      <c r="AL12" s="729">
        <v>0</v>
      </c>
      <c r="AM12" s="728" t="s">
        <v>73</v>
      </c>
      <c r="AN12" s="728" t="s">
        <v>11</v>
      </c>
      <c r="AO12" s="728" t="s">
        <v>11</v>
      </c>
    </row>
    <row r="13" spans="1:41" x14ac:dyDescent="0.15">
      <c r="A13" s="2" t="s">
        <v>4</v>
      </c>
      <c r="B13" s="2" t="s">
        <v>11</v>
      </c>
      <c r="C13" s="2" t="s">
        <v>16</v>
      </c>
      <c r="D13" s="2" t="s">
        <v>26</v>
      </c>
      <c r="E13" s="2" t="s">
        <v>43</v>
      </c>
      <c r="F13" s="2" t="s">
        <v>11</v>
      </c>
      <c r="G13" s="2" t="s">
        <v>61</v>
      </c>
      <c r="H13" s="6">
        <v>0</v>
      </c>
      <c r="I13" s="6">
        <v>0</v>
      </c>
      <c r="J13" s="6">
        <v>0</v>
      </c>
      <c r="K13" s="6">
        <v>0</v>
      </c>
      <c r="L13" s="2" t="s">
        <v>11</v>
      </c>
      <c r="M13" s="6">
        <v>0</v>
      </c>
      <c r="N13" s="8" t="s">
        <v>11</v>
      </c>
      <c r="O13" s="8" t="s">
        <v>11</v>
      </c>
      <c r="P13" s="2" t="s">
        <v>11</v>
      </c>
      <c r="Q13" s="9">
        <v>0</v>
      </c>
      <c r="R13" s="10">
        <v>0</v>
      </c>
      <c r="S13" s="9">
        <v>0</v>
      </c>
      <c r="T13" s="2" t="s">
        <v>85</v>
      </c>
      <c r="U13" s="6">
        <v>0</v>
      </c>
      <c r="V13" s="9">
        <v>100</v>
      </c>
      <c r="W13" s="9">
        <v>1</v>
      </c>
      <c r="X13" s="9">
        <v>1</v>
      </c>
      <c r="Y13" s="2" t="s">
        <v>11</v>
      </c>
      <c r="Z13" s="724">
        <v>0</v>
      </c>
      <c r="AA13" s="725">
        <v>0</v>
      </c>
      <c r="AB13" s="724">
        <v>-21839329</v>
      </c>
      <c r="AC13" s="725">
        <v>1</v>
      </c>
      <c r="AD13" s="726">
        <v>1</v>
      </c>
      <c r="AE13" s="724">
        <v>0</v>
      </c>
      <c r="AF13" s="724">
        <v>0</v>
      </c>
      <c r="AG13" s="724">
        <v>0</v>
      </c>
      <c r="AH13" s="727" t="s">
        <v>11</v>
      </c>
      <c r="AI13" s="724">
        <v>-21839329</v>
      </c>
      <c r="AJ13" s="724">
        <v>0</v>
      </c>
      <c r="AK13" s="728" t="s">
        <v>11</v>
      </c>
      <c r="AL13" s="729">
        <v>0</v>
      </c>
      <c r="AM13" s="728" t="s">
        <v>73</v>
      </c>
      <c r="AN13" s="728" t="s">
        <v>11</v>
      </c>
      <c r="AO13" s="728" t="s">
        <v>11</v>
      </c>
    </row>
    <row r="14" spans="1:41" x14ac:dyDescent="0.15">
      <c r="A14" s="2" t="s">
        <v>4</v>
      </c>
      <c r="B14" s="2" t="s">
        <v>11</v>
      </c>
      <c r="C14" s="2" t="s">
        <v>16</v>
      </c>
      <c r="D14" s="2" t="s">
        <v>26</v>
      </c>
      <c r="E14" s="2" t="s">
        <v>43</v>
      </c>
      <c r="F14" s="2" t="s">
        <v>11</v>
      </c>
      <c r="G14" s="2" t="s">
        <v>61</v>
      </c>
      <c r="H14" s="6">
        <v>0</v>
      </c>
      <c r="I14" s="6">
        <v>0</v>
      </c>
      <c r="J14" s="6">
        <v>0</v>
      </c>
      <c r="K14" s="6">
        <v>0</v>
      </c>
      <c r="L14" s="2" t="s">
        <v>11</v>
      </c>
      <c r="M14" s="6">
        <v>0</v>
      </c>
      <c r="N14" s="8" t="s">
        <v>11</v>
      </c>
      <c r="O14" s="8" t="s">
        <v>11</v>
      </c>
      <c r="P14" s="2" t="s">
        <v>11</v>
      </c>
      <c r="Q14" s="9">
        <v>0</v>
      </c>
      <c r="R14" s="10">
        <v>0</v>
      </c>
      <c r="S14" s="9">
        <v>0</v>
      </c>
      <c r="T14" s="2" t="s">
        <v>85</v>
      </c>
      <c r="U14" s="6">
        <v>0</v>
      </c>
      <c r="V14" s="9">
        <v>100</v>
      </c>
      <c r="W14" s="9">
        <v>1</v>
      </c>
      <c r="X14" s="9">
        <v>1</v>
      </c>
      <c r="Y14" s="2" t="s">
        <v>11</v>
      </c>
      <c r="Z14" s="724">
        <v>0</v>
      </c>
      <c r="AA14" s="725">
        <v>0</v>
      </c>
      <c r="AB14" s="724">
        <v>-284062998</v>
      </c>
      <c r="AC14" s="725">
        <v>1</v>
      </c>
      <c r="AD14" s="726">
        <v>1</v>
      </c>
      <c r="AE14" s="724">
        <v>0</v>
      </c>
      <c r="AF14" s="724">
        <v>0</v>
      </c>
      <c r="AG14" s="724">
        <v>0</v>
      </c>
      <c r="AH14" s="727" t="s">
        <v>11</v>
      </c>
      <c r="AI14" s="724">
        <v>-284062998</v>
      </c>
      <c r="AJ14" s="724">
        <v>0</v>
      </c>
      <c r="AK14" s="728" t="s">
        <v>11</v>
      </c>
      <c r="AL14" s="729">
        <v>0</v>
      </c>
      <c r="AM14" s="728" t="s">
        <v>73</v>
      </c>
      <c r="AN14" s="728" t="s">
        <v>11</v>
      </c>
      <c r="AO14" s="728" t="s">
        <v>11</v>
      </c>
    </row>
    <row r="15" spans="1:41" x14ac:dyDescent="0.15">
      <c r="A15" s="2" t="s">
        <v>4</v>
      </c>
      <c r="B15" s="2" t="s">
        <v>11</v>
      </c>
      <c r="C15" s="2" t="s">
        <v>17</v>
      </c>
      <c r="D15" s="2" t="s">
        <v>27</v>
      </c>
      <c r="E15" s="2" t="s">
        <v>44</v>
      </c>
      <c r="F15" s="2" t="s">
        <v>11</v>
      </c>
      <c r="G15" s="2" t="s">
        <v>61</v>
      </c>
      <c r="H15" s="6">
        <v>0</v>
      </c>
      <c r="I15" s="6">
        <v>0</v>
      </c>
      <c r="J15" s="6">
        <v>0</v>
      </c>
      <c r="K15" s="6">
        <v>0</v>
      </c>
      <c r="L15" s="2" t="s">
        <v>11</v>
      </c>
      <c r="M15" s="6">
        <v>0</v>
      </c>
      <c r="N15" s="8" t="s">
        <v>11</v>
      </c>
      <c r="O15" s="8" t="s">
        <v>11</v>
      </c>
      <c r="P15" s="2" t="s">
        <v>11</v>
      </c>
      <c r="Q15" s="9">
        <v>0</v>
      </c>
      <c r="R15" s="10">
        <v>0</v>
      </c>
      <c r="S15" s="9">
        <v>0</v>
      </c>
      <c r="T15" s="2" t="s">
        <v>85</v>
      </c>
      <c r="U15" s="6">
        <v>0</v>
      </c>
      <c r="V15" s="9">
        <v>100</v>
      </c>
      <c r="W15" s="9">
        <v>1</v>
      </c>
      <c r="X15" s="9">
        <v>1</v>
      </c>
      <c r="Y15" s="2" t="s">
        <v>11</v>
      </c>
      <c r="Z15" s="724">
        <v>0</v>
      </c>
      <c r="AA15" s="725">
        <v>0</v>
      </c>
      <c r="AB15" s="724">
        <v>101129886</v>
      </c>
      <c r="AC15" s="725">
        <v>1</v>
      </c>
      <c r="AD15" s="726">
        <v>149.66999999999999</v>
      </c>
      <c r="AE15" s="724">
        <v>0</v>
      </c>
      <c r="AF15" s="724">
        <v>0</v>
      </c>
      <c r="AG15" s="724">
        <v>0</v>
      </c>
      <c r="AH15" s="727" t="s">
        <v>11</v>
      </c>
      <c r="AI15" s="724">
        <v>101129886</v>
      </c>
      <c r="AJ15" s="724">
        <v>0</v>
      </c>
      <c r="AK15" s="728" t="s">
        <v>11</v>
      </c>
      <c r="AL15" s="729">
        <v>0</v>
      </c>
      <c r="AM15" s="728" t="s">
        <v>73</v>
      </c>
      <c r="AN15" s="728" t="s">
        <v>11</v>
      </c>
      <c r="AO15" s="728" t="s">
        <v>11</v>
      </c>
    </row>
    <row r="16" spans="1:41" x14ac:dyDescent="0.15">
      <c r="A16" s="2" t="s">
        <v>4</v>
      </c>
      <c r="B16" s="2" t="s">
        <v>11</v>
      </c>
      <c r="C16" s="2" t="s">
        <v>17</v>
      </c>
      <c r="D16" s="2" t="s">
        <v>27</v>
      </c>
      <c r="E16" s="2" t="s">
        <v>44</v>
      </c>
      <c r="F16" s="2" t="s">
        <v>11</v>
      </c>
      <c r="G16" s="2" t="s">
        <v>61</v>
      </c>
      <c r="H16" s="6">
        <v>0</v>
      </c>
      <c r="I16" s="6">
        <v>0</v>
      </c>
      <c r="J16" s="6">
        <v>0</v>
      </c>
      <c r="K16" s="6">
        <v>0</v>
      </c>
      <c r="L16" s="2" t="s">
        <v>11</v>
      </c>
      <c r="M16" s="6">
        <v>0</v>
      </c>
      <c r="N16" s="8" t="s">
        <v>11</v>
      </c>
      <c r="O16" s="8" t="s">
        <v>11</v>
      </c>
      <c r="P16" s="2" t="s">
        <v>11</v>
      </c>
      <c r="Q16" s="9">
        <v>0</v>
      </c>
      <c r="R16" s="10">
        <v>0</v>
      </c>
      <c r="S16" s="9">
        <v>0</v>
      </c>
      <c r="T16" s="2" t="s">
        <v>85</v>
      </c>
      <c r="U16" s="6">
        <v>0</v>
      </c>
      <c r="V16" s="9">
        <v>100</v>
      </c>
      <c r="W16" s="9">
        <v>1</v>
      </c>
      <c r="X16" s="9">
        <v>1</v>
      </c>
      <c r="Y16" s="2" t="s">
        <v>11</v>
      </c>
      <c r="Z16" s="724">
        <v>0</v>
      </c>
      <c r="AA16" s="725">
        <v>0</v>
      </c>
      <c r="AB16" s="724">
        <v>16566598</v>
      </c>
      <c r="AC16" s="725">
        <v>1</v>
      </c>
      <c r="AD16" s="726">
        <v>149.66999999999999</v>
      </c>
      <c r="AE16" s="724">
        <v>0</v>
      </c>
      <c r="AF16" s="724">
        <v>0</v>
      </c>
      <c r="AG16" s="724">
        <v>0</v>
      </c>
      <c r="AH16" s="727" t="s">
        <v>11</v>
      </c>
      <c r="AI16" s="724">
        <v>16566598</v>
      </c>
      <c r="AJ16" s="724">
        <v>0</v>
      </c>
      <c r="AK16" s="728" t="s">
        <v>11</v>
      </c>
      <c r="AL16" s="729">
        <v>0</v>
      </c>
      <c r="AM16" s="728" t="s">
        <v>73</v>
      </c>
      <c r="AN16" s="728" t="s">
        <v>11</v>
      </c>
      <c r="AO16" s="728" t="s">
        <v>11</v>
      </c>
    </row>
    <row r="17" spans="1:41" x14ac:dyDescent="0.15">
      <c r="A17" s="2" t="s">
        <v>4</v>
      </c>
      <c r="B17" s="2" t="s">
        <v>11</v>
      </c>
      <c r="C17" s="2" t="s">
        <v>17</v>
      </c>
      <c r="D17" s="2" t="s">
        <v>28</v>
      </c>
      <c r="E17" s="2" t="s">
        <v>45</v>
      </c>
      <c r="F17" s="2" t="s">
        <v>11</v>
      </c>
      <c r="G17" s="2" t="s">
        <v>61</v>
      </c>
      <c r="H17" s="6">
        <v>0</v>
      </c>
      <c r="I17" s="6">
        <v>0</v>
      </c>
      <c r="J17" s="6">
        <v>0</v>
      </c>
      <c r="K17" s="6">
        <v>0</v>
      </c>
      <c r="L17" s="2" t="s">
        <v>11</v>
      </c>
      <c r="M17" s="6">
        <v>0</v>
      </c>
      <c r="N17" s="8" t="s">
        <v>11</v>
      </c>
      <c r="O17" s="8" t="s">
        <v>11</v>
      </c>
      <c r="P17" s="2" t="s">
        <v>11</v>
      </c>
      <c r="Q17" s="9">
        <v>0</v>
      </c>
      <c r="R17" s="10">
        <v>0</v>
      </c>
      <c r="S17" s="9">
        <v>0</v>
      </c>
      <c r="T17" s="2" t="s">
        <v>85</v>
      </c>
      <c r="U17" s="6">
        <v>0</v>
      </c>
      <c r="V17" s="9">
        <v>100</v>
      </c>
      <c r="W17" s="9">
        <v>1</v>
      </c>
      <c r="X17" s="9">
        <v>1</v>
      </c>
      <c r="Y17" s="2" t="s">
        <v>11</v>
      </c>
      <c r="Z17" s="724">
        <v>0</v>
      </c>
      <c r="AA17" s="725">
        <v>0</v>
      </c>
      <c r="AB17" s="724">
        <v>-11968922</v>
      </c>
      <c r="AC17" s="725">
        <v>1</v>
      </c>
      <c r="AD17" s="726">
        <v>149.66999999999999</v>
      </c>
      <c r="AE17" s="724">
        <v>0</v>
      </c>
      <c r="AF17" s="724">
        <v>0</v>
      </c>
      <c r="AG17" s="724">
        <v>0</v>
      </c>
      <c r="AH17" s="727" t="s">
        <v>11</v>
      </c>
      <c r="AI17" s="724">
        <v>-11968922</v>
      </c>
      <c r="AJ17" s="724">
        <v>0</v>
      </c>
      <c r="AK17" s="728" t="s">
        <v>11</v>
      </c>
      <c r="AL17" s="729">
        <v>0</v>
      </c>
      <c r="AM17" s="728" t="s">
        <v>73</v>
      </c>
      <c r="AN17" s="728" t="s">
        <v>11</v>
      </c>
      <c r="AO17" s="728" t="s">
        <v>11</v>
      </c>
    </row>
    <row r="18" spans="1:41" x14ac:dyDescent="0.15">
      <c r="A18" s="2" t="s">
        <v>4</v>
      </c>
      <c r="B18" s="2" t="s">
        <v>11</v>
      </c>
      <c r="C18" s="2" t="s">
        <v>17</v>
      </c>
      <c r="D18" s="2" t="s">
        <v>29</v>
      </c>
      <c r="E18" s="2" t="s">
        <v>46</v>
      </c>
      <c r="F18" s="2" t="s">
        <v>11</v>
      </c>
      <c r="G18" s="2" t="s">
        <v>61</v>
      </c>
      <c r="H18" s="6">
        <v>0</v>
      </c>
      <c r="I18" s="6">
        <v>0</v>
      </c>
      <c r="J18" s="6">
        <v>0</v>
      </c>
      <c r="K18" s="6">
        <v>0</v>
      </c>
      <c r="L18" s="2" t="s">
        <v>11</v>
      </c>
      <c r="M18" s="6">
        <v>0</v>
      </c>
      <c r="N18" s="8" t="s">
        <v>11</v>
      </c>
      <c r="O18" s="8" t="s">
        <v>11</v>
      </c>
      <c r="P18" s="2" t="s">
        <v>11</v>
      </c>
      <c r="Q18" s="9">
        <v>0</v>
      </c>
      <c r="R18" s="10">
        <v>0</v>
      </c>
      <c r="S18" s="9">
        <v>0</v>
      </c>
      <c r="T18" s="2" t="s">
        <v>85</v>
      </c>
      <c r="U18" s="6">
        <v>0</v>
      </c>
      <c r="V18" s="9">
        <v>100</v>
      </c>
      <c r="W18" s="9">
        <v>1</v>
      </c>
      <c r="X18" s="9">
        <v>1</v>
      </c>
      <c r="Y18" s="2" t="s">
        <v>11</v>
      </c>
      <c r="Z18" s="724">
        <v>0</v>
      </c>
      <c r="AA18" s="725">
        <v>0</v>
      </c>
      <c r="AB18" s="724">
        <v>-101129886</v>
      </c>
      <c r="AC18" s="725">
        <v>1</v>
      </c>
      <c r="AD18" s="726">
        <v>149.66999999999999</v>
      </c>
      <c r="AE18" s="724">
        <v>0</v>
      </c>
      <c r="AF18" s="724">
        <v>0</v>
      </c>
      <c r="AG18" s="724">
        <v>0</v>
      </c>
      <c r="AH18" s="727" t="s">
        <v>11</v>
      </c>
      <c r="AI18" s="724">
        <v>-101129886</v>
      </c>
      <c r="AJ18" s="724">
        <v>0</v>
      </c>
      <c r="AK18" s="728" t="s">
        <v>11</v>
      </c>
      <c r="AL18" s="729">
        <v>0</v>
      </c>
      <c r="AM18" s="728" t="s">
        <v>73</v>
      </c>
      <c r="AN18" s="728" t="s">
        <v>11</v>
      </c>
      <c r="AO18" s="728" t="s">
        <v>11</v>
      </c>
    </row>
    <row r="19" spans="1:41" x14ac:dyDescent="0.15">
      <c r="A19" s="2" t="s">
        <v>4</v>
      </c>
      <c r="B19" s="2" t="s">
        <v>11</v>
      </c>
      <c r="C19" s="2" t="s">
        <v>17</v>
      </c>
      <c r="D19" s="2" t="s">
        <v>29</v>
      </c>
      <c r="E19" s="2" t="s">
        <v>46</v>
      </c>
      <c r="F19" s="2" t="s">
        <v>11</v>
      </c>
      <c r="G19" s="2" t="s">
        <v>61</v>
      </c>
      <c r="H19" s="6">
        <v>0</v>
      </c>
      <c r="I19" s="6">
        <v>0</v>
      </c>
      <c r="J19" s="6">
        <v>0</v>
      </c>
      <c r="K19" s="6">
        <v>0</v>
      </c>
      <c r="L19" s="2" t="s">
        <v>11</v>
      </c>
      <c r="M19" s="6">
        <v>0</v>
      </c>
      <c r="N19" s="8" t="s">
        <v>11</v>
      </c>
      <c r="O19" s="8" t="s">
        <v>11</v>
      </c>
      <c r="P19" s="2" t="s">
        <v>11</v>
      </c>
      <c r="Q19" s="9">
        <v>0</v>
      </c>
      <c r="R19" s="10">
        <v>0</v>
      </c>
      <c r="S19" s="9">
        <v>0</v>
      </c>
      <c r="T19" s="2" t="s">
        <v>85</v>
      </c>
      <c r="U19" s="6">
        <v>0</v>
      </c>
      <c r="V19" s="9">
        <v>100</v>
      </c>
      <c r="W19" s="9">
        <v>1</v>
      </c>
      <c r="X19" s="9">
        <v>1</v>
      </c>
      <c r="Y19" s="2" t="s">
        <v>11</v>
      </c>
      <c r="Z19" s="724">
        <v>0</v>
      </c>
      <c r="AA19" s="725">
        <v>0</v>
      </c>
      <c r="AB19" s="724">
        <v>-16566598</v>
      </c>
      <c r="AC19" s="725">
        <v>1</v>
      </c>
      <c r="AD19" s="726">
        <v>149.66999999999999</v>
      </c>
      <c r="AE19" s="724">
        <v>0</v>
      </c>
      <c r="AF19" s="724">
        <v>0</v>
      </c>
      <c r="AG19" s="724">
        <v>0</v>
      </c>
      <c r="AH19" s="727" t="s">
        <v>11</v>
      </c>
      <c r="AI19" s="724">
        <v>-16566598</v>
      </c>
      <c r="AJ19" s="724">
        <v>0</v>
      </c>
      <c r="AK19" s="728" t="s">
        <v>11</v>
      </c>
      <c r="AL19" s="729">
        <v>0</v>
      </c>
      <c r="AM19" s="728" t="s">
        <v>73</v>
      </c>
      <c r="AN19" s="728" t="s">
        <v>11</v>
      </c>
      <c r="AO19" s="728" t="s">
        <v>11</v>
      </c>
    </row>
    <row r="20" spans="1:41" x14ac:dyDescent="0.15">
      <c r="A20" s="2" t="s">
        <v>4</v>
      </c>
      <c r="B20" s="2" t="s">
        <v>12</v>
      </c>
      <c r="C20" s="2" t="s">
        <v>17</v>
      </c>
      <c r="D20" s="2" t="s">
        <v>30</v>
      </c>
      <c r="E20" s="2" t="s">
        <v>47</v>
      </c>
      <c r="F20" s="2" t="s">
        <v>54</v>
      </c>
      <c r="G20" s="2" t="s">
        <v>62</v>
      </c>
      <c r="H20" s="6">
        <v>0</v>
      </c>
      <c r="I20" s="6">
        <v>888066.20000000007</v>
      </c>
      <c r="J20" s="6">
        <v>0</v>
      </c>
      <c r="K20" s="6">
        <v>888066.20000000007</v>
      </c>
      <c r="L20" s="2" t="s">
        <v>72</v>
      </c>
      <c r="M20" s="6">
        <v>22201655</v>
      </c>
      <c r="N20" s="8" t="s">
        <v>11</v>
      </c>
      <c r="O20" s="8" t="s">
        <v>11</v>
      </c>
      <c r="P20" s="2" t="s">
        <v>11</v>
      </c>
      <c r="Q20" s="9">
        <v>0</v>
      </c>
      <c r="R20" s="10">
        <v>0</v>
      </c>
      <c r="S20" s="9">
        <v>0</v>
      </c>
      <c r="T20" s="2" t="s">
        <v>85</v>
      </c>
      <c r="U20" s="6">
        <v>22201655</v>
      </c>
      <c r="V20" s="9">
        <v>100</v>
      </c>
      <c r="W20" s="9">
        <v>1</v>
      </c>
      <c r="X20" s="9">
        <v>1</v>
      </c>
      <c r="Y20" s="2" t="s">
        <v>93</v>
      </c>
      <c r="Z20" s="724">
        <v>0</v>
      </c>
      <c r="AA20" s="725">
        <v>0</v>
      </c>
      <c r="AB20" s="724">
        <v>22201655</v>
      </c>
      <c r="AC20" s="725">
        <v>1</v>
      </c>
      <c r="AD20" s="726">
        <v>149.66999999999999</v>
      </c>
      <c r="AE20" s="724">
        <v>0</v>
      </c>
      <c r="AF20" s="724">
        <v>0</v>
      </c>
      <c r="AG20" s="724">
        <v>0</v>
      </c>
      <c r="AH20" s="727" t="s">
        <v>11</v>
      </c>
      <c r="AI20" s="724">
        <v>22201655</v>
      </c>
      <c r="AJ20" s="724">
        <v>0</v>
      </c>
      <c r="AK20" s="728" t="s">
        <v>11</v>
      </c>
      <c r="AL20" s="729">
        <v>0</v>
      </c>
      <c r="AM20" s="728" t="s">
        <v>73</v>
      </c>
      <c r="AN20" s="728" t="s">
        <v>11</v>
      </c>
      <c r="AO20" s="728" t="s">
        <v>11</v>
      </c>
    </row>
    <row r="21" spans="1:41" x14ac:dyDescent="0.15">
      <c r="A21" s="2" t="s">
        <v>4</v>
      </c>
      <c r="B21" s="2" t="s">
        <v>12</v>
      </c>
      <c r="C21" s="2" t="s">
        <v>17</v>
      </c>
      <c r="D21" s="2" t="s">
        <v>30</v>
      </c>
      <c r="E21" s="2" t="s">
        <v>47</v>
      </c>
      <c r="F21" s="2" t="s">
        <v>54</v>
      </c>
      <c r="G21" s="2" t="s">
        <v>62</v>
      </c>
      <c r="H21" s="6">
        <v>0</v>
      </c>
      <c r="I21" s="6">
        <v>68574.12</v>
      </c>
      <c r="J21" s="6">
        <v>0</v>
      </c>
      <c r="K21" s="6">
        <v>68574.12</v>
      </c>
      <c r="L21" s="2" t="s">
        <v>72</v>
      </c>
      <c r="M21" s="6">
        <v>1714353</v>
      </c>
      <c r="N21" s="8" t="s">
        <v>11</v>
      </c>
      <c r="O21" s="8" t="s">
        <v>11</v>
      </c>
      <c r="P21" s="2" t="s">
        <v>11</v>
      </c>
      <c r="Q21" s="9">
        <v>0</v>
      </c>
      <c r="R21" s="10">
        <v>0</v>
      </c>
      <c r="S21" s="9">
        <v>0</v>
      </c>
      <c r="T21" s="2" t="s">
        <v>85</v>
      </c>
      <c r="U21" s="6">
        <v>1714353</v>
      </c>
      <c r="V21" s="9">
        <v>100</v>
      </c>
      <c r="W21" s="9">
        <v>1</v>
      </c>
      <c r="X21" s="9">
        <v>1</v>
      </c>
      <c r="Y21" s="2" t="s">
        <v>93</v>
      </c>
      <c r="Z21" s="724">
        <v>0</v>
      </c>
      <c r="AA21" s="725">
        <v>0</v>
      </c>
      <c r="AB21" s="724">
        <v>1714353</v>
      </c>
      <c r="AC21" s="725">
        <v>1</v>
      </c>
      <c r="AD21" s="726">
        <v>149.66999999999999</v>
      </c>
      <c r="AE21" s="724">
        <v>0</v>
      </c>
      <c r="AF21" s="724">
        <v>0</v>
      </c>
      <c r="AG21" s="724">
        <v>0</v>
      </c>
      <c r="AH21" s="727" t="s">
        <v>11</v>
      </c>
      <c r="AI21" s="724">
        <v>1714353</v>
      </c>
      <c r="AJ21" s="724">
        <v>0</v>
      </c>
      <c r="AK21" s="728" t="s">
        <v>11</v>
      </c>
      <c r="AL21" s="729">
        <v>0</v>
      </c>
      <c r="AM21" s="728" t="s">
        <v>73</v>
      </c>
      <c r="AN21" s="728" t="s">
        <v>11</v>
      </c>
      <c r="AO21" s="728" t="s">
        <v>11</v>
      </c>
    </row>
    <row r="22" spans="1:41" x14ac:dyDescent="0.15">
      <c r="A22" s="2" t="s">
        <v>5</v>
      </c>
      <c r="B22" s="2" t="s">
        <v>13</v>
      </c>
      <c r="C22" s="2" t="s">
        <v>16</v>
      </c>
      <c r="D22" s="2" t="s">
        <v>31</v>
      </c>
      <c r="E22" s="2" t="s">
        <v>48</v>
      </c>
      <c r="F22" s="2" t="s">
        <v>55</v>
      </c>
      <c r="G22" s="2" t="s">
        <v>63</v>
      </c>
      <c r="H22" s="6">
        <v>0</v>
      </c>
      <c r="I22" s="6">
        <v>41540</v>
      </c>
      <c r="J22" s="6">
        <v>0</v>
      </c>
      <c r="K22" s="6">
        <v>41540</v>
      </c>
      <c r="L22" s="2" t="s">
        <v>73</v>
      </c>
      <c r="M22" s="6">
        <v>2077000</v>
      </c>
      <c r="N22" s="8" t="s">
        <v>11</v>
      </c>
      <c r="O22" s="8" t="s">
        <v>11</v>
      </c>
      <c r="P22" s="2" t="s">
        <v>11</v>
      </c>
      <c r="Q22" s="9">
        <v>0</v>
      </c>
      <c r="R22" s="10">
        <v>0</v>
      </c>
      <c r="S22" s="9">
        <v>0</v>
      </c>
      <c r="T22" s="2" t="s">
        <v>85</v>
      </c>
      <c r="U22" s="6">
        <v>2077000</v>
      </c>
      <c r="V22" s="9">
        <v>100</v>
      </c>
      <c r="W22" s="9">
        <v>1</v>
      </c>
      <c r="X22" s="9">
        <v>1</v>
      </c>
      <c r="Y22" s="2" t="s">
        <v>94</v>
      </c>
      <c r="Z22" s="724">
        <v>2077000</v>
      </c>
      <c r="AA22" s="725">
        <v>1</v>
      </c>
      <c r="AB22" s="724">
        <v>2077000</v>
      </c>
      <c r="AC22" s="725">
        <v>1</v>
      </c>
      <c r="AD22" s="726">
        <v>1</v>
      </c>
      <c r="AE22" s="724">
        <v>0</v>
      </c>
      <c r="AF22" s="724">
        <v>0</v>
      </c>
      <c r="AG22" s="724">
        <v>0</v>
      </c>
      <c r="AH22" s="727" t="s">
        <v>11</v>
      </c>
      <c r="AI22" s="724">
        <v>2077000</v>
      </c>
      <c r="AJ22" s="724">
        <v>0</v>
      </c>
      <c r="AK22" s="728" t="s">
        <v>11</v>
      </c>
      <c r="AL22" s="729">
        <v>0</v>
      </c>
      <c r="AM22" s="728" t="s">
        <v>73</v>
      </c>
      <c r="AN22" s="728" t="s">
        <v>11</v>
      </c>
      <c r="AO22" s="728" t="s">
        <v>11</v>
      </c>
    </row>
    <row r="23" spans="1:41" x14ac:dyDescent="0.15">
      <c r="A23" s="2" t="s">
        <v>6</v>
      </c>
      <c r="B23" s="2" t="s">
        <v>13</v>
      </c>
      <c r="C23" s="2" t="s">
        <v>16</v>
      </c>
      <c r="D23" s="2" t="s">
        <v>32</v>
      </c>
      <c r="E23" s="2" t="s">
        <v>49</v>
      </c>
      <c r="F23" s="2" t="s">
        <v>56</v>
      </c>
      <c r="G23" s="2" t="s">
        <v>63</v>
      </c>
      <c r="H23" s="6">
        <v>60000000</v>
      </c>
      <c r="I23" s="6">
        <v>12000000</v>
      </c>
      <c r="J23" s="6">
        <v>60000000</v>
      </c>
      <c r="K23" s="6">
        <v>0</v>
      </c>
      <c r="L23" s="2" t="s">
        <v>2</v>
      </c>
      <c r="M23" s="6">
        <v>60000000</v>
      </c>
      <c r="N23" s="8">
        <v>45716</v>
      </c>
      <c r="O23" s="8">
        <v>2958100</v>
      </c>
      <c r="P23" s="2" t="s">
        <v>32</v>
      </c>
      <c r="Q23" s="9">
        <v>0</v>
      </c>
      <c r="R23" s="10">
        <v>0</v>
      </c>
      <c r="S23" s="9">
        <v>0</v>
      </c>
      <c r="T23" s="2" t="s">
        <v>85</v>
      </c>
      <c r="U23" s="6">
        <v>0</v>
      </c>
      <c r="V23" s="9">
        <v>100</v>
      </c>
      <c r="W23" s="9">
        <v>1</v>
      </c>
      <c r="X23" s="9">
        <v>1</v>
      </c>
      <c r="Y23" s="2" t="s">
        <v>95</v>
      </c>
      <c r="Z23" s="724">
        <v>60000000</v>
      </c>
      <c r="AA23" s="725">
        <v>100</v>
      </c>
      <c r="AB23" s="724">
        <v>60000000</v>
      </c>
      <c r="AC23" s="725">
        <v>100</v>
      </c>
      <c r="AD23" s="726">
        <v>1</v>
      </c>
      <c r="AE23" s="724">
        <v>0</v>
      </c>
      <c r="AF23" s="724">
        <v>0</v>
      </c>
      <c r="AG23" s="724">
        <v>0</v>
      </c>
      <c r="AH23" s="727" t="s">
        <v>11</v>
      </c>
      <c r="AI23" s="724">
        <v>0</v>
      </c>
      <c r="AJ23" s="724">
        <v>0</v>
      </c>
      <c r="AK23" s="728" t="s">
        <v>56</v>
      </c>
      <c r="AL23" s="729">
        <v>0</v>
      </c>
      <c r="AM23" s="728" t="s">
        <v>73</v>
      </c>
      <c r="AN23" s="728" t="s">
        <v>115</v>
      </c>
      <c r="AO23" s="728" t="s">
        <v>115</v>
      </c>
    </row>
    <row r="24" spans="1:41" x14ac:dyDescent="0.15">
      <c r="A24" s="2" t="s">
        <v>7</v>
      </c>
      <c r="B24" s="2" t="s">
        <v>11</v>
      </c>
      <c r="C24" s="2" t="s">
        <v>17</v>
      </c>
      <c r="D24" s="2" t="s">
        <v>33</v>
      </c>
      <c r="E24" s="2" t="s">
        <v>50</v>
      </c>
      <c r="F24" s="2" t="s">
        <v>11</v>
      </c>
      <c r="G24" s="2" t="s">
        <v>64</v>
      </c>
      <c r="H24" s="6">
        <v>92347325</v>
      </c>
      <c r="I24" s="6">
        <v>92347325</v>
      </c>
      <c r="J24" s="6">
        <v>92347325</v>
      </c>
      <c r="K24" s="6">
        <v>92347325</v>
      </c>
      <c r="L24" s="2" t="s">
        <v>74</v>
      </c>
      <c r="M24" s="6">
        <v>92347325</v>
      </c>
      <c r="N24" s="8">
        <v>45643</v>
      </c>
      <c r="O24" s="8">
        <v>45737</v>
      </c>
      <c r="P24" s="2" t="s">
        <v>80</v>
      </c>
      <c r="Q24" s="9">
        <v>0</v>
      </c>
      <c r="R24" s="10">
        <v>0</v>
      </c>
      <c r="S24" s="9">
        <v>5.7534246575342465E-2</v>
      </c>
      <c r="T24" s="2" t="s">
        <v>86</v>
      </c>
      <c r="U24" s="6">
        <v>0</v>
      </c>
      <c r="V24" s="9">
        <v>100</v>
      </c>
      <c r="W24" s="9">
        <v>1</v>
      </c>
      <c r="X24" s="9">
        <v>1</v>
      </c>
      <c r="Y24" s="2" t="s">
        <v>11</v>
      </c>
      <c r="Z24" s="724">
        <v>21</v>
      </c>
      <c r="AA24" s="725">
        <v>6155.15</v>
      </c>
      <c r="AB24" s="724">
        <v>0</v>
      </c>
      <c r="AC24" s="725">
        <v>5876.25</v>
      </c>
      <c r="AD24" s="726">
        <v>149.66999999999999</v>
      </c>
      <c r="AE24" s="724">
        <v>0</v>
      </c>
      <c r="AF24" s="724">
        <v>0</v>
      </c>
      <c r="AG24" s="724">
        <v>0</v>
      </c>
      <c r="AH24" s="727" t="s">
        <v>11</v>
      </c>
      <c r="AI24" s="724">
        <v>-4383011.5524999946</v>
      </c>
      <c r="AJ24" s="724">
        <v>0</v>
      </c>
      <c r="AK24" s="728" t="s">
        <v>11</v>
      </c>
      <c r="AL24" s="729">
        <v>0</v>
      </c>
      <c r="AM24" s="728" t="s">
        <v>73</v>
      </c>
      <c r="AN24" s="728" t="s">
        <v>11</v>
      </c>
      <c r="AO24" s="728" t="s">
        <v>11</v>
      </c>
    </row>
    <row r="25" spans="1:41" x14ac:dyDescent="0.15">
      <c r="A25" s="2" t="s">
        <v>7</v>
      </c>
      <c r="B25" s="2" t="s">
        <v>11</v>
      </c>
      <c r="C25" s="2" t="s">
        <v>17</v>
      </c>
      <c r="D25" s="2" t="s">
        <v>33</v>
      </c>
      <c r="E25" s="2" t="s">
        <v>50</v>
      </c>
      <c r="F25" s="2" t="s">
        <v>11</v>
      </c>
      <c r="G25" s="2" t="s">
        <v>64</v>
      </c>
      <c r="H25" s="6">
        <v>4397492</v>
      </c>
      <c r="I25" s="6">
        <v>4397492</v>
      </c>
      <c r="J25" s="6">
        <v>4397492</v>
      </c>
      <c r="K25" s="6">
        <v>4397492</v>
      </c>
      <c r="L25" s="2" t="s">
        <v>74</v>
      </c>
      <c r="M25" s="6">
        <v>4397492</v>
      </c>
      <c r="N25" s="8">
        <v>45715</v>
      </c>
      <c r="O25" s="8">
        <v>45737</v>
      </c>
      <c r="P25" s="2" t="s">
        <v>80</v>
      </c>
      <c r="Q25" s="9">
        <v>0</v>
      </c>
      <c r="R25" s="10">
        <v>0</v>
      </c>
      <c r="S25" s="9">
        <v>5.7534246575342465E-2</v>
      </c>
      <c r="T25" s="2" t="s">
        <v>86</v>
      </c>
      <c r="U25" s="6">
        <v>0</v>
      </c>
      <c r="V25" s="9">
        <v>100</v>
      </c>
      <c r="W25" s="9">
        <v>1</v>
      </c>
      <c r="X25" s="9">
        <v>1</v>
      </c>
      <c r="Y25" s="2" t="s">
        <v>11</v>
      </c>
      <c r="Z25" s="724">
        <v>1</v>
      </c>
      <c r="AA25" s="725">
        <v>5879</v>
      </c>
      <c r="AB25" s="724">
        <v>0</v>
      </c>
      <c r="AC25" s="725">
        <v>5876.25</v>
      </c>
      <c r="AD25" s="726">
        <v>149.66999999999999</v>
      </c>
      <c r="AE25" s="724">
        <v>0</v>
      </c>
      <c r="AF25" s="724">
        <v>0</v>
      </c>
      <c r="AG25" s="724">
        <v>0</v>
      </c>
      <c r="AH25" s="727" t="s">
        <v>11</v>
      </c>
      <c r="AI25" s="724">
        <v>-2057.6499999994412</v>
      </c>
      <c r="AJ25" s="724">
        <v>0</v>
      </c>
      <c r="AK25" s="728" t="s">
        <v>11</v>
      </c>
      <c r="AL25" s="729">
        <v>0</v>
      </c>
      <c r="AM25" s="728" t="s">
        <v>73</v>
      </c>
      <c r="AN25" s="728" t="s">
        <v>11</v>
      </c>
      <c r="AO25" s="728" t="s">
        <v>11</v>
      </c>
    </row>
    <row r="26" spans="1:41" x14ac:dyDescent="0.15">
      <c r="A26" s="2" t="s">
        <v>7</v>
      </c>
      <c r="B26" s="2" t="s">
        <v>12</v>
      </c>
      <c r="C26" s="2" t="s">
        <v>17</v>
      </c>
      <c r="D26" s="2" t="s">
        <v>33</v>
      </c>
      <c r="E26" s="2" t="s">
        <v>50</v>
      </c>
      <c r="F26" s="2" t="s">
        <v>54</v>
      </c>
      <c r="G26" s="2" t="s">
        <v>62</v>
      </c>
      <c r="H26" s="6">
        <v>92347325</v>
      </c>
      <c r="I26" s="6">
        <v>221633.58000000002</v>
      </c>
      <c r="J26" s="6">
        <v>92347325</v>
      </c>
      <c r="K26" s="6">
        <v>221633.58000000002</v>
      </c>
      <c r="L26" s="2" t="s">
        <v>72</v>
      </c>
      <c r="M26" s="6">
        <v>5540839.5</v>
      </c>
      <c r="N26" s="8">
        <v>45643</v>
      </c>
      <c r="O26" s="8">
        <v>45737</v>
      </c>
      <c r="P26" s="2" t="s">
        <v>80</v>
      </c>
      <c r="Q26" s="9">
        <v>0</v>
      </c>
      <c r="R26" s="10">
        <v>6</v>
      </c>
      <c r="S26" s="9">
        <v>5.7534246575342465E-2</v>
      </c>
      <c r="T26" s="2" t="s">
        <v>85</v>
      </c>
      <c r="U26" s="6">
        <v>0</v>
      </c>
      <c r="V26" s="9">
        <v>100</v>
      </c>
      <c r="W26" s="9">
        <v>1</v>
      </c>
      <c r="X26" s="9">
        <v>1</v>
      </c>
      <c r="Y26" s="2" t="s">
        <v>93</v>
      </c>
      <c r="Z26" s="724">
        <v>21</v>
      </c>
      <c r="AA26" s="725">
        <v>6155.15</v>
      </c>
      <c r="AB26" s="724">
        <v>0</v>
      </c>
      <c r="AC26" s="725">
        <v>5876.25</v>
      </c>
      <c r="AD26" s="726">
        <v>149.66999999999999</v>
      </c>
      <c r="AE26" s="724">
        <v>0</v>
      </c>
      <c r="AF26" s="724">
        <v>0</v>
      </c>
      <c r="AG26" s="724">
        <v>0</v>
      </c>
      <c r="AH26" s="727" t="s">
        <v>11</v>
      </c>
      <c r="AI26" s="724">
        <v>-4383011.5524999946</v>
      </c>
      <c r="AJ26" s="724">
        <v>5540839.5</v>
      </c>
      <c r="AK26" s="728" t="s">
        <v>111</v>
      </c>
      <c r="AL26" s="729">
        <v>6</v>
      </c>
      <c r="AM26" s="728" t="s">
        <v>73</v>
      </c>
      <c r="AN26" s="728" t="s">
        <v>11</v>
      </c>
      <c r="AO26" s="728" t="s">
        <v>11</v>
      </c>
    </row>
    <row r="27" spans="1:41" x14ac:dyDescent="0.15">
      <c r="A27" s="2" t="s">
        <v>7</v>
      </c>
      <c r="B27" s="2" t="s">
        <v>12</v>
      </c>
      <c r="C27" s="2" t="s">
        <v>17</v>
      </c>
      <c r="D27" s="2" t="s">
        <v>33</v>
      </c>
      <c r="E27" s="2" t="s">
        <v>50</v>
      </c>
      <c r="F27" s="2" t="s">
        <v>54</v>
      </c>
      <c r="G27" s="2" t="s">
        <v>62</v>
      </c>
      <c r="H27" s="6">
        <v>4397492</v>
      </c>
      <c r="I27" s="6">
        <v>10553.980800000001</v>
      </c>
      <c r="J27" s="6">
        <v>4397492</v>
      </c>
      <c r="K27" s="6">
        <v>10553.980800000001</v>
      </c>
      <c r="L27" s="2" t="s">
        <v>72</v>
      </c>
      <c r="M27" s="6">
        <v>263849.52</v>
      </c>
      <c r="N27" s="8">
        <v>45715</v>
      </c>
      <c r="O27" s="8">
        <v>45737</v>
      </c>
      <c r="P27" s="2" t="s">
        <v>80</v>
      </c>
      <c r="Q27" s="9">
        <v>0</v>
      </c>
      <c r="R27" s="10">
        <v>6</v>
      </c>
      <c r="S27" s="9">
        <v>5.7534246575342465E-2</v>
      </c>
      <c r="T27" s="2" t="s">
        <v>85</v>
      </c>
      <c r="U27" s="6">
        <v>0</v>
      </c>
      <c r="V27" s="9">
        <v>100</v>
      </c>
      <c r="W27" s="9">
        <v>1</v>
      </c>
      <c r="X27" s="9">
        <v>1</v>
      </c>
      <c r="Y27" s="2" t="s">
        <v>93</v>
      </c>
      <c r="Z27" s="724">
        <v>1</v>
      </c>
      <c r="AA27" s="725">
        <v>5879</v>
      </c>
      <c r="AB27" s="724">
        <v>0</v>
      </c>
      <c r="AC27" s="725">
        <v>5876.25</v>
      </c>
      <c r="AD27" s="726">
        <v>149.66999999999999</v>
      </c>
      <c r="AE27" s="724">
        <v>0</v>
      </c>
      <c r="AF27" s="724">
        <v>0</v>
      </c>
      <c r="AG27" s="724">
        <v>0</v>
      </c>
      <c r="AH27" s="727" t="s">
        <v>11</v>
      </c>
      <c r="AI27" s="724">
        <v>-2057.6499999994412</v>
      </c>
      <c r="AJ27" s="724">
        <v>263849.52</v>
      </c>
      <c r="AK27" s="728" t="s">
        <v>111</v>
      </c>
      <c r="AL27" s="729">
        <v>6</v>
      </c>
      <c r="AM27" s="728" t="s">
        <v>73</v>
      </c>
      <c r="AN27" s="728" t="s">
        <v>11</v>
      </c>
      <c r="AO27" s="728" t="s">
        <v>11</v>
      </c>
    </row>
    <row r="28" spans="1:41" x14ac:dyDescent="0.15">
      <c r="A28" s="2" t="s">
        <v>7</v>
      </c>
      <c r="B28" s="2" t="s">
        <v>12</v>
      </c>
      <c r="C28" s="2" t="s">
        <v>17</v>
      </c>
      <c r="D28" s="2" t="s">
        <v>34</v>
      </c>
      <c r="E28" s="2" t="s">
        <v>51</v>
      </c>
      <c r="F28" s="2" t="s">
        <v>54</v>
      </c>
      <c r="G28" s="2" t="s">
        <v>65</v>
      </c>
      <c r="H28" s="6">
        <v>16559583</v>
      </c>
      <c r="I28" s="6">
        <v>0</v>
      </c>
      <c r="J28" s="6">
        <v>16559583</v>
      </c>
      <c r="K28" s="6">
        <v>0</v>
      </c>
      <c r="L28" s="2" t="s">
        <v>72</v>
      </c>
      <c r="M28" s="6">
        <v>0</v>
      </c>
      <c r="N28" s="8">
        <v>45715</v>
      </c>
      <c r="O28" s="8">
        <v>45826</v>
      </c>
      <c r="P28" s="2" t="s">
        <v>11</v>
      </c>
      <c r="Q28" s="9">
        <v>0</v>
      </c>
      <c r="R28" s="10">
        <v>0</v>
      </c>
      <c r="S28" s="9">
        <v>0.30136986301369861</v>
      </c>
      <c r="T28" s="2" t="s">
        <v>85</v>
      </c>
      <c r="U28" s="6">
        <v>0</v>
      </c>
      <c r="V28" s="9">
        <v>100</v>
      </c>
      <c r="W28" s="9">
        <v>1</v>
      </c>
      <c r="X28" s="9">
        <v>1</v>
      </c>
      <c r="Y28" s="2" t="s">
        <v>93</v>
      </c>
      <c r="Z28" s="724">
        <v>1</v>
      </c>
      <c r="AA28" s="725">
        <v>110.6875</v>
      </c>
      <c r="AB28" s="724">
        <v>0</v>
      </c>
      <c r="AC28" s="725">
        <v>110.64063</v>
      </c>
      <c r="AD28" s="726">
        <v>149.66999999999999</v>
      </c>
      <c r="AE28" s="724">
        <v>0</v>
      </c>
      <c r="AF28" s="724">
        <v>0</v>
      </c>
      <c r="AG28" s="724">
        <v>0</v>
      </c>
      <c r="AH28" s="727" t="s">
        <v>11</v>
      </c>
      <c r="AI28" s="724">
        <v>-7015.1249999981374</v>
      </c>
      <c r="AJ28" s="724">
        <v>0</v>
      </c>
      <c r="AK28" s="728" t="s">
        <v>111</v>
      </c>
      <c r="AL28" s="729">
        <v>0</v>
      </c>
      <c r="AM28" s="728" t="s">
        <v>73</v>
      </c>
      <c r="AN28" s="728" t="s">
        <v>11</v>
      </c>
      <c r="AO28" s="728" t="s">
        <v>11</v>
      </c>
    </row>
    <row r="29" spans="1:41" x14ac:dyDescent="0.15">
      <c r="A29" s="2" t="s">
        <v>8</v>
      </c>
      <c r="B29" s="2" t="s">
        <v>14</v>
      </c>
      <c r="C29" s="2" t="s">
        <v>17</v>
      </c>
      <c r="D29" s="2" t="s">
        <v>35</v>
      </c>
      <c r="E29" s="2" t="s">
        <v>11</v>
      </c>
      <c r="F29" s="2" t="s">
        <v>57</v>
      </c>
      <c r="G29" s="2" t="s">
        <v>66</v>
      </c>
      <c r="H29" s="6">
        <v>277205788</v>
      </c>
      <c r="I29" s="6">
        <v>831617.36400000006</v>
      </c>
      <c r="J29" s="6">
        <v>277205788</v>
      </c>
      <c r="K29" s="6">
        <v>831617.36400000006</v>
      </c>
      <c r="L29" s="2" t="s">
        <v>75</v>
      </c>
      <c r="M29" s="6">
        <v>4158086.82</v>
      </c>
      <c r="N29" s="8">
        <v>45716</v>
      </c>
      <c r="O29" s="8">
        <v>45751</v>
      </c>
      <c r="P29" s="2" t="s">
        <v>11</v>
      </c>
      <c r="Q29" s="9">
        <v>0</v>
      </c>
      <c r="R29" s="10">
        <v>1</v>
      </c>
      <c r="S29" s="9">
        <v>9.5890410958904104E-2</v>
      </c>
      <c r="T29" s="2" t="s">
        <v>87</v>
      </c>
      <c r="U29" s="6">
        <v>0</v>
      </c>
      <c r="V29" s="9">
        <v>100</v>
      </c>
      <c r="W29" s="9">
        <v>1</v>
      </c>
      <c r="X29" s="9">
        <v>1.5</v>
      </c>
      <c r="Y29" s="2" t="s">
        <v>96</v>
      </c>
      <c r="Z29" s="724">
        <v>-1860000</v>
      </c>
      <c r="AA29" s="725">
        <v>149.03537</v>
      </c>
      <c r="AB29" s="724">
        <v>0</v>
      </c>
      <c r="AC29" s="725">
        <v>149.07259999999999</v>
      </c>
      <c r="AD29" s="726">
        <v>149.07259999999999</v>
      </c>
      <c r="AE29" s="724">
        <v>0</v>
      </c>
      <c r="AF29" s="724">
        <v>0</v>
      </c>
      <c r="AG29" s="724">
        <v>0</v>
      </c>
      <c r="AH29" s="727" t="s">
        <v>11</v>
      </c>
      <c r="AI29" s="724">
        <v>-69248</v>
      </c>
      <c r="AJ29" s="724">
        <v>2772057.88</v>
      </c>
      <c r="AK29" s="728" t="s">
        <v>57</v>
      </c>
      <c r="AL29" s="729">
        <v>1</v>
      </c>
      <c r="AM29" s="728" t="s">
        <v>73</v>
      </c>
      <c r="AN29" s="728" t="s">
        <v>115</v>
      </c>
      <c r="AO29" s="728" t="s">
        <v>115</v>
      </c>
    </row>
    <row r="30" spans="1:41" x14ac:dyDescent="0.15">
      <c r="A30" s="2" t="s">
        <v>8</v>
      </c>
      <c r="B30" s="2" t="s">
        <v>13</v>
      </c>
      <c r="C30" s="2" t="s">
        <v>17</v>
      </c>
      <c r="D30" s="2" t="s">
        <v>35</v>
      </c>
      <c r="E30" s="2" t="s">
        <v>11</v>
      </c>
      <c r="F30" s="2" t="s">
        <v>58</v>
      </c>
      <c r="G30" s="2" t="s">
        <v>66</v>
      </c>
      <c r="H30" s="6">
        <v>6857210</v>
      </c>
      <c r="I30" s="6">
        <v>20571.630000000005</v>
      </c>
      <c r="J30" s="6">
        <v>6857210</v>
      </c>
      <c r="K30" s="6">
        <v>20571.630000000005</v>
      </c>
      <c r="L30" s="2" t="s">
        <v>75</v>
      </c>
      <c r="M30" s="6">
        <v>102858.15000000001</v>
      </c>
      <c r="N30" s="8">
        <v>45716</v>
      </c>
      <c r="O30" s="8">
        <v>45751</v>
      </c>
      <c r="P30" s="2" t="s">
        <v>11</v>
      </c>
      <c r="Q30" s="9">
        <v>0</v>
      </c>
      <c r="R30" s="10">
        <v>1</v>
      </c>
      <c r="S30" s="9">
        <v>9.5890410958904104E-2</v>
      </c>
      <c r="T30" s="2" t="s">
        <v>87</v>
      </c>
      <c r="U30" s="6">
        <v>0</v>
      </c>
      <c r="V30" s="9">
        <v>100</v>
      </c>
      <c r="W30" s="9">
        <v>1</v>
      </c>
      <c r="X30" s="9">
        <v>1.5</v>
      </c>
      <c r="Y30" s="2" t="s">
        <v>97</v>
      </c>
      <c r="Z30" s="724">
        <v>-46000</v>
      </c>
      <c r="AA30" s="725">
        <v>149.06979999999999</v>
      </c>
      <c r="AB30" s="724">
        <v>0</v>
      </c>
      <c r="AC30" s="725">
        <v>149.07259999999999</v>
      </c>
      <c r="AD30" s="726">
        <v>149.07259999999999</v>
      </c>
      <c r="AE30" s="724">
        <v>0</v>
      </c>
      <c r="AF30" s="724">
        <v>0</v>
      </c>
      <c r="AG30" s="724">
        <v>0</v>
      </c>
      <c r="AH30" s="727" t="s">
        <v>11</v>
      </c>
      <c r="AI30" s="724">
        <v>-129</v>
      </c>
      <c r="AJ30" s="724">
        <v>68572.100000000006</v>
      </c>
      <c r="AK30" s="728" t="s">
        <v>58</v>
      </c>
      <c r="AL30" s="729">
        <v>1</v>
      </c>
      <c r="AM30" s="728" t="s">
        <v>73</v>
      </c>
      <c r="AN30" s="728" t="s">
        <v>115</v>
      </c>
      <c r="AO30" s="728" t="s">
        <v>115</v>
      </c>
    </row>
    <row r="31" spans="1:41" x14ac:dyDescent="0.15">
      <c r="A31" s="2" t="s">
        <v>8</v>
      </c>
      <c r="B31" s="2" t="s">
        <v>12</v>
      </c>
      <c r="C31" s="2" t="s">
        <v>17</v>
      </c>
      <c r="D31" s="2" t="s">
        <v>35</v>
      </c>
      <c r="E31" s="2" t="s">
        <v>11</v>
      </c>
      <c r="F31" s="2" t="s">
        <v>59</v>
      </c>
      <c r="G31" s="2" t="s">
        <v>66</v>
      </c>
      <c r="H31" s="6">
        <v>21839329</v>
      </c>
      <c r="I31" s="6">
        <v>87936.987000000023</v>
      </c>
      <c r="J31" s="6">
        <v>21839329</v>
      </c>
      <c r="K31" s="6">
        <v>87936.987000000023</v>
      </c>
      <c r="L31" s="2" t="s">
        <v>75</v>
      </c>
      <c r="M31" s="6">
        <v>439684.93500000006</v>
      </c>
      <c r="N31" s="8">
        <v>45716</v>
      </c>
      <c r="O31" s="8">
        <v>45751</v>
      </c>
      <c r="P31" s="2" t="s">
        <v>11</v>
      </c>
      <c r="Q31" s="9">
        <v>0</v>
      </c>
      <c r="R31" s="10">
        <v>1</v>
      </c>
      <c r="S31" s="9">
        <v>9.5890410958904104E-2</v>
      </c>
      <c r="T31" s="2" t="s">
        <v>87</v>
      </c>
      <c r="U31" s="6">
        <v>74730</v>
      </c>
      <c r="V31" s="9">
        <v>100</v>
      </c>
      <c r="W31" s="9">
        <v>1</v>
      </c>
      <c r="X31" s="9">
        <v>1.5</v>
      </c>
      <c r="Y31" s="2" t="s">
        <v>98</v>
      </c>
      <c r="Z31" s="724">
        <v>-146000</v>
      </c>
      <c r="AA31" s="725">
        <v>149.58445</v>
      </c>
      <c r="AB31" s="724">
        <v>0</v>
      </c>
      <c r="AC31" s="725">
        <v>149.07259999999999</v>
      </c>
      <c r="AD31" s="726">
        <v>149.07259999999999</v>
      </c>
      <c r="AE31" s="724">
        <v>0</v>
      </c>
      <c r="AF31" s="724">
        <v>0</v>
      </c>
      <c r="AG31" s="724">
        <v>0</v>
      </c>
      <c r="AH31" s="727" t="s">
        <v>11</v>
      </c>
      <c r="AI31" s="724">
        <v>74730</v>
      </c>
      <c r="AJ31" s="724">
        <v>218393.29</v>
      </c>
      <c r="AK31" s="728" t="s">
        <v>59</v>
      </c>
      <c r="AL31" s="729">
        <v>1</v>
      </c>
      <c r="AM31" s="728" t="s">
        <v>73</v>
      </c>
      <c r="AN31" s="728" t="s">
        <v>115</v>
      </c>
      <c r="AO31" s="728" t="s">
        <v>115</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2025-03-05T06:17:33Z</dcterms:modified>
</cp:coreProperties>
</file>